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<sst xmlns="http://schemas.openxmlformats.org/spreadsheetml/2006/main" count="39" uniqueCount="33">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</sst>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horizontal="right" readingOrder="0"/>
    </xf>
    <xf borderId="0" fillId="2" fontId="1" numFmtId="0" xfId="0" applyAlignment="1" applyFill="1" applyFont="1">
      <alignment horizontal="right"/>
    </xf>
    <xf borderId="0" fillId="3" fontId="1" numFmtId="0" xfId="0" applyAlignment="1" applyFill="1" applyFont="1">
      <alignment horizontal="right"/>
    </xf>
    <xf borderId="0" fillId="3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28</v>
      </c>
      <c r="AE1" s="3" t="s">
        <v>28</v>
      </c>
      <c r="AF1" s="3" t="s">
        <v>28</v>
      </c>
      <c r="AG1" s="3" t="s">
        <v>29</v>
      </c>
      <c r="AH1" s="3" t="s">
        <v>30</v>
      </c>
      <c r="AI1" s="3" t="s">
        <v>28</v>
      </c>
      <c r="AJ1" s="3" t="s">
        <v>31</v>
      </c>
      <c r="AK1" s="3" t="s">
        <v>32</v>
      </c>
      <c r="AL1" s="3" t="s">
        <v>28</v>
      </c>
      <c r="AM1" s="3" t="s">
        <v>28</v>
      </c>
    </row>
    <row r="2">
      <c r="A2" s="4">
        <v>43894.0</v>
      </c>
      <c r="B2" s="5">
        <v>2.0</v>
      </c>
      <c r="C2" s="5">
        <v>2.0</v>
      </c>
      <c r="D2" s="6"/>
      <c r="E2" s="6"/>
      <c r="F2" s="5">
        <v>230.0</v>
      </c>
      <c r="G2" s="7"/>
      <c r="H2" s="8">
        <v>21.0</v>
      </c>
      <c r="J2" s="9">
        <v>0.0087</v>
      </c>
      <c r="L2" s="5">
        <v>2.0</v>
      </c>
      <c r="M2" s="10"/>
      <c r="N2" s="10"/>
      <c r="P2" s="6"/>
      <c r="Q2" s="6"/>
      <c r="S2" s="6"/>
      <c r="T2" s="6"/>
      <c r="V2" s="11">
        <f t="shared" ref="V2:V466" si="1">L2/B2</f>
        <v>1</v>
      </c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>
      <c r="A3" s="4">
        <v>43895.0</v>
      </c>
      <c r="B3" s="5">
        <v>4.0</v>
      </c>
      <c r="C3" s="5">
        <v>2.0</v>
      </c>
      <c r="D3" s="6"/>
      <c r="E3" s="6"/>
      <c r="F3" s="5">
        <v>230.0</v>
      </c>
      <c r="G3" s="7"/>
      <c r="H3" s="8">
        <v>40.0</v>
      </c>
      <c r="J3" s="9">
        <v>0.0174</v>
      </c>
      <c r="L3" s="5">
        <v>4.0</v>
      </c>
      <c r="M3" s="10"/>
      <c r="N3" s="10"/>
      <c r="P3" s="5">
        <v>0.0</v>
      </c>
      <c r="Q3" s="6"/>
      <c r="S3" s="6"/>
      <c r="T3" s="6"/>
      <c r="V3" s="11">
        <f t="shared" si="1"/>
        <v>1</v>
      </c>
      <c r="W3" s="12">
        <f t="shared" ref="W3:X3" si="2">T3-T2</f>
        <v>0</v>
      </c>
      <c r="X3" s="12">
        <f t="shared" si="2"/>
        <v>0</v>
      </c>
      <c r="Y3" s="11"/>
      <c r="Z3" s="11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>
      <c r="A4" s="4">
        <v>43896.0</v>
      </c>
      <c r="B4" s="5">
        <v>4.0</v>
      </c>
      <c r="C4" s="5">
        <v>0.0</v>
      </c>
      <c r="D4" s="6"/>
      <c r="E4" s="6"/>
      <c r="F4" s="5">
        <v>269.0</v>
      </c>
      <c r="G4" s="7">
        <f t="shared" ref="G4:G173" si="4">F4/9.8</f>
        <v>27.44897959</v>
      </c>
      <c r="H4" s="8">
        <v>39.0</v>
      </c>
      <c r="J4" s="9">
        <v>0.0149</v>
      </c>
      <c r="K4" s="14">
        <v>0.17</v>
      </c>
      <c r="L4" s="5">
        <v>4.0</v>
      </c>
      <c r="M4" s="10"/>
      <c r="N4" s="10"/>
      <c r="P4" s="5">
        <v>39.0</v>
      </c>
      <c r="Q4" s="10"/>
      <c r="S4" s="6"/>
      <c r="T4" s="6"/>
      <c r="V4" s="11">
        <f t="shared" si="1"/>
        <v>1</v>
      </c>
      <c r="W4" s="12">
        <f t="shared" ref="W4:X4" si="3">T4-T3</f>
        <v>0</v>
      </c>
      <c r="X4" s="12">
        <f t="shared" si="3"/>
        <v>0</v>
      </c>
      <c r="Y4" s="11"/>
      <c r="Z4" s="1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>
      <c r="A5" s="4">
        <v>43897.0</v>
      </c>
      <c r="B5" s="5">
        <v>5.0</v>
      </c>
      <c r="C5" s="5">
        <v>1.0</v>
      </c>
      <c r="D5" s="6"/>
      <c r="E5" s="6"/>
      <c r="F5" s="5">
        <v>319.0</v>
      </c>
      <c r="G5" s="7">
        <f t="shared" si="4"/>
        <v>32.55102041</v>
      </c>
      <c r="H5" s="8">
        <v>48.0</v>
      </c>
      <c r="I5" s="9">
        <v>0.25</v>
      </c>
      <c r="J5" s="9">
        <v>0.0157</v>
      </c>
      <c r="K5" s="14">
        <v>0.186</v>
      </c>
      <c r="L5" s="5">
        <v>5.0</v>
      </c>
      <c r="M5" s="10"/>
      <c r="N5" s="10"/>
      <c r="P5" s="5">
        <v>50.0</v>
      </c>
      <c r="Q5" s="9">
        <v>0.02</v>
      </c>
      <c r="S5" s="6"/>
      <c r="T5" s="6"/>
      <c r="V5" s="11">
        <f t="shared" si="1"/>
        <v>1</v>
      </c>
      <c r="W5" s="12">
        <f t="shared" ref="W5:X5" si="5">T5-T4</f>
        <v>0</v>
      </c>
      <c r="X5" s="12">
        <f t="shared" si="5"/>
        <v>0</v>
      </c>
      <c r="Y5" s="11"/>
      <c r="Z5" s="11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>
      <c r="A6" s="4">
        <v>43898.0</v>
      </c>
      <c r="B6" s="5">
        <v>7.0</v>
      </c>
      <c r="C6" s="5">
        <v>2.0</v>
      </c>
      <c r="D6" s="6"/>
      <c r="E6" s="6"/>
      <c r="F6" s="5">
        <v>362.0</v>
      </c>
      <c r="G6" s="7">
        <f t="shared" si="4"/>
        <v>36.93877551</v>
      </c>
      <c r="H6" s="8">
        <v>67.0</v>
      </c>
      <c r="I6" s="9">
        <v>0.4</v>
      </c>
      <c r="J6" s="9">
        <v>0.0193</v>
      </c>
      <c r="K6" s="14">
        <v>0.135</v>
      </c>
      <c r="L6" s="5">
        <v>7.0</v>
      </c>
      <c r="M6" s="10"/>
      <c r="N6" s="10"/>
      <c r="P6" s="5">
        <v>43.0</v>
      </c>
      <c r="Q6" s="9">
        <v>0.0465</v>
      </c>
      <c r="S6" s="6"/>
      <c r="T6" s="6"/>
      <c r="V6" s="11">
        <f t="shared" si="1"/>
        <v>1</v>
      </c>
      <c r="W6" s="12">
        <f t="shared" ref="W6:X6" si="6">T6-T5</f>
        <v>0</v>
      </c>
      <c r="X6" s="12">
        <f t="shared" si="6"/>
        <v>0</v>
      </c>
      <c r="Y6" s="11"/>
      <c r="Z6" s="11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>
      <c r="A7" s="4">
        <v>43899.0</v>
      </c>
      <c r="B7" s="5">
        <v>9.0</v>
      </c>
      <c r="C7" s="5">
        <v>2.0</v>
      </c>
      <c r="D7" s="6"/>
      <c r="F7" s="5">
        <v>362.0</v>
      </c>
      <c r="G7" s="7">
        <f t="shared" si="4"/>
        <v>36.93877551</v>
      </c>
      <c r="H7" s="8">
        <v>67.0</v>
      </c>
      <c r="I7" s="9">
        <v>0.2857</v>
      </c>
      <c r="J7" s="9">
        <v>0.0249</v>
      </c>
      <c r="K7" s="15"/>
      <c r="L7" s="5">
        <v>9.0</v>
      </c>
      <c r="M7" s="10"/>
      <c r="N7" s="10"/>
      <c r="P7" s="5">
        <v>0.0</v>
      </c>
      <c r="Q7" s="10"/>
      <c r="S7" s="6"/>
      <c r="T7" s="6"/>
      <c r="V7" s="11">
        <f t="shared" si="1"/>
        <v>1</v>
      </c>
      <c r="W7" s="12">
        <f t="shared" ref="W7:X7" si="7">T7-T6</f>
        <v>0</v>
      </c>
      <c r="X7" s="12">
        <f t="shared" si="7"/>
        <v>0</v>
      </c>
      <c r="Y7" s="11"/>
      <c r="Z7" s="11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3"/>
      <c r="AM7" s="13"/>
    </row>
    <row r="8">
      <c r="A8" s="4">
        <v>43900.0</v>
      </c>
      <c r="B8" s="5">
        <v>12.0</v>
      </c>
      <c r="C8" s="5">
        <v>3.0</v>
      </c>
      <c r="D8" s="6"/>
      <c r="E8" s="6"/>
      <c r="F8" s="5">
        <v>531.0</v>
      </c>
      <c r="G8" s="7">
        <f t="shared" si="4"/>
        <v>54.18367347</v>
      </c>
      <c r="H8" s="8">
        <v>53.0</v>
      </c>
      <c r="I8" s="9">
        <v>0.3333</v>
      </c>
      <c r="J8" s="9">
        <v>0.0226</v>
      </c>
      <c r="K8" s="14">
        <v>0.467</v>
      </c>
      <c r="L8" s="5">
        <v>12.0</v>
      </c>
      <c r="M8" s="10"/>
      <c r="N8" s="10"/>
      <c r="P8" s="5">
        <v>169.0</v>
      </c>
      <c r="Q8" s="9">
        <v>0.0178</v>
      </c>
      <c r="S8" s="6"/>
      <c r="T8" s="6"/>
      <c r="V8" s="11">
        <f t="shared" si="1"/>
        <v>1</v>
      </c>
      <c r="W8" s="12">
        <f t="shared" ref="W8:X8" si="8">T8-T7</f>
        <v>0</v>
      </c>
      <c r="X8" s="12">
        <f t="shared" si="8"/>
        <v>0</v>
      </c>
      <c r="Y8" s="11"/>
      <c r="Z8" s="11"/>
      <c r="AA8" s="13"/>
      <c r="AB8" s="13"/>
      <c r="AC8" s="16">
        <f t="shared" ref="AC8:AC466" si="10">SUM(C2:C8)/7</f>
        <v>1.714285714</v>
      </c>
      <c r="AD8" s="16"/>
      <c r="AE8" s="16">
        <f t="shared" ref="AE8:AE466" si="11">SUM(P2:P8)/7</f>
        <v>43</v>
      </c>
      <c r="AF8" s="13"/>
      <c r="AG8" s="13"/>
      <c r="AH8" s="13"/>
      <c r="AI8" s="13"/>
      <c r="AJ8" s="13"/>
      <c r="AK8" s="13"/>
      <c r="AL8" s="13"/>
      <c r="AM8" s="13"/>
    </row>
    <row r="9">
      <c r="A9" s="4">
        <v>43901.0</v>
      </c>
      <c r="B9" s="5">
        <v>13.0</v>
      </c>
      <c r="C9" s="5">
        <v>1.0</v>
      </c>
      <c r="D9" s="6"/>
      <c r="E9" s="6"/>
      <c r="F9" s="5">
        <v>609.0</v>
      </c>
      <c r="G9" s="7">
        <f t="shared" si="4"/>
        <v>62.14285714</v>
      </c>
      <c r="H9" s="8">
        <v>69.0</v>
      </c>
      <c r="I9" s="9">
        <v>0.0833</v>
      </c>
      <c r="J9" s="9">
        <v>0.0213</v>
      </c>
      <c r="K9" s="14">
        <v>0.147</v>
      </c>
      <c r="L9" s="5">
        <v>13.0</v>
      </c>
      <c r="M9" s="10"/>
      <c r="N9" s="10"/>
      <c r="P9" s="5">
        <v>78.0</v>
      </c>
      <c r="Q9" s="9">
        <v>0.0128</v>
      </c>
      <c r="S9" s="6"/>
      <c r="T9" s="6"/>
      <c r="V9" s="11">
        <f t="shared" si="1"/>
        <v>1</v>
      </c>
      <c r="W9" s="12">
        <f t="shared" ref="W9:X9" si="9">T9-T8</f>
        <v>0</v>
      </c>
      <c r="X9" s="12">
        <f t="shared" si="9"/>
        <v>0</v>
      </c>
      <c r="Y9" s="11"/>
      <c r="Z9" s="11"/>
      <c r="AA9" s="13"/>
      <c r="AB9" s="17"/>
      <c r="AC9" s="16">
        <f t="shared" si="10"/>
        <v>1.571428571</v>
      </c>
      <c r="AD9" s="17"/>
      <c r="AE9" s="16">
        <f t="shared" si="11"/>
        <v>54.14285714</v>
      </c>
      <c r="AF9" s="17"/>
      <c r="AG9" s="17"/>
      <c r="AH9" s="17"/>
      <c r="AI9" s="17"/>
      <c r="AJ9" s="17"/>
      <c r="AK9" s="17"/>
      <c r="AL9" s="17"/>
      <c r="AM9" s="17"/>
    </row>
    <row r="10">
      <c r="A10" s="4">
        <v>43902.0</v>
      </c>
      <c r="B10" s="5">
        <v>16.0</v>
      </c>
      <c r="C10" s="5">
        <v>3.0</v>
      </c>
      <c r="D10" s="6"/>
      <c r="E10" s="6"/>
      <c r="F10" s="5">
        <v>730.0</v>
      </c>
      <c r="G10" s="7">
        <f t="shared" si="4"/>
        <v>74.48979592</v>
      </c>
      <c r="H10" s="8">
        <v>65.0</v>
      </c>
      <c r="I10" s="9">
        <v>0.2308</v>
      </c>
      <c r="J10" s="9">
        <v>0.0219</v>
      </c>
      <c r="K10" s="14">
        <v>0.199</v>
      </c>
      <c r="L10" s="5">
        <v>16.0</v>
      </c>
      <c r="M10" s="10"/>
      <c r="N10" s="10"/>
      <c r="P10" s="5">
        <v>121.0</v>
      </c>
      <c r="Q10" s="9">
        <v>0.0248</v>
      </c>
      <c r="S10" s="6"/>
      <c r="T10" s="6"/>
      <c r="V10" s="11">
        <f t="shared" si="1"/>
        <v>1</v>
      </c>
      <c r="W10" s="12">
        <f t="shared" ref="W10:X10" si="12">T10-T9</f>
        <v>0</v>
      </c>
      <c r="X10" s="12">
        <f t="shared" si="12"/>
        <v>0</v>
      </c>
      <c r="Y10" s="11"/>
      <c r="Z10" s="11"/>
      <c r="AA10" s="13"/>
      <c r="AB10" s="17"/>
      <c r="AC10" s="16">
        <f t="shared" si="10"/>
        <v>1.714285714</v>
      </c>
      <c r="AD10" s="17"/>
      <c r="AE10" s="16">
        <f t="shared" si="11"/>
        <v>71.42857143</v>
      </c>
      <c r="AF10" s="17"/>
      <c r="AG10" s="17"/>
      <c r="AH10" s="17"/>
      <c r="AI10" s="17"/>
      <c r="AJ10" s="17"/>
      <c r="AK10" s="17"/>
      <c r="AL10" s="17"/>
      <c r="AM10" s="17"/>
    </row>
    <row r="11">
      <c r="A11" s="4">
        <v>43903.0</v>
      </c>
      <c r="B11" s="5">
        <v>19.0</v>
      </c>
      <c r="C11" s="5">
        <v>3.0</v>
      </c>
      <c r="D11" s="6"/>
      <c r="E11" s="5">
        <v>1.0</v>
      </c>
      <c r="F11" s="5">
        <v>858.0</v>
      </c>
      <c r="G11" s="7">
        <f t="shared" si="4"/>
        <v>87.55102041</v>
      </c>
      <c r="H11" s="8">
        <v>79.0</v>
      </c>
      <c r="I11" s="9">
        <v>0.1875</v>
      </c>
      <c r="J11" s="9">
        <v>0.0221</v>
      </c>
      <c r="K11" s="14">
        <v>0.175</v>
      </c>
      <c r="L11" s="5">
        <v>18.0</v>
      </c>
      <c r="M11" s="6"/>
      <c r="N11" s="9">
        <v>0.0526</v>
      </c>
      <c r="P11" s="5">
        <v>128.0</v>
      </c>
      <c r="Q11" s="9">
        <v>0.0234</v>
      </c>
      <c r="S11" s="5">
        <v>1.0</v>
      </c>
      <c r="T11" s="6"/>
      <c r="V11" s="11">
        <f t="shared" si="1"/>
        <v>0.9473684211</v>
      </c>
      <c r="W11" s="12">
        <f t="shared" ref="W11:X11" si="13">T11-T10</f>
        <v>0</v>
      </c>
      <c r="X11" s="12">
        <f t="shared" si="13"/>
        <v>0</v>
      </c>
      <c r="Y11" s="11"/>
      <c r="Z11" s="11"/>
      <c r="AA11" s="13"/>
      <c r="AB11" s="17"/>
      <c r="AC11" s="16">
        <f t="shared" si="10"/>
        <v>2.142857143</v>
      </c>
      <c r="AD11" s="17"/>
      <c r="AE11" s="16">
        <f t="shared" si="11"/>
        <v>84.14285714</v>
      </c>
      <c r="AF11" s="18">
        <f t="shared" ref="AF11:AF466" si="15">SUM(Q5:Q11)/7</f>
        <v>0.02075714286</v>
      </c>
      <c r="AG11" s="18"/>
      <c r="AH11" s="18"/>
      <c r="AI11" s="18"/>
      <c r="AJ11" s="18"/>
      <c r="AK11" s="18"/>
      <c r="AL11" s="18"/>
      <c r="AM11" s="18"/>
    </row>
    <row r="12">
      <c r="A12" s="4">
        <v>43904.0</v>
      </c>
      <c r="B12" s="5">
        <v>30.0</v>
      </c>
      <c r="C12" s="5">
        <v>11.0</v>
      </c>
      <c r="D12" s="6"/>
      <c r="E12" s="5">
        <v>1.0</v>
      </c>
      <c r="F12" s="5">
        <v>1014.0</v>
      </c>
      <c r="G12" s="7">
        <f t="shared" si="4"/>
        <v>103.4693878</v>
      </c>
      <c r="H12" s="8">
        <v>79.0</v>
      </c>
      <c r="I12" s="9">
        <v>0.5789</v>
      </c>
      <c r="J12" s="9">
        <v>0.0296</v>
      </c>
      <c r="K12" s="14">
        <v>0.182</v>
      </c>
      <c r="L12" s="5">
        <v>29.0</v>
      </c>
      <c r="M12" s="6"/>
      <c r="N12" s="9">
        <v>0.0333</v>
      </c>
      <c r="P12" s="5">
        <v>156.0</v>
      </c>
      <c r="Q12" s="9">
        <v>0.0705</v>
      </c>
      <c r="S12" s="5">
        <v>0.0</v>
      </c>
      <c r="T12" s="6"/>
      <c r="V12" s="11">
        <f t="shared" si="1"/>
        <v>0.9666666667</v>
      </c>
      <c r="W12" s="12">
        <f t="shared" ref="W12:X12" si="14">T12-T11</f>
        <v>0</v>
      </c>
      <c r="X12" s="12">
        <f t="shared" si="14"/>
        <v>0</v>
      </c>
      <c r="Y12" s="11"/>
      <c r="Z12" s="11"/>
      <c r="AA12" s="13"/>
      <c r="AB12" s="17"/>
      <c r="AC12" s="16">
        <f t="shared" si="10"/>
        <v>3.571428571</v>
      </c>
      <c r="AD12" s="17"/>
      <c r="AE12" s="16">
        <f t="shared" si="11"/>
        <v>99.28571429</v>
      </c>
      <c r="AF12" s="18">
        <f t="shared" si="15"/>
        <v>0.02797142857</v>
      </c>
      <c r="AG12" s="18"/>
      <c r="AH12" s="18"/>
      <c r="AI12" s="18"/>
      <c r="AJ12" s="18"/>
      <c r="AK12" s="18"/>
      <c r="AL12" s="18"/>
      <c r="AM12" s="18"/>
    </row>
    <row r="13">
      <c r="A13" s="4">
        <v>43905.0</v>
      </c>
      <c r="B13" s="5">
        <v>32.0</v>
      </c>
      <c r="C13" s="5">
        <v>2.0</v>
      </c>
      <c r="D13" s="6"/>
      <c r="E13" s="5">
        <v>1.0</v>
      </c>
      <c r="F13" s="5">
        <v>1236.0</v>
      </c>
      <c r="G13" s="7">
        <f t="shared" si="4"/>
        <v>126.122449</v>
      </c>
      <c r="H13" s="8">
        <v>159.0</v>
      </c>
      <c r="I13" s="9">
        <v>0.0667</v>
      </c>
      <c r="J13" s="9">
        <v>0.0259</v>
      </c>
      <c r="K13" s="14">
        <v>0.219</v>
      </c>
      <c r="L13" s="5">
        <v>31.0</v>
      </c>
      <c r="M13" s="6"/>
      <c r="N13" s="9">
        <v>0.0313</v>
      </c>
      <c r="P13" s="5">
        <v>222.0</v>
      </c>
      <c r="Q13" s="9">
        <v>0.009</v>
      </c>
      <c r="S13" s="5">
        <v>0.0</v>
      </c>
      <c r="T13" s="6"/>
      <c r="V13" s="11">
        <f t="shared" si="1"/>
        <v>0.96875</v>
      </c>
      <c r="W13" s="12">
        <f t="shared" ref="W13:X13" si="16">T13-T12</f>
        <v>0</v>
      </c>
      <c r="X13" s="12">
        <f t="shared" si="16"/>
        <v>0</v>
      </c>
      <c r="Y13" s="11"/>
      <c r="Z13" s="11"/>
      <c r="AA13" s="13"/>
      <c r="AB13" s="17"/>
      <c r="AC13" s="16">
        <f t="shared" si="10"/>
        <v>3.571428571</v>
      </c>
      <c r="AD13" s="17"/>
      <c r="AE13" s="16">
        <f t="shared" si="11"/>
        <v>124.8571429</v>
      </c>
      <c r="AF13" s="18">
        <f t="shared" si="15"/>
        <v>0.02261428571</v>
      </c>
      <c r="AG13" s="18"/>
      <c r="AH13" s="18"/>
      <c r="AI13" s="18"/>
      <c r="AJ13" s="18"/>
      <c r="AK13" s="18"/>
      <c r="AL13" s="18"/>
      <c r="AM13" s="18"/>
    </row>
    <row r="14">
      <c r="A14" s="4">
        <v>43906.0</v>
      </c>
      <c r="B14" s="5">
        <v>39.0</v>
      </c>
      <c r="C14" s="5">
        <v>7.0</v>
      </c>
      <c r="D14" s="5">
        <v>1.0</v>
      </c>
      <c r="E14" s="5">
        <v>2.0</v>
      </c>
      <c r="F14" s="5">
        <v>1470.0</v>
      </c>
      <c r="G14" s="7">
        <f t="shared" si="4"/>
        <v>150</v>
      </c>
      <c r="H14" s="8">
        <v>137.0</v>
      </c>
      <c r="I14" s="9">
        <v>0.2188</v>
      </c>
      <c r="J14" s="9">
        <v>0.0265</v>
      </c>
      <c r="K14" s="14">
        <v>0.189</v>
      </c>
      <c r="L14" s="5">
        <v>36.0</v>
      </c>
      <c r="M14" s="9">
        <v>0.0256</v>
      </c>
      <c r="N14" s="9">
        <v>0.0513</v>
      </c>
      <c r="P14" s="5">
        <v>234.0</v>
      </c>
      <c r="Q14" s="9">
        <v>0.0299</v>
      </c>
      <c r="R14" s="5">
        <v>1.0</v>
      </c>
      <c r="S14" s="5">
        <v>1.0</v>
      </c>
      <c r="T14" s="6"/>
      <c r="V14" s="11">
        <f t="shared" si="1"/>
        <v>0.9230769231</v>
      </c>
      <c r="W14" s="12">
        <f t="shared" ref="W14:X14" si="17">T14-T13</f>
        <v>0</v>
      </c>
      <c r="X14" s="12">
        <f t="shared" si="17"/>
        <v>0</v>
      </c>
      <c r="Y14" s="11"/>
      <c r="Z14" s="11"/>
      <c r="AA14" s="13"/>
      <c r="AB14" s="17"/>
      <c r="AC14" s="16">
        <f t="shared" si="10"/>
        <v>4.285714286</v>
      </c>
      <c r="AD14" s="17"/>
      <c r="AE14" s="16">
        <f t="shared" si="11"/>
        <v>158.2857143</v>
      </c>
      <c r="AF14" s="18">
        <f t="shared" si="15"/>
        <v>0.02688571429</v>
      </c>
      <c r="AG14" s="18"/>
      <c r="AH14" s="18"/>
      <c r="AI14" s="18"/>
      <c r="AJ14" s="18"/>
      <c r="AK14" s="18"/>
      <c r="AL14" s="18"/>
      <c r="AM14" s="18"/>
    </row>
    <row r="15">
      <c r="A15" s="4">
        <v>43907.0</v>
      </c>
      <c r="B15" s="5">
        <v>50.0</v>
      </c>
      <c r="C15" s="5">
        <v>11.0</v>
      </c>
      <c r="D15" s="5">
        <v>1.0</v>
      </c>
      <c r="E15" s="5">
        <v>2.0</v>
      </c>
      <c r="F15" s="5">
        <v>1587.0</v>
      </c>
      <c r="G15" s="7">
        <f t="shared" si="4"/>
        <v>161.9387755</v>
      </c>
      <c r="H15" s="8">
        <v>137.0</v>
      </c>
      <c r="I15" s="9">
        <v>0.2821</v>
      </c>
      <c r="J15" s="9">
        <v>0.0315</v>
      </c>
      <c r="K15" s="14">
        <v>0.08</v>
      </c>
      <c r="L15" s="5">
        <v>47.0</v>
      </c>
      <c r="M15" s="9">
        <v>0.02</v>
      </c>
      <c r="N15" s="9">
        <v>0.04</v>
      </c>
      <c r="P15" s="5">
        <v>117.0</v>
      </c>
      <c r="Q15" s="9">
        <v>0.094</v>
      </c>
      <c r="R15" s="5">
        <v>0.0</v>
      </c>
      <c r="S15" s="5">
        <v>0.0</v>
      </c>
      <c r="T15" s="6"/>
      <c r="V15" s="11">
        <f t="shared" si="1"/>
        <v>0.94</v>
      </c>
      <c r="W15" s="12">
        <f t="shared" ref="W15:X15" si="18">T15-T14</f>
        <v>0</v>
      </c>
      <c r="X15" s="12">
        <f t="shared" si="18"/>
        <v>0</v>
      </c>
      <c r="Y15" s="11"/>
      <c r="Z15" s="11"/>
      <c r="AA15" s="13">
        <f t="shared" ref="AA15:AA466" si="20">(C9+C10+C11+C12+C13+C14+C15)/(C2+C3+C4+C5+C6+C7+C8)</f>
        <v>3.166666667</v>
      </c>
      <c r="AB15" s="19"/>
      <c r="AC15" s="16">
        <f t="shared" si="10"/>
        <v>5.428571429</v>
      </c>
      <c r="AD15" s="19"/>
      <c r="AE15" s="16">
        <f t="shared" si="11"/>
        <v>150.8571429</v>
      </c>
      <c r="AF15" s="18">
        <f t="shared" si="15"/>
        <v>0.03777142857</v>
      </c>
      <c r="AG15" s="18"/>
      <c r="AH15" s="18"/>
      <c r="AI15" s="18"/>
      <c r="AJ15" s="18"/>
      <c r="AK15" s="18"/>
      <c r="AL15" s="18"/>
      <c r="AM15" s="18"/>
    </row>
    <row r="16">
      <c r="A16" s="4">
        <v>43908.0</v>
      </c>
      <c r="B16" s="5">
        <v>58.0</v>
      </c>
      <c r="C16" s="5">
        <v>8.0</v>
      </c>
      <c r="D16" s="5">
        <v>1.0</v>
      </c>
      <c r="E16" s="5">
        <v>2.0</v>
      </c>
      <c r="F16" s="5">
        <v>1803.0</v>
      </c>
      <c r="G16" s="7">
        <f t="shared" si="4"/>
        <v>183.9795918</v>
      </c>
      <c r="H16" s="8">
        <v>122.0</v>
      </c>
      <c r="I16" s="9">
        <v>0.16</v>
      </c>
      <c r="J16" s="9">
        <v>0.0322</v>
      </c>
      <c r="K16" s="14">
        <v>0.136</v>
      </c>
      <c r="L16" s="5">
        <v>55.0</v>
      </c>
      <c r="M16" s="9">
        <v>0.0172</v>
      </c>
      <c r="N16" s="9">
        <v>0.0345</v>
      </c>
      <c r="O16" s="5">
        <v>2817.0</v>
      </c>
      <c r="P16" s="5">
        <v>216.0</v>
      </c>
      <c r="Q16" s="9">
        <v>0.037</v>
      </c>
      <c r="R16" s="5">
        <v>0.0</v>
      </c>
      <c r="S16" s="5">
        <v>0.0</v>
      </c>
      <c r="T16" s="6"/>
      <c r="V16" s="11">
        <f t="shared" si="1"/>
        <v>0.9482758621</v>
      </c>
      <c r="W16" s="12">
        <f t="shared" ref="W16:X16" si="19">T16-T15</f>
        <v>0</v>
      </c>
      <c r="X16" s="12">
        <f t="shared" si="19"/>
        <v>0</v>
      </c>
      <c r="Y16" s="11"/>
      <c r="Z16" s="11"/>
      <c r="AA16" s="13">
        <f t="shared" si="20"/>
        <v>4.090909091</v>
      </c>
      <c r="AB16" s="19"/>
      <c r="AC16" s="16">
        <f t="shared" si="10"/>
        <v>6.428571429</v>
      </c>
      <c r="AD16" s="19"/>
      <c r="AE16" s="16">
        <f t="shared" si="11"/>
        <v>170.5714286</v>
      </c>
      <c r="AF16" s="18">
        <f t="shared" si="15"/>
        <v>0.04122857143</v>
      </c>
      <c r="AG16" s="18"/>
      <c r="AH16" s="18"/>
      <c r="AI16" s="18"/>
      <c r="AJ16" s="18"/>
      <c r="AK16" s="18"/>
      <c r="AL16" s="18"/>
      <c r="AM16" s="18"/>
    </row>
    <row r="17">
      <c r="A17" s="4">
        <v>43909.0</v>
      </c>
      <c r="B17" s="5">
        <v>73.0</v>
      </c>
      <c r="C17" s="5">
        <v>15.0</v>
      </c>
      <c r="D17" s="5">
        <v>1.0</v>
      </c>
      <c r="E17" s="5">
        <v>2.0</v>
      </c>
      <c r="F17" s="5">
        <v>2322.0</v>
      </c>
      <c r="G17" s="7">
        <f t="shared" si="4"/>
        <v>236.9387755</v>
      </c>
      <c r="H17" s="8">
        <v>124.0</v>
      </c>
      <c r="I17" s="9">
        <v>0.2586</v>
      </c>
      <c r="J17" s="9">
        <v>0.0314</v>
      </c>
      <c r="K17" s="14">
        <v>0.288</v>
      </c>
      <c r="L17" s="5">
        <v>70.0</v>
      </c>
      <c r="M17" s="9">
        <v>0.0137</v>
      </c>
      <c r="N17" s="9">
        <v>0.0274</v>
      </c>
      <c r="O17" s="5">
        <v>3065.0</v>
      </c>
      <c r="P17" s="5">
        <v>519.0</v>
      </c>
      <c r="Q17" s="9">
        <v>0.0289</v>
      </c>
      <c r="R17" s="5">
        <v>0.0</v>
      </c>
      <c r="S17" s="5">
        <v>0.0</v>
      </c>
      <c r="T17" s="6"/>
      <c r="V17" s="11">
        <f t="shared" si="1"/>
        <v>0.9589041096</v>
      </c>
      <c r="W17" s="12">
        <f t="shared" ref="W17:X17" si="21">T17-T16</f>
        <v>0</v>
      </c>
      <c r="X17" s="12">
        <f t="shared" si="21"/>
        <v>0</v>
      </c>
      <c r="Y17" s="11"/>
      <c r="Z17" s="11"/>
      <c r="AA17" s="13">
        <f t="shared" si="20"/>
        <v>4.75</v>
      </c>
      <c r="AB17" s="19"/>
      <c r="AC17" s="16">
        <f t="shared" si="10"/>
        <v>8.142857143</v>
      </c>
      <c r="AD17" s="19"/>
      <c r="AE17" s="16">
        <f t="shared" si="11"/>
        <v>227.4285714</v>
      </c>
      <c r="AF17" s="18">
        <f t="shared" si="15"/>
        <v>0.04181428571</v>
      </c>
      <c r="AG17" s="18"/>
      <c r="AH17" s="18"/>
      <c r="AI17" s="18"/>
      <c r="AJ17" s="18"/>
      <c r="AK17" s="18"/>
      <c r="AL17" s="18"/>
      <c r="AM17" s="19">
        <f t="shared" ref="AM17:AM466" si="23">SUM(S11:S17)/7</f>
        <v>0.2857142857</v>
      </c>
    </row>
    <row r="18">
      <c r="A18" s="4">
        <v>43910.0</v>
      </c>
      <c r="B18" s="5">
        <v>85.0</v>
      </c>
      <c r="C18" s="5">
        <v>12.0</v>
      </c>
      <c r="D18" s="5">
        <v>4.0</v>
      </c>
      <c r="E18" s="5">
        <v>7.0</v>
      </c>
      <c r="F18" s="5">
        <v>3007.0</v>
      </c>
      <c r="G18" s="7">
        <f t="shared" si="4"/>
        <v>306.8367347</v>
      </c>
      <c r="H18" s="8">
        <v>116.0</v>
      </c>
      <c r="I18" s="9">
        <v>0.1644</v>
      </c>
      <c r="J18" s="9">
        <v>0.0283</v>
      </c>
      <c r="K18" s="14">
        <v>0.295</v>
      </c>
      <c r="L18" s="5">
        <v>74.0</v>
      </c>
      <c r="M18" s="9">
        <v>0.0471</v>
      </c>
      <c r="N18" s="9">
        <v>0.0824</v>
      </c>
      <c r="O18" s="5">
        <v>3506.0</v>
      </c>
      <c r="P18" s="5">
        <v>685.0</v>
      </c>
      <c r="Q18" s="9">
        <v>0.0175</v>
      </c>
      <c r="R18" s="5">
        <v>3.0</v>
      </c>
      <c r="S18" s="5">
        <v>5.0</v>
      </c>
      <c r="T18" s="6"/>
      <c r="V18" s="11">
        <f t="shared" si="1"/>
        <v>0.8705882353</v>
      </c>
      <c r="W18" s="12">
        <f t="shared" ref="W18:X18" si="22">T18-T17</f>
        <v>0</v>
      </c>
      <c r="X18" s="12">
        <f t="shared" si="22"/>
        <v>0</v>
      </c>
      <c r="Y18" s="11"/>
      <c r="Z18" s="11"/>
      <c r="AA18" s="13">
        <f t="shared" si="20"/>
        <v>4.4</v>
      </c>
      <c r="AB18" s="19"/>
      <c r="AC18" s="16">
        <f t="shared" si="10"/>
        <v>9.428571429</v>
      </c>
      <c r="AD18" s="19"/>
      <c r="AE18" s="16">
        <f t="shared" si="11"/>
        <v>307</v>
      </c>
      <c r="AF18" s="18">
        <f t="shared" si="15"/>
        <v>0.04097142857</v>
      </c>
      <c r="AG18" s="18"/>
      <c r="AH18" s="18"/>
      <c r="AI18" s="18"/>
      <c r="AJ18" s="18"/>
      <c r="AK18" s="18"/>
      <c r="AL18" s="18"/>
      <c r="AM18" s="19">
        <f t="shared" si="23"/>
        <v>0.8571428571</v>
      </c>
    </row>
    <row r="19">
      <c r="A19" s="4">
        <v>43911.0</v>
      </c>
      <c r="B19" s="5">
        <v>103.0</v>
      </c>
      <c r="C19" s="5">
        <v>18.0</v>
      </c>
      <c r="D19" s="5">
        <v>4.0</v>
      </c>
      <c r="E19" s="5">
        <v>7.0</v>
      </c>
      <c r="F19" s="5">
        <v>3477.0</v>
      </c>
      <c r="G19" s="7">
        <f t="shared" si="4"/>
        <v>354.7959184</v>
      </c>
      <c r="H19" s="8">
        <v>117.0</v>
      </c>
      <c r="I19" s="9">
        <v>0.2118</v>
      </c>
      <c r="J19" s="9">
        <v>0.0296</v>
      </c>
      <c r="K19" s="14">
        <v>0.156</v>
      </c>
      <c r="L19" s="5">
        <v>92.0</v>
      </c>
      <c r="M19" s="9">
        <v>0.0388</v>
      </c>
      <c r="N19" s="9">
        <v>0.068</v>
      </c>
      <c r="O19" s="5">
        <v>3771.0</v>
      </c>
      <c r="P19" s="5">
        <v>470.0</v>
      </c>
      <c r="Q19" s="9">
        <v>0.0383</v>
      </c>
      <c r="R19" s="5">
        <v>0.0</v>
      </c>
      <c r="S19" s="5">
        <v>0.0</v>
      </c>
      <c r="T19" s="6"/>
      <c r="V19" s="11">
        <f t="shared" si="1"/>
        <v>0.8932038835</v>
      </c>
      <c r="W19" s="12">
        <f t="shared" ref="W19:X19" si="24">T19-T18</f>
        <v>0</v>
      </c>
      <c r="X19" s="12">
        <f t="shared" si="24"/>
        <v>0</v>
      </c>
      <c r="Y19" s="11"/>
      <c r="Z19" s="11"/>
      <c r="AA19" s="13">
        <f t="shared" si="20"/>
        <v>2.92</v>
      </c>
      <c r="AB19" s="19"/>
      <c r="AC19" s="16">
        <f t="shared" si="10"/>
        <v>10.42857143</v>
      </c>
      <c r="AD19" s="19"/>
      <c r="AE19" s="16">
        <f t="shared" si="11"/>
        <v>351.8571429</v>
      </c>
      <c r="AF19" s="18">
        <f t="shared" si="15"/>
        <v>0.03637142857</v>
      </c>
      <c r="AG19" s="18"/>
      <c r="AH19" s="18"/>
      <c r="AI19" s="18"/>
      <c r="AJ19" s="18"/>
      <c r="AK19" s="18"/>
      <c r="AL19" s="18"/>
      <c r="AM19" s="19">
        <f t="shared" si="23"/>
        <v>0.8571428571</v>
      </c>
    </row>
    <row r="20">
      <c r="A20" s="4">
        <v>43912.0</v>
      </c>
      <c r="B20" s="5">
        <v>131.0</v>
      </c>
      <c r="C20" s="5">
        <v>28.0</v>
      </c>
      <c r="D20" s="5">
        <v>6.0</v>
      </c>
      <c r="E20" s="5">
        <v>16.0</v>
      </c>
      <c r="F20" s="5">
        <v>4443.0</v>
      </c>
      <c r="G20" s="7">
        <f t="shared" si="4"/>
        <v>453.3673469</v>
      </c>
      <c r="H20" s="8">
        <v>115.0</v>
      </c>
      <c r="I20" s="9">
        <v>0.2718</v>
      </c>
      <c r="J20" s="9">
        <v>0.0295</v>
      </c>
      <c r="K20" s="14">
        <v>0.278</v>
      </c>
      <c r="L20" s="5">
        <v>109.0</v>
      </c>
      <c r="M20" s="9">
        <v>0.0458</v>
      </c>
      <c r="N20" s="9">
        <v>0.1221</v>
      </c>
      <c r="O20" s="5">
        <v>3945.0</v>
      </c>
      <c r="P20" s="5">
        <v>966.0</v>
      </c>
      <c r="Q20" s="9">
        <v>0.029</v>
      </c>
      <c r="R20" s="5">
        <v>2.0</v>
      </c>
      <c r="S20" s="5">
        <v>9.0</v>
      </c>
      <c r="T20" s="6"/>
      <c r="V20" s="11">
        <f t="shared" si="1"/>
        <v>0.8320610687</v>
      </c>
      <c r="W20" s="12">
        <f t="shared" ref="W20:X20" si="25">T20-T19</f>
        <v>0</v>
      </c>
      <c r="X20" s="12">
        <f t="shared" si="25"/>
        <v>0</v>
      </c>
      <c r="Y20" s="11"/>
      <c r="Z20" s="11"/>
      <c r="AA20" s="13">
        <f t="shared" si="20"/>
        <v>3.96</v>
      </c>
      <c r="AB20" s="19"/>
      <c r="AC20" s="16">
        <f t="shared" si="10"/>
        <v>14.14285714</v>
      </c>
      <c r="AD20" s="16">
        <f t="shared" ref="AD20:AD466" si="27">SUM(R14:R20)/7</f>
        <v>0.8571428571</v>
      </c>
      <c r="AE20" s="16">
        <f t="shared" si="11"/>
        <v>458.1428571</v>
      </c>
      <c r="AF20" s="18">
        <f t="shared" si="15"/>
        <v>0.03922857143</v>
      </c>
      <c r="AG20" s="18"/>
      <c r="AH20" s="18"/>
      <c r="AI20" s="18"/>
      <c r="AJ20" s="18"/>
      <c r="AK20" s="18"/>
      <c r="AL20" s="18"/>
      <c r="AM20" s="19">
        <f t="shared" si="23"/>
        <v>2.142857143</v>
      </c>
    </row>
    <row r="21">
      <c r="A21" s="4">
        <v>43913.0</v>
      </c>
      <c r="B21" s="5">
        <v>167.0</v>
      </c>
      <c r="C21" s="5">
        <v>36.0</v>
      </c>
      <c r="D21" s="5">
        <v>8.0</v>
      </c>
      <c r="E21" s="5">
        <v>21.0</v>
      </c>
      <c r="F21" s="5">
        <v>5515.0</v>
      </c>
      <c r="G21" s="7">
        <f t="shared" si="4"/>
        <v>562.755102</v>
      </c>
      <c r="H21" s="8">
        <v>101.0</v>
      </c>
      <c r="I21" s="9">
        <v>0.2748</v>
      </c>
      <c r="J21" s="9">
        <v>0.0303</v>
      </c>
      <c r="K21" s="14">
        <v>0.241</v>
      </c>
      <c r="L21" s="5">
        <v>138.0</v>
      </c>
      <c r="M21" s="9">
        <v>0.0479</v>
      </c>
      <c r="N21" s="9">
        <v>0.1257</v>
      </c>
      <c r="O21" s="5">
        <v>4001.0</v>
      </c>
      <c r="P21" s="5">
        <v>1072.0</v>
      </c>
      <c r="Q21" s="9">
        <v>0.0336</v>
      </c>
      <c r="R21" s="5">
        <v>2.0</v>
      </c>
      <c r="S21" s="5">
        <v>5.0</v>
      </c>
      <c r="T21" s="6"/>
      <c r="V21" s="11">
        <f t="shared" si="1"/>
        <v>0.8263473054</v>
      </c>
      <c r="W21" s="12">
        <f t="shared" ref="W21:X21" si="26">T21-T20</f>
        <v>0</v>
      </c>
      <c r="X21" s="12">
        <f t="shared" si="26"/>
        <v>0</v>
      </c>
      <c r="Y21" s="11"/>
      <c r="Z21" s="11"/>
      <c r="AA21" s="13">
        <f t="shared" si="20"/>
        <v>4.266666667</v>
      </c>
      <c r="AB21" s="19">
        <f t="shared" ref="AB21:AB466" si="29">SUM(AA15:AA21)/7</f>
        <v>3.936320346</v>
      </c>
      <c r="AC21" s="16">
        <f t="shared" si="10"/>
        <v>18.28571429</v>
      </c>
      <c r="AD21" s="16">
        <f t="shared" si="27"/>
        <v>1</v>
      </c>
      <c r="AE21" s="16">
        <f t="shared" si="11"/>
        <v>577.8571429</v>
      </c>
      <c r="AF21" s="18">
        <f t="shared" si="15"/>
        <v>0.03975714286</v>
      </c>
      <c r="AG21" s="18"/>
      <c r="AH21" s="18"/>
      <c r="AI21" s="18"/>
      <c r="AJ21" s="18"/>
      <c r="AK21" s="18"/>
      <c r="AL21" s="18"/>
      <c r="AM21" s="19">
        <f t="shared" si="23"/>
        <v>2.714285714</v>
      </c>
    </row>
    <row r="22">
      <c r="A22" s="4">
        <v>43914.0</v>
      </c>
      <c r="B22" s="5">
        <v>187.0</v>
      </c>
      <c r="C22" s="5">
        <v>20.0</v>
      </c>
      <c r="D22" s="5">
        <v>9.0</v>
      </c>
      <c r="E22" s="5">
        <v>21.0</v>
      </c>
      <c r="F22" s="5">
        <v>6113.0</v>
      </c>
      <c r="G22" s="7">
        <f t="shared" si="4"/>
        <v>623.7755102</v>
      </c>
      <c r="H22" s="8">
        <v>92.0</v>
      </c>
      <c r="I22" s="9">
        <v>0.1198</v>
      </c>
      <c r="J22" s="9">
        <v>0.0306</v>
      </c>
      <c r="K22" s="14">
        <v>0.108</v>
      </c>
      <c r="L22" s="5">
        <v>157.0</v>
      </c>
      <c r="M22" s="9">
        <v>0.0481</v>
      </c>
      <c r="N22" s="9">
        <v>0.1123</v>
      </c>
      <c r="O22" s="5">
        <v>4207.0</v>
      </c>
      <c r="P22" s="5">
        <v>598.0</v>
      </c>
      <c r="Q22" s="9">
        <v>0.0334</v>
      </c>
      <c r="R22" s="5">
        <v>1.0</v>
      </c>
      <c r="S22" s="5">
        <v>0.0</v>
      </c>
      <c r="T22" s="6"/>
      <c r="V22" s="11">
        <f t="shared" si="1"/>
        <v>0.8395721925</v>
      </c>
      <c r="W22" s="12">
        <f t="shared" ref="W22:X22" si="28">T22-T21</f>
        <v>0</v>
      </c>
      <c r="X22" s="12">
        <f t="shared" si="28"/>
        <v>0</v>
      </c>
      <c r="Y22" s="11"/>
      <c r="Z22" s="11"/>
      <c r="AA22" s="13">
        <f t="shared" si="20"/>
        <v>3.605263158</v>
      </c>
      <c r="AB22" s="19">
        <f t="shared" si="29"/>
        <v>3.998976988</v>
      </c>
      <c r="AC22" s="16">
        <f t="shared" si="10"/>
        <v>19.57142857</v>
      </c>
      <c r="AD22" s="16">
        <f t="shared" si="27"/>
        <v>1.142857143</v>
      </c>
      <c r="AE22" s="16">
        <f t="shared" si="11"/>
        <v>646.5714286</v>
      </c>
      <c r="AF22" s="18">
        <f t="shared" si="15"/>
        <v>0.0311</v>
      </c>
      <c r="AG22" s="18"/>
      <c r="AH22" s="18"/>
      <c r="AI22" s="18"/>
      <c r="AJ22" s="18"/>
      <c r="AK22" s="18"/>
      <c r="AL22" s="18"/>
      <c r="AM22" s="19">
        <f t="shared" si="23"/>
        <v>2.714285714</v>
      </c>
    </row>
    <row r="23">
      <c r="A23" s="4">
        <v>43915.0</v>
      </c>
      <c r="B23" s="5">
        <v>226.0</v>
      </c>
      <c r="C23" s="5">
        <v>39.0</v>
      </c>
      <c r="D23" s="5">
        <v>10.0</v>
      </c>
      <c r="E23" s="5">
        <v>21.0</v>
      </c>
      <c r="F23" s="5">
        <v>6817.0</v>
      </c>
      <c r="G23" s="7">
        <f t="shared" si="4"/>
        <v>695.6122449</v>
      </c>
      <c r="H23" s="8">
        <v>85.0</v>
      </c>
      <c r="I23" s="9">
        <v>0.2086</v>
      </c>
      <c r="J23" s="9">
        <v>0.0332</v>
      </c>
      <c r="K23" s="14">
        <v>0.115</v>
      </c>
      <c r="L23" s="5">
        <v>195.0</v>
      </c>
      <c r="M23" s="9">
        <v>0.0442</v>
      </c>
      <c r="N23" s="9">
        <v>0.0929</v>
      </c>
      <c r="P23" s="5">
        <v>704.0</v>
      </c>
      <c r="Q23" s="9">
        <v>0.0554</v>
      </c>
      <c r="R23" s="5">
        <v>1.0</v>
      </c>
      <c r="S23" s="5">
        <v>0.0</v>
      </c>
      <c r="T23" s="6"/>
      <c r="V23" s="11">
        <f t="shared" si="1"/>
        <v>0.8628318584</v>
      </c>
      <c r="W23" s="12">
        <f t="shared" ref="W23:X23" si="30">T23-T22</f>
        <v>0</v>
      </c>
      <c r="X23" s="12">
        <f t="shared" si="30"/>
        <v>0</v>
      </c>
      <c r="Y23" s="11"/>
      <c r="Z23" s="11"/>
      <c r="AA23" s="13">
        <f t="shared" si="20"/>
        <v>3.733333333</v>
      </c>
      <c r="AB23" s="19">
        <f t="shared" si="29"/>
        <v>3.947894737</v>
      </c>
      <c r="AC23" s="16">
        <f t="shared" si="10"/>
        <v>24</v>
      </c>
      <c r="AD23" s="16">
        <f t="shared" si="27"/>
        <v>1.285714286</v>
      </c>
      <c r="AE23" s="16">
        <f t="shared" si="11"/>
        <v>716.2857143</v>
      </c>
      <c r="AF23" s="18">
        <f t="shared" si="15"/>
        <v>0.03372857143</v>
      </c>
      <c r="AG23" s="18"/>
      <c r="AH23" s="18"/>
      <c r="AI23" s="18"/>
      <c r="AJ23" s="18"/>
      <c r="AK23" s="18"/>
      <c r="AL23" s="18"/>
      <c r="AM23" s="19">
        <f t="shared" si="23"/>
        <v>2.714285714</v>
      </c>
    </row>
    <row r="24">
      <c r="A24" s="4">
        <v>43916.0</v>
      </c>
      <c r="B24" s="5">
        <v>261.0</v>
      </c>
      <c r="C24" s="5">
        <v>35.0</v>
      </c>
      <c r="D24" s="5">
        <v>10.0</v>
      </c>
      <c r="E24" s="5">
        <v>28.0</v>
      </c>
      <c r="F24" s="5">
        <v>8005.0</v>
      </c>
      <c r="G24" s="7">
        <f t="shared" si="4"/>
        <v>816.8367347</v>
      </c>
      <c r="H24" s="8">
        <v>100.0</v>
      </c>
      <c r="I24" s="9">
        <v>0.1549</v>
      </c>
      <c r="J24" s="9">
        <v>0.0326</v>
      </c>
      <c r="K24" s="14">
        <v>0.174</v>
      </c>
      <c r="L24" s="5">
        <v>223.0</v>
      </c>
      <c r="M24" s="9">
        <v>0.0383</v>
      </c>
      <c r="N24" s="9">
        <v>0.1073</v>
      </c>
      <c r="P24" s="5">
        <v>1188.0</v>
      </c>
      <c r="Q24" s="9">
        <v>0.0295</v>
      </c>
      <c r="R24" s="5">
        <v>0.0</v>
      </c>
      <c r="S24" s="5">
        <v>7.0</v>
      </c>
      <c r="T24" s="6"/>
      <c r="V24" s="11">
        <f t="shared" si="1"/>
        <v>0.8544061303</v>
      </c>
      <c r="W24" s="12">
        <f t="shared" ref="W24:X24" si="31">T24-T23</f>
        <v>0</v>
      </c>
      <c r="X24" s="12">
        <f t="shared" si="31"/>
        <v>0</v>
      </c>
      <c r="Y24" s="11"/>
      <c r="Z24" s="11"/>
      <c r="AA24" s="13">
        <f t="shared" si="20"/>
        <v>3.298245614</v>
      </c>
      <c r="AB24" s="19">
        <f t="shared" si="29"/>
        <v>3.740501253</v>
      </c>
      <c r="AC24" s="16">
        <f t="shared" si="10"/>
        <v>26.85714286</v>
      </c>
      <c r="AD24" s="16">
        <f t="shared" si="27"/>
        <v>1.285714286</v>
      </c>
      <c r="AE24" s="16">
        <f t="shared" si="11"/>
        <v>811.8571429</v>
      </c>
      <c r="AF24" s="18">
        <f t="shared" si="15"/>
        <v>0.03381428571</v>
      </c>
      <c r="AG24" s="18"/>
      <c r="AH24" s="18"/>
      <c r="AI24" s="18"/>
      <c r="AJ24" s="18"/>
      <c r="AK24" s="18"/>
      <c r="AL24" s="18"/>
      <c r="AM24" s="19">
        <f t="shared" si="23"/>
        <v>3.714285714</v>
      </c>
    </row>
    <row r="25">
      <c r="A25" s="4">
        <v>43917.0</v>
      </c>
      <c r="B25" s="5">
        <v>300.0</v>
      </c>
      <c r="C25" s="5">
        <v>39.0</v>
      </c>
      <c r="D25" s="5">
        <v>10.0</v>
      </c>
      <c r="E25" s="5">
        <v>34.0</v>
      </c>
      <c r="F25" s="5">
        <v>9275.0</v>
      </c>
      <c r="G25" s="7">
        <f t="shared" si="4"/>
        <v>946.4285714</v>
      </c>
      <c r="H25" s="8">
        <v>84.0</v>
      </c>
      <c r="I25" s="9">
        <v>0.1494</v>
      </c>
      <c r="J25" s="9">
        <v>0.0323</v>
      </c>
      <c r="K25" s="14">
        <v>0.159</v>
      </c>
      <c r="L25" s="5">
        <v>256.0</v>
      </c>
      <c r="M25" s="9">
        <v>0.0333</v>
      </c>
      <c r="N25" s="9">
        <v>0.1133</v>
      </c>
      <c r="P25" s="5">
        <v>1270.0</v>
      </c>
      <c r="Q25" s="9">
        <v>0.0307</v>
      </c>
      <c r="R25" s="5">
        <v>0.0</v>
      </c>
      <c r="S25" s="5">
        <v>6.0</v>
      </c>
      <c r="T25" s="6"/>
      <c r="V25" s="11">
        <f t="shared" si="1"/>
        <v>0.8533333333</v>
      </c>
      <c r="W25" s="12">
        <f t="shared" ref="W25:X25" si="32">T25-T24</f>
        <v>0</v>
      </c>
      <c r="X25" s="12">
        <f t="shared" si="32"/>
        <v>0</v>
      </c>
      <c r="Y25" s="11"/>
      <c r="Z25" s="11"/>
      <c r="AA25" s="13">
        <f t="shared" si="20"/>
        <v>3.257575758</v>
      </c>
      <c r="AB25" s="19">
        <f t="shared" si="29"/>
        <v>3.57729779</v>
      </c>
      <c r="AC25" s="16">
        <f t="shared" si="10"/>
        <v>30.71428571</v>
      </c>
      <c r="AD25" s="16">
        <f t="shared" si="27"/>
        <v>0.8571428571</v>
      </c>
      <c r="AE25" s="16">
        <f t="shared" si="11"/>
        <v>895.4285714</v>
      </c>
      <c r="AF25" s="18">
        <f t="shared" si="15"/>
        <v>0.0357</v>
      </c>
      <c r="AG25" s="18"/>
      <c r="AH25" s="18"/>
      <c r="AI25" s="18"/>
      <c r="AJ25" s="18"/>
      <c r="AK25" s="18"/>
      <c r="AL25" s="18"/>
      <c r="AM25" s="19">
        <f t="shared" si="23"/>
        <v>3.857142857</v>
      </c>
    </row>
    <row r="26">
      <c r="A26" s="4">
        <v>43918.0</v>
      </c>
      <c r="B26" s="5">
        <v>343.0</v>
      </c>
      <c r="C26" s="5">
        <v>43.0</v>
      </c>
      <c r="D26" s="5">
        <v>11.0</v>
      </c>
      <c r="E26" s="5">
        <v>34.0</v>
      </c>
      <c r="F26" s="5">
        <v>10303.0</v>
      </c>
      <c r="G26" s="7">
        <f t="shared" si="4"/>
        <v>1051.326531</v>
      </c>
      <c r="H26" s="8">
        <v>87.0</v>
      </c>
      <c r="I26" s="9">
        <v>0.1433</v>
      </c>
      <c r="J26" s="9">
        <v>0.0333</v>
      </c>
      <c r="K26" s="14">
        <v>0.111</v>
      </c>
      <c r="L26" s="5">
        <v>298.0</v>
      </c>
      <c r="M26" s="9">
        <v>0.0321</v>
      </c>
      <c r="N26" s="9">
        <v>0.0991</v>
      </c>
      <c r="P26" s="5">
        <v>1028.0</v>
      </c>
      <c r="Q26" s="9">
        <v>0.0418</v>
      </c>
      <c r="R26" s="5">
        <v>1.0</v>
      </c>
      <c r="S26" s="5">
        <v>0.0</v>
      </c>
      <c r="T26" s="6"/>
      <c r="V26" s="11">
        <f t="shared" si="1"/>
        <v>0.8688046647</v>
      </c>
      <c r="W26" s="12">
        <f t="shared" ref="W26:X26" si="33">T26-T25</f>
        <v>0</v>
      </c>
      <c r="X26" s="12">
        <f t="shared" si="33"/>
        <v>0</v>
      </c>
      <c r="Y26" s="11"/>
      <c r="Z26" s="11"/>
      <c r="AA26" s="13">
        <f t="shared" si="20"/>
        <v>3.287671233</v>
      </c>
      <c r="AB26" s="19">
        <f t="shared" si="29"/>
        <v>3.629822252</v>
      </c>
      <c r="AC26" s="16">
        <f t="shared" si="10"/>
        <v>34.28571429</v>
      </c>
      <c r="AD26" s="16">
        <f t="shared" si="27"/>
        <v>1</v>
      </c>
      <c r="AE26" s="16">
        <f t="shared" si="11"/>
        <v>975.1428571</v>
      </c>
      <c r="AF26" s="18">
        <f t="shared" si="15"/>
        <v>0.0362</v>
      </c>
      <c r="AG26" s="18"/>
      <c r="AH26" s="18"/>
      <c r="AI26" s="18"/>
      <c r="AJ26" s="18"/>
      <c r="AK26" s="18"/>
      <c r="AL26" s="18"/>
      <c r="AM26" s="19">
        <f t="shared" si="23"/>
        <v>3.857142857</v>
      </c>
    </row>
    <row r="27">
      <c r="A27" s="4">
        <v>43919.0</v>
      </c>
      <c r="B27" s="5">
        <v>408.0</v>
      </c>
      <c r="C27" s="5">
        <v>65.0</v>
      </c>
      <c r="D27" s="5">
        <v>13.0</v>
      </c>
      <c r="E27" s="5">
        <v>34.0</v>
      </c>
      <c r="F27" s="5">
        <v>12148.0</v>
      </c>
      <c r="G27" s="7">
        <f t="shared" si="4"/>
        <v>1239.591837</v>
      </c>
      <c r="H27" s="8">
        <v>71.0</v>
      </c>
      <c r="I27" s="9">
        <v>0.1895</v>
      </c>
      <c r="J27" s="9">
        <v>0.0336</v>
      </c>
      <c r="K27" s="14">
        <v>0.179</v>
      </c>
      <c r="L27" s="5">
        <v>361.0</v>
      </c>
      <c r="M27" s="9">
        <v>0.0319</v>
      </c>
      <c r="N27" s="9">
        <v>0.0833</v>
      </c>
      <c r="P27" s="5">
        <v>1845.0</v>
      </c>
      <c r="Q27" s="9">
        <v>0.0352</v>
      </c>
      <c r="R27" s="5">
        <v>2.0</v>
      </c>
      <c r="S27" s="5">
        <v>0.0</v>
      </c>
      <c r="T27" s="6"/>
      <c r="V27" s="11">
        <f t="shared" si="1"/>
        <v>0.8848039216</v>
      </c>
      <c r="W27" s="12">
        <f t="shared" ref="W27:X27" si="34">T27-T26</f>
        <v>0</v>
      </c>
      <c r="X27" s="12">
        <f t="shared" si="34"/>
        <v>0</v>
      </c>
      <c r="Y27" s="11"/>
      <c r="Z27" s="11"/>
      <c r="AA27" s="13">
        <f t="shared" si="20"/>
        <v>2.797979798</v>
      </c>
      <c r="AB27" s="19">
        <f t="shared" si="29"/>
        <v>3.463819366</v>
      </c>
      <c r="AC27" s="16">
        <f t="shared" si="10"/>
        <v>39.57142857</v>
      </c>
      <c r="AD27" s="16">
        <f t="shared" si="27"/>
        <v>1</v>
      </c>
      <c r="AE27" s="16">
        <f t="shared" si="11"/>
        <v>1100.714286</v>
      </c>
      <c r="AF27" s="18">
        <f t="shared" si="15"/>
        <v>0.03708571429</v>
      </c>
      <c r="AG27" s="18"/>
      <c r="AH27" s="18"/>
      <c r="AI27" s="18"/>
      <c r="AJ27" s="18"/>
      <c r="AK27" s="18"/>
      <c r="AL27" s="18"/>
      <c r="AM27" s="19">
        <f t="shared" si="23"/>
        <v>2.571428571</v>
      </c>
    </row>
    <row r="28">
      <c r="A28" s="4">
        <v>43920.0</v>
      </c>
      <c r="B28" s="5">
        <v>447.0</v>
      </c>
      <c r="C28" s="5">
        <v>39.0</v>
      </c>
      <c r="D28" s="5">
        <v>15.0</v>
      </c>
      <c r="E28" s="5">
        <v>34.0</v>
      </c>
      <c r="F28" s="5">
        <v>13301.0</v>
      </c>
      <c r="G28" s="7">
        <f t="shared" si="4"/>
        <v>1357.244898</v>
      </c>
      <c r="H28" s="8">
        <v>73.0</v>
      </c>
      <c r="I28" s="9">
        <v>0.0956</v>
      </c>
      <c r="J28" s="9">
        <v>0.0336</v>
      </c>
      <c r="K28" s="14">
        <v>0.095</v>
      </c>
      <c r="L28" s="5">
        <v>398.0</v>
      </c>
      <c r="M28" s="9">
        <v>0.0336</v>
      </c>
      <c r="N28" s="9">
        <v>0.0761</v>
      </c>
      <c r="P28" s="5">
        <v>1153.0</v>
      </c>
      <c r="Q28" s="9">
        <v>0.0338</v>
      </c>
      <c r="R28" s="5">
        <v>2.0</v>
      </c>
      <c r="S28" s="5">
        <v>0.0</v>
      </c>
      <c r="T28" s="6"/>
      <c r="V28" s="11">
        <f t="shared" si="1"/>
        <v>0.8903803132</v>
      </c>
      <c r="W28" s="12">
        <f t="shared" ref="W28:X28" si="35">T28-T27</f>
        <v>0</v>
      </c>
      <c r="X28" s="12">
        <f t="shared" si="35"/>
        <v>0</v>
      </c>
      <c r="Y28" s="11"/>
      <c r="Z28" s="11"/>
      <c r="AA28" s="13">
        <f t="shared" si="20"/>
        <v>2.1875</v>
      </c>
      <c r="AB28" s="19">
        <f t="shared" si="29"/>
        <v>3.166795556</v>
      </c>
      <c r="AC28" s="16">
        <f t="shared" si="10"/>
        <v>40</v>
      </c>
      <c r="AD28" s="16">
        <f t="shared" si="27"/>
        <v>1</v>
      </c>
      <c r="AE28" s="16">
        <f t="shared" si="11"/>
        <v>1112.285714</v>
      </c>
      <c r="AF28" s="18">
        <f t="shared" si="15"/>
        <v>0.03711428571</v>
      </c>
      <c r="AG28" s="18"/>
      <c r="AH28" s="18"/>
      <c r="AI28" s="18"/>
      <c r="AJ28" s="18"/>
      <c r="AK28" s="18"/>
      <c r="AL28" s="18"/>
      <c r="AM28" s="19">
        <f t="shared" si="23"/>
        <v>1.857142857</v>
      </c>
    </row>
    <row r="29">
      <c r="A29" s="4">
        <v>43921.0</v>
      </c>
      <c r="B29" s="5">
        <v>492.0</v>
      </c>
      <c r="C29" s="5">
        <v>45.0</v>
      </c>
      <c r="D29" s="5">
        <v>16.0</v>
      </c>
      <c r="E29" s="5">
        <v>37.0</v>
      </c>
      <c r="F29" s="5">
        <v>14146.0</v>
      </c>
      <c r="G29" s="7">
        <f t="shared" si="4"/>
        <v>1443.469388</v>
      </c>
      <c r="H29" s="8">
        <v>61.0</v>
      </c>
      <c r="I29" s="9">
        <v>0.1007</v>
      </c>
      <c r="J29" s="9">
        <v>0.0348</v>
      </c>
      <c r="K29" s="14">
        <v>0.064</v>
      </c>
      <c r="L29" s="5">
        <v>439.0</v>
      </c>
      <c r="M29" s="9">
        <v>0.0325</v>
      </c>
      <c r="N29" s="9">
        <v>0.0752</v>
      </c>
      <c r="P29" s="5">
        <v>845.0</v>
      </c>
      <c r="Q29" s="9">
        <v>0.0533</v>
      </c>
      <c r="R29" s="5">
        <v>2.0</v>
      </c>
      <c r="S29" s="5">
        <v>3.0</v>
      </c>
      <c r="T29" s="6"/>
      <c r="V29" s="11">
        <f t="shared" si="1"/>
        <v>0.8922764228</v>
      </c>
      <c r="W29" s="12">
        <f t="shared" ref="W29:X29" si="36">T29-T28</f>
        <v>0</v>
      </c>
      <c r="X29" s="12">
        <f t="shared" si="36"/>
        <v>0</v>
      </c>
      <c r="Y29" s="11"/>
      <c r="Z29" s="11"/>
      <c r="AA29" s="13">
        <f t="shared" si="20"/>
        <v>2.226277372</v>
      </c>
      <c r="AB29" s="19">
        <f t="shared" si="29"/>
        <v>2.969797587</v>
      </c>
      <c r="AC29" s="16">
        <f t="shared" si="10"/>
        <v>43.57142857</v>
      </c>
      <c r="AD29" s="16">
        <f t="shared" si="27"/>
        <v>1.142857143</v>
      </c>
      <c r="AE29" s="16">
        <f t="shared" si="11"/>
        <v>1147.571429</v>
      </c>
      <c r="AF29" s="18">
        <f t="shared" si="15"/>
        <v>0.03995714286</v>
      </c>
      <c r="AG29" s="18"/>
      <c r="AH29" s="18"/>
      <c r="AI29" s="18"/>
      <c r="AJ29" s="18"/>
      <c r="AK29" s="18"/>
      <c r="AL29" s="18"/>
      <c r="AM29" s="19">
        <f t="shared" si="23"/>
        <v>2.285714286</v>
      </c>
    </row>
    <row r="30">
      <c r="A30" s="4">
        <v>43922.0</v>
      </c>
      <c r="B30" s="5">
        <v>525.0</v>
      </c>
      <c r="C30" s="5">
        <v>33.0</v>
      </c>
      <c r="D30" s="5">
        <v>20.0</v>
      </c>
      <c r="E30" s="5">
        <v>40.0</v>
      </c>
      <c r="F30" s="5">
        <v>15208.0</v>
      </c>
      <c r="G30" s="7">
        <f t="shared" si="4"/>
        <v>1551.836735</v>
      </c>
      <c r="H30" s="8">
        <v>61.0</v>
      </c>
      <c r="I30" s="9">
        <v>0.0671</v>
      </c>
      <c r="J30" s="9">
        <v>0.0345</v>
      </c>
      <c r="K30" s="14">
        <v>0.075</v>
      </c>
      <c r="L30" s="5">
        <v>465.0</v>
      </c>
      <c r="M30" s="9">
        <v>0.0381</v>
      </c>
      <c r="N30" s="9">
        <v>0.0762</v>
      </c>
      <c r="P30" s="5">
        <v>1062.0</v>
      </c>
      <c r="Q30" s="9">
        <v>0.0311</v>
      </c>
      <c r="R30" s="5">
        <v>4.0</v>
      </c>
      <c r="S30" s="5">
        <v>3.0</v>
      </c>
      <c r="T30" s="6"/>
      <c r="V30" s="11">
        <f t="shared" si="1"/>
        <v>0.8857142857</v>
      </c>
      <c r="W30" s="12">
        <f t="shared" ref="W30:X30" si="37">T30-T29</f>
        <v>0</v>
      </c>
      <c r="X30" s="12">
        <f t="shared" si="37"/>
        <v>0</v>
      </c>
      <c r="Y30" s="11"/>
      <c r="Z30" s="11"/>
      <c r="AA30" s="13">
        <f t="shared" si="20"/>
        <v>1.779761905</v>
      </c>
      <c r="AB30" s="19">
        <f t="shared" si="29"/>
        <v>2.690715954</v>
      </c>
      <c r="AC30" s="16">
        <f t="shared" si="10"/>
        <v>42.71428571</v>
      </c>
      <c r="AD30" s="16">
        <f t="shared" si="27"/>
        <v>1.571428571</v>
      </c>
      <c r="AE30" s="16">
        <f t="shared" si="11"/>
        <v>1198.714286</v>
      </c>
      <c r="AF30" s="18">
        <f t="shared" si="15"/>
        <v>0.03648571429</v>
      </c>
      <c r="AG30" s="18"/>
      <c r="AH30" s="18"/>
      <c r="AI30" s="18"/>
      <c r="AJ30" s="18"/>
      <c r="AK30" s="18"/>
      <c r="AL30" s="18"/>
      <c r="AM30" s="19">
        <f t="shared" si="23"/>
        <v>2.714285714</v>
      </c>
    </row>
    <row r="31">
      <c r="A31" s="4">
        <v>43923.0</v>
      </c>
      <c r="B31" s="5">
        <v>585.0</v>
      </c>
      <c r="C31" s="5">
        <v>60.0</v>
      </c>
      <c r="D31" s="5">
        <v>21.0</v>
      </c>
      <c r="E31" s="5">
        <v>42.0</v>
      </c>
      <c r="F31" s="5">
        <v>16401.0</v>
      </c>
      <c r="G31" s="7">
        <f t="shared" si="4"/>
        <v>1673.571429</v>
      </c>
      <c r="H31" s="8">
        <v>59.0</v>
      </c>
      <c r="I31" s="9">
        <v>0.1143</v>
      </c>
      <c r="J31" s="9">
        <v>0.0357</v>
      </c>
      <c r="K31" s="14">
        <v>0.078</v>
      </c>
      <c r="L31" s="5">
        <v>522.0</v>
      </c>
      <c r="M31" s="9">
        <v>0.0359</v>
      </c>
      <c r="N31" s="9">
        <v>0.0718</v>
      </c>
      <c r="P31" s="5">
        <v>1193.0</v>
      </c>
      <c r="Q31" s="9">
        <v>0.0503</v>
      </c>
      <c r="R31" s="5">
        <v>1.0</v>
      </c>
      <c r="S31" s="5">
        <v>2.0</v>
      </c>
      <c r="T31" s="6"/>
      <c r="V31" s="11">
        <f t="shared" si="1"/>
        <v>0.8923076923</v>
      </c>
      <c r="W31" s="12">
        <f t="shared" ref="W31:X31" si="38">T31-T30</f>
        <v>0</v>
      </c>
      <c r="X31" s="12">
        <f t="shared" si="38"/>
        <v>0</v>
      </c>
      <c r="Y31" s="11"/>
      <c r="Z31" s="11"/>
      <c r="AA31" s="13">
        <f t="shared" si="20"/>
        <v>1.723404255</v>
      </c>
      <c r="AB31" s="19">
        <f t="shared" si="29"/>
        <v>2.465738617</v>
      </c>
      <c r="AC31" s="16">
        <f t="shared" si="10"/>
        <v>46.28571429</v>
      </c>
      <c r="AD31" s="16">
        <f t="shared" si="27"/>
        <v>1.714285714</v>
      </c>
      <c r="AE31" s="16">
        <f t="shared" si="11"/>
        <v>1199.428571</v>
      </c>
      <c r="AF31" s="18">
        <f t="shared" si="15"/>
        <v>0.03945714286</v>
      </c>
      <c r="AG31" s="18"/>
      <c r="AH31" s="18"/>
      <c r="AI31" s="18"/>
      <c r="AJ31" s="18"/>
      <c r="AK31" s="18"/>
      <c r="AL31" s="18"/>
      <c r="AM31" s="19">
        <f t="shared" si="23"/>
        <v>2</v>
      </c>
    </row>
    <row r="32">
      <c r="A32" s="4">
        <v>43924.0</v>
      </c>
      <c r="B32" s="5">
        <v>623.0</v>
      </c>
      <c r="C32" s="5">
        <v>38.0</v>
      </c>
      <c r="D32" s="5">
        <v>26.0</v>
      </c>
      <c r="E32" s="5">
        <v>43.0</v>
      </c>
      <c r="F32" s="5">
        <v>17769.0</v>
      </c>
      <c r="G32" s="7">
        <f t="shared" si="4"/>
        <v>1813.163265</v>
      </c>
      <c r="H32" s="8"/>
      <c r="I32" s="9">
        <v>0.065</v>
      </c>
      <c r="J32" s="9">
        <v>0.0351</v>
      </c>
      <c r="K32" s="14">
        <v>0.083</v>
      </c>
      <c r="L32" s="5">
        <v>554.0</v>
      </c>
      <c r="M32" s="9">
        <v>0.0417</v>
      </c>
      <c r="N32" s="9">
        <v>0.069</v>
      </c>
      <c r="O32" s="5">
        <v>10668.0</v>
      </c>
      <c r="P32" s="5">
        <v>1368.0</v>
      </c>
      <c r="Q32" s="9">
        <v>0.0278</v>
      </c>
      <c r="R32" s="5">
        <v>5.0</v>
      </c>
      <c r="S32" s="5">
        <v>1.0</v>
      </c>
      <c r="T32" s="6"/>
      <c r="V32" s="11">
        <f t="shared" si="1"/>
        <v>0.8892455859</v>
      </c>
      <c r="W32" s="12">
        <f t="shared" ref="W32:X32" si="39">T32-T31</f>
        <v>0</v>
      </c>
      <c r="X32" s="12">
        <f t="shared" si="39"/>
        <v>0</v>
      </c>
      <c r="Y32" s="11"/>
      <c r="Z32" s="11"/>
      <c r="AA32" s="13">
        <f t="shared" si="20"/>
        <v>1.502325581</v>
      </c>
      <c r="AB32" s="19">
        <f t="shared" si="29"/>
        <v>2.214988592</v>
      </c>
      <c r="AC32" s="16">
        <f t="shared" si="10"/>
        <v>46.14285714</v>
      </c>
      <c r="AD32" s="16">
        <f t="shared" si="27"/>
        <v>2.428571429</v>
      </c>
      <c r="AE32" s="16">
        <f t="shared" si="11"/>
        <v>1213.428571</v>
      </c>
      <c r="AF32" s="18">
        <f t="shared" si="15"/>
        <v>0.03904285714</v>
      </c>
      <c r="AG32" s="18"/>
      <c r="AH32" s="18"/>
      <c r="AI32" s="18"/>
      <c r="AJ32" s="18"/>
      <c r="AK32" s="18"/>
      <c r="AL32" s="18"/>
      <c r="AM32" s="19">
        <f t="shared" si="23"/>
        <v>1.285714286</v>
      </c>
    </row>
    <row r="33">
      <c r="A33" s="4">
        <v>43925.0</v>
      </c>
      <c r="B33" s="5">
        <v>678.0</v>
      </c>
      <c r="C33" s="5">
        <v>55.0</v>
      </c>
      <c r="D33" s="5">
        <v>32.0</v>
      </c>
      <c r="E33" s="5">
        <v>58.0</v>
      </c>
      <c r="F33" s="5">
        <v>19424.0</v>
      </c>
      <c r="G33" s="7">
        <f t="shared" si="4"/>
        <v>1982.040816</v>
      </c>
      <c r="H33" s="8"/>
      <c r="I33" s="9">
        <v>0.0883</v>
      </c>
      <c r="J33" s="9">
        <v>0.0349</v>
      </c>
      <c r="K33" s="14">
        <v>0.093</v>
      </c>
      <c r="L33" s="5">
        <v>588.0</v>
      </c>
      <c r="M33" s="9">
        <v>0.0472</v>
      </c>
      <c r="N33" s="9">
        <v>0.0855</v>
      </c>
      <c r="O33" s="5">
        <v>12492.0</v>
      </c>
      <c r="P33" s="5">
        <v>1655.0</v>
      </c>
      <c r="Q33" s="9">
        <v>0.0332</v>
      </c>
      <c r="R33" s="5">
        <v>6.0</v>
      </c>
      <c r="S33" s="5">
        <v>15.0</v>
      </c>
      <c r="T33" s="6"/>
      <c r="V33" s="11">
        <f t="shared" si="1"/>
        <v>0.8672566372</v>
      </c>
      <c r="W33" s="12">
        <f t="shared" ref="W33:X33" si="40">T33-T32</f>
        <v>0</v>
      </c>
      <c r="X33" s="12">
        <f t="shared" si="40"/>
        <v>0</v>
      </c>
      <c r="Y33" s="11"/>
      <c r="Z33" s="11"/>
      <c r="AA33" s="13">
        <f t="shared" si="20"/>
        <v>1.395833333</v>
      </c>
      <c r="AB33" s="19">
        <f t="shared" si="29"/>
        <v>1.944726035</v>
      </c>
      <c r="AC33" s="16">
        <f t="shared" si="10"/>
        <v>47.85714286</v>
      </c>
      <c r="AD33" s="16">
        <f t="shared" si="27"/>
        <v>3.142857143</v>
      </c>
      <c r="AE33" s="16">
        <f t="shared" si="11"/>
        <v>1303</v>
      </c>
      <c r="AF33" s="18">
        <f t="shared" si="15"/>
        <v>0.03781428571</v>
      </c>
      <c r="AG33" s="18"/>
      <c r="AH33" s="18"/>
      <c r="AI33" s="18"/>
      <c r="AJ33" s="18"/>
      <c r="AK33" s="18"/>
      <c r="AL33" s="18"/>
      <c r="AM33" s="19">
        <f t="shared" si="23"/>
        <v>3.428571429</v>
      </c>
    </row>
    <row r="34">
      <c r="A34" s="4">
        <v>43926.0</v>
      </c>
      <c r="B34" s="5">
        <v>733.0</v>
      </c>
      <c r="C34" s="5">
        <v>55.0</v>
      </c>
      <c r="D34" s="5">
        <v>34.0</v>
      </c>
      <c r="E34" s="5">
        <v>66.0</v>
      </c>
      <c r="F34" s="5">
        <v>21250.0</v>
      </c>
      <c r="G34" s="7">
        <f t="shared" si="4"/>
        <v>2168.367347</v>
      </c>
      <c r="H34" s="8"/>
      <c r="I34" s="9">
        <v>0.0811</v>
      </c>
      <c r="J34" s="9">
        <v>0.0345</v>
      </c>
      <c r="K34" s="14">
        <v>0.094</v>
      </c>
      <c r="L34" s="5">
        <v>633.0</v>
      </c>
      <c r="M34" s="9">
        <v>0.0464</v>
      </c>
      <c r="N34" s="9">
        <v>0.09</v>
      </c>
      <c r="O34" s="5">
        <v>13435.0</v>
      </c>
      <c r="P34" s="5">
        <v>1826.0</v>
      </c>
      <c r="Q34" s="9">
        <v>0.0301</v>
      </c>
      <c r="R34" s="5">
        <v>2.0</v>
      </c>
      <c r="S34" s="5">
        <v>8.0</v>
      </c>
      <c r="T34" s="6"/>
      <c r="V34" s="11">
        <f t="shared" si="1"/>
        <v>0.863574352</v>
      </c>
      <c r="W34" s="12">
        <f t="shared" ref="W34:X34" si="41">T34-T33</f>
        <v>0</v>
      </c>
      <c r="X34" s="12">
        <f t="shared" si="41"/>
        <v>0</v>
      </c>
      <c r="Y34" s="11"/>
      <c r="Z34" s="11"/>
      <c r="AA34" s="13">
        <f t="shared" si="20"/>
        <v>1.173285199</v>
      </c>
      <c r="AB34" s="19">
        <f t="shared" si="29"/>
        <v>1.712626807</v>
      </c>
      <c r="AC34" s="16">
        <f t="shared" si="10"/>
        <v>46.42857143</v>
      </c>
      <c r="AD34" s="16">
        <f t="shared" si="27"/>
        <v>3.142857143</v>
      </c>
      <c r="AE34" s="16">
        <f t="shared" si="11"/>
        <v>1300.285714</v>
      </c>
      <c r="AF34" s="18">
        <f t="shared" si="15"/>
        <v>0.03708571429</v>
      </c>
      <c r="AG34" s="18"/>
      <c r="AH34" s="18"/>
      <c r="AI34" s="18"/>
      <c r="AJ34" s="18"/>
      <c r="AK34" s="18"/>
      <c r="AL34" s="18"/>
      <c r="AM34" s="19">
        <f t="shared" si="23"/>
        <v>4.571428571</v>
      </c>
    </row>
    <row r="35">
      <c r="A35" s="4">
        <v>43927.0</v>
      </c>
      <c r="B35" s="5">
        <v>744.0</v>
      </c>
      <c r="C35" s="5">
        <v>11.0</v>
      </c>
      <c r="D35" s="5">
        <v>38.0</v>
      </c>
      <c r="E35" s="5">
        <v>67.0</v>
      </c>
      <c r="F35" s="5">
        <v>22282.0</v>
      </c>
      <c r="G35" s="7">
        <f t="shared" si="4"/>
        <v>2273.673469</v>
      </c>
      <c r="H35" s="8"/>
      <c r="I35" s="9">
        <v>0.015</v>
      </c>
      <c r="J35" s="9">
        <v>0.0334</v>
      </c>
      <c r="K35" s="14">
        <v>0.049</v>
      </c>
      <c r="L35" s="5">
        <v>639.0</v>
      </c>
      <c r="M35" s="9">
        <v>0.0511</v>
      </c>
      <c r="N35" s="9">
        <v>0.0901</v>
      </c>
      <c r="O35" s="5">
        <v>14345.0</v>
      </c>
      <c r="P35" s="5">
        <v>1032.0</v>
      </c>
      <c r="Q35" s="9">
        <v>0.0107</v>
      </c>
      <c r="R35" s="5">
        <v>4.0</v>
      </c>
      <c r="S35" s="5">
        <v>1.0</v>
      </c>
      <c r="T35" s="6"/>
      <c r="V35" s="11">
        <f t="shared" si="1"/>
        <v>0.8588709677</v>
      </c>
      <c r="W35" s="12">
        <f t="shared" ref="W35:X35" si="42">T35-T34</f>
        <v>0</v>
      </c>
      <c r="X35" s="12">
        <f t="shared" si="42"/>
        <v>0</v>
      </c>
      <c r="Y35" s="11"/>
      <c r="Z35" s="11"/>
      <c r="AA35" s="13">
        <f t="shared" si="20"/>
        <v>1.060714286</v>
      </c>
      <c r="AB35" s="19">
        <f t="shared" si="29"/>
        <v>1.551657419</v>
      </c>
      <c r="AC35" s="16">
        <f t="shared" si="10"/>
        <v>42.42857143</v>
      </c>
      <c r="AD35" s="16">
        <f t="shared" si="27"/>
        <v>3.428571429</v>
      </c>
      <c r="AE35" s="16">
        <f t="shared" si="11"/>
        <v>1283</v>
      </c>
      <c r="AF35" s="18">
        <f t="shared" si="15"/>
        <v>0.03378571429</v>
      </c>
      <c r="AG35" s="18"/>
      <c r="AH35" s="18"/>
      <c r="AI35" s="18"/>
      <c r="AJ35" s="18"/>
      <c r="AK35" s="18"/>
      <c r="AL35" s="18"/>
      <c r="AM35" s="19">
        <f t="shared" si="23"/>
        <v>4.714285714</v>
      </c>
    </row>
    <row r="36">
      <c r="A36" s="4">
        <v>43928.0</v>
      </c>
      <c r="B36" s="5">
        <v>817.0</v>
      </c>
      <c r="C36" s="5">
        <v>73.0</v>
      </c>
      <c r="D36" s="5">
        <v>47.0</v>
      </c>
      <c r="E36" s="5">
        <v>71.0</v>
      </c>
      <c r="F36" s="5">
        <v>23746.0</v>
      </c>
      <c r="G36" s="7">
        <f t="shared" si="4"/>
        <v>2423.061224</v>
      </c>
      <c r="H36" s="8"/>
      <c r="I36" s="9">
        <v>0.0981</v>
      </c>
      <c r="J36" s="9">
        <v>0.0344</v>
      </c>
      <c r="K36" s="14">
        <v>0.066</v>
      </c>
      <c r="L36" s="5">
        <v>699.0</v>
      </c>
      <c r="M36" s="9">
        <v>0.0575</v>
      </c>
      <c r="N36" s="9">
        <v>0.0869</v>
      </c>
      <c r="O36" s="5">
        <v>14997.0</v>
      </c>
      <c r="P36" s="5">
        <v>1464.0</v>
      </c>
      <c r="Q36" s="9">
        <v>0.0499</v>
      </c>
      <c r="R36" s="5">
        <v>9.0</v>
      </c>
      <c r="S36" s="5">
        <v>4.0</v>
      </c>
      <c r="T36" s="6"/>
      <c r="V36" s="11">
        <f t="shared" si="1"/>
        <v>0.8555691554</v>
      </c>
      <c r="W36" s="12">
        <f t="shared" ref="W36:X36" si="43">T36-T35</f>
        <v>0</v>
      </c>
      <c r="X36" s="12">
        <f t="shared" si="43"/>
        <v>0</v>
      </c>
      <c r="Y36" s="11"/>
      <c r="Z36" s="11"/>
      <c r="AA36" s="13">
        <f t="shared" si="20"/>
        <v>1.06557377</v>
      </c>
      <c r="AB36" s="19">
        <f t="shared" si="29"/>
        <v>1.385842619</v>
      </c>
      <c r="AC36" s="16">
        <f t="shared" si="10"/>
        <v>46.42857143</v>
      </c>
      <c r="AD36" s="16">
        <f t="shared" si="27"/>
        <v>4.428571429</v>
      </c>
      <c r="AE36" s="16">
        <f t="shared" si="11"/>
        <v>1371.428571</v>
      </c>
      <c r="AF36" s="18">
        <f t="shared" si="15"/>
        <v>0.0333</v>
      </c>
      <c r="AG36" s="18"/>
      <c r="AH36" s="18"/>
      <c r="AI36" s="18"/>
      <c r="AJ36" s="18"/>
      <c r="AK36" s="18"/>
      <c r="AL36" s="18"/>
      <c r="AM36" s="19">
        <f t="shared" si="23"/>
        <v>4.857142857</v>
      </c>
    </row>
    <row r="37">
      <c r="A37" s="4">
        <v>43929.0</v>
      </c>
      <c r="B37" s="5">
        <v>895.0</v>
      </c>
      <c r="C37" s="5">
        <v>78.0</v>
      </c>
      <c r="D37" s="5">
        <v>58.0</v>
      </c>
      <c r="E37" s="5">
        <v>94.0</v>
      </c>
      <c r="F37" s="5">
        <v>25748.0</v>
      </c>
      <c r="G37" s="7">
        <f t="shared" si="4"/>
        <v>2627.346939</v>
      </c>
      <c r="H37" s="8"/>
      <c r="I37" s="9">
        <v>0.0955</v>
      </c>
      <c r="J37" s="9">
        <v>0.0348</v>
      </c>
      <c r="K37" s="14">
        <v>0.084</v>
      </c>
      <c r="L37" s="5">
        <v>743.0</v>
      </c>
      <c r="M37" s="9">
        <v>0.0648</v>
      </c>
      <c r="N37" s="9">
        <v>0.105</v>
      </c>
      <c r="O37" s="5">
        <v>15481.0</v>
      </c>
      <c r="P37" s="5">
        <v>2002.0</v>
      </c>
      <c r="Q37" s="9">
        <v>0.039</v>
      </c>
      <c r="R37" s="5">
        <v>11.0</v>
      </c>
      <c r="S37" s="5">
        <v>23.0</v>
      </c>
      <c r="T37" s="6"/>
      <c r="V37" s="11">
        <f t="shared" si="1"/>
        <v>0.8301675978</v>
      </c>
      <c r="W37" s="12">
        <f t="shared" ref="W37:X37" si="44">T37-T36</f>
        <v>0</v>
      </c>
      <c r="X37" s="12">
        <f t="shared" si="44"/>
        <v>0</v>
      </c>
      <c r="Y37" s="11"/>
      <c r="Z37" s="11"/>
      <c r="AA37" s="13">
        <f t="shared" si="20"/>
        <v>1.237458194</v>
      </c>
      <c r="AB37" s="19">
        <f t="shared" si="29"/>
        <v>1.30837066</v>
      </c>
      <c r="AC37" s="16">
        <f t="shared" si="10"/>
        <v>52.85714286</v>
      </c>
      <c r="AD37" s="16">
        <f t="shared" si="27"/>
        <v>5.428571429</v>
      </c>
      <c r="AE37" s="16">
        <f t="shared" si="11"/>
        <v>1505.714286</v>
      </c>
      <c r="AF37" s="18">
        <f t="shared" si="15"/>
        <v>0.03442857143</v>
      </c>
      <c r="AG37" s="18"/>
      <c r="AH37" s="18"/>
      <c r="AI37" s="18"/>
      <c r="AJ37" s="18"/>
      <c r="AK37" s="18"/>
      <c r="AL37" s="18"/>
      <c r="AM37" s="19">
        <f t="shared" si="23"/>
        <v>7.714285714</v>
      </c>
    </row>
    <row r="38">
      <c r="A38" s="4">
        <v>43930.0</v>
      </c>
      <c r="B38" s="5">
        <v>980.0</v>
      </c>
      <c r="C38" s="5">
        <v>85.0</v>
      </c>
      <c r="D38" s="5">
        <v>66.0</v>
      </c>
      <c r="E38" s="5">
        <v>96.0</v>
      </c>
      <c r="F38" s="5">
        <v>27826.0</v>
      </c>
      <c r="G38" s="7">
        <f t="shared" si="4"/>
        <v>2839.387755</v>
      </c>
      <c r="H38" s="8"/>
      <c r="I38" s="9">
        <v>0.095</v>
      </c>
      <c r="J38" s="9">
        <v>0.0352</v>
      </c>
      <c r="K38" s="14">
        <v>0.081</v>
      </c>
      <c r="L38" s="5">
        <v>818.0</v>
      </c>
      <c r="M38" s="9">
        <v>0.0673</v>
      </c>
      <c r="N38" s="9">
        <v>0.098</v>
      </c>
      <c r="O38" s="5">
        <v>16006.0</v>
      </c>
      <c r="P38" s="5">
        <v>2078.0</v>
      </c>
      <c r="Q38" s="9">
        <v>0.0409</v>
      </c>
      <c r="R38" s="5">
        <v>8.0</v>
      </c>
      <c r="S38" s="5">
        <v>2.0</v>
      </c>
      <c r="V38" s="11">
        <f t="shared" si="1"/>
        <v>0.8346938776</v>
      </c>
      <c r="W38" s="12">
        <f t="shared" ref="W38:X38" si="45">T38-T37</f>
        <v>0</v>
      </c>
      <c r="X38" s="12">
        <f t="shared" si="45"/>
        <v>0</v>
      </c>
      <c r="Y38" s="11"/>
      <c r="Z38" s="11"/>
      <c r="AA38" s="13">
        <f t="shared" si="20"/>
        <v>1.219135802</v>
      </c>
      <c r="AB38" s="19">
        <f t="shared" si="29"/>
        <v>1.236332309</v>
      </c>
      <c r="AC38" s="16">
        <f t="shared" si="10"/>
        <v>56.42857143</v>
      </c>
      <c r="AD38" s="16">
        <f t="shared" si="27"/>
        <v>6.428571429</v>
      </c>
      <c r="AE38" s="16">
        <f t="shared" si="11"/>
        <v>1632.142857</v>
      </c>
      <c r="AF38" s="18">
        <f t="shared" si="15"/>
        <v>0.03308571429</v>
      </c>
      <c r="AG38" s="18"/>
      <c r="AH38" s="18"/>
      <c r="AI38" s="18"/>
      <c r="AJ38" s="18"/>
      <c r="AK38" s="18"/>
      <c r="AL38" s="18"/>
      <c r="AM38" s="19">
        <f t="shared" si="23"/>
        <v>7.714285714</v>
      </c>
    </row>
    <row r="39">
      <c r="A39" s="4">
        <v>43931.0</v>
      </c>
      <c r="B39" s="5">
        <v>1190.0</v>
      </c>
      <c r="C39" s="5">
        <v>210.0</v>
      </c>
      <c r="D39" s="5">
        <v>77.0</v>
      </c>
      <c r="E39" s="5">
        <v>112.0</v>
      </c>
      <c r="F39" s="5">
        <v>29948.0</v>
      </c>
      <c r="G39" s="7">
        <f t="shared" si="4"/>
        <v>3055.918367</v>
      </c>
      <c r="H39" s="20"/>
      <c r="I39" s="9">
        <v>0.2143</v>
      </c>
      <c r="J39" s="9">
        <v>0.0397</v>
      </c>
      <c r="K39" s="14">
        <v>0.076</v>
      </c>
      <c r="L39" s="5">
        <v>1001.0</v>
      </c>
      <c r="M39" s="9">
        <v>0.0647</v>
      </c>
      <c r="N39" s="9">
        <v>0.0941</v>
      </c>
      <c r="O39" s="5">
        <v>16006.0</v>
      </c>
      <c r="P39" s="5">
        <v>2122.0</v>
      </c>
      <c r="Q39" s="9">
        <v>0.099</v>
      </c>
      <c r="R39" s="5">
        <v>11.0</v>
      </c>
      <c r="S39" s="5">
        <v>16.0</v>
      </c>
      <c r="V39" s="11">
        <f t="shared" si="1"/>
        <v>0.8411764706</v>
      </c>
      <c r="W39" s="12">
        <f t="shared" ref="W39:X39" si="46">T39-T38</f>
        <v>0</v>
      </c>
      <c r="X39" s="12">
        <f t="shared" si="46"/>
        <v>0</v>
      </c>
      <c r="Y39" s="11"/>
      <c r="Z39" s="11"/>
      <c r="AA39" s="13">
        <f t="shared" si="20"/>
        <v>1.755417957</v>
      </c>
      <c r="AB39" s="19">
        <f t="shared" si="29"/>
        <v>1.272488363</v>
      </c>
      <c r="AC39" s="16">
        <f t="shared" si="10"/>
        <v>81</v>
      </c>
      <c r="AD39" s="16">
        <f t="shared" si="27"/>
        <v>7.285714286</v>
      </c>
      <c r="AE39" s="16">
        <f t="shared" si="11"/>
        <v>1739.857143</v>
      </c>
      <c r="AF39" s="18">
        <f t="shared" si="15"/>
        <v>0.04325714286</v>
      </c>
      <c r="AG39" s="18"/>
      <c r="AH39" s="18"/>
      <c r="AI39" s="18"/>
      <c r="AJ39" s="18"/>
      <c r="AK39" s="18"/>
      <c r="AL39" s="18"/>
      <c r="AM39" s="19">
        <f t="shared" si="23"/>
        <v>9.857142857</v>
      </c>
    </row>
    <row r="40">
      <c r="A40" s="4">
        <v>43932.0</v>
      </c>
      <c r="B40" s="5">
        <v>1310.0</v>
      </c>
      <c r="C40" s="5">
        <v>120.0</v>
      </c>
      <c r="D40" s="5">
        <v>85.0</v>
      </c>
      <c r="E40" s="5">
        <v>115.0</v>
      </c>
      <c r="F40" s="5">
        <v>31961.0</v>
      </c>
      <c r="G40" s="7">
        <f t="shared" si="4"/>
        <v>3261.326531</v>
      </c>
      <c r="H40" s="20"/>
      <c r="I40" s="9">
        <v>0.1008</v>
      </c>
      <c r="J40" s="9">
        <v>0.041</v>
      </c>
      <c r="K40" s="14">
        <v>0.067</v>
      </c>
      <c r="L40" s="5">
        <v>1110.0</v>
      </c>
      <c r="M40" s="9">
        <v>0.0649</v>
      </c>
      <c r="N40" s="9">
        <v>0.0878</v>
      </c>
      <c r="O40" s="5">
        <v>17490.0</v>
      </c>
      <c r="P40" s="5">
        <v>2013.0</v>
      </c>
      <c r="Q40" s="9">
        <v>0.0596</v>
      </c>
      <c r="R40" s="5">
        <v>8.0</v>
      </c>
      <c r="S40" s="5">
        <v>3.0</v>
      </c>
      <c r="V40" s="11">
        <f t="shared" si="1"/>
        <v>0.8473282443</v>
      </c>
      <c r="W40" s="12">
        <f t="shared" ref="W40:X40" si="47">T40-T39</f>
        <v>0</v>
      </c>
      <c r="X40" s="12">
        <f t="shared" si="47"/>
        <v>0</v>
      </c>
      <c r="Y40" s="11"/>
      <c r="Z40" s="11"/>
      <c r="AA40" s="13">
        <f t="shared" si="20"/>
        <v>1.886567164</v>
      </c>
      <c r="AB40" s="19">
        <f t="shared" si="29"/>
        <v>1.342593196</v>
      </c>
      <c r="AC40" s="16">
        <f t="shared" si="10"/>
        <v>90.28571429</v>
      </c>
      <c r="AD40" s="16">
        <f t="shared" si="27"/>
        <v>7.571428571</v>
      </c>
      <c r="AE40" s="16">
        <f t="shared" si="11"/>
        <v>1791</v>
      </c>
      <c r="AF40" s="18">
        <f t="shared" si="15"/>
        <v>0.04702857143</v>
      </c>
      <c r="AG40" s="18"/>
      <c r="AH40" s="18"/>
      <c r="AI40" s="18"/>
      <c r="AJ40" s="18"/>
      <c r="AK40" s="18"/>
      <c r="AL40" s="18"/>
      <c r="AM40" s="19">
        <f t="shared" si="23"/>
        <v>8.142857143</v>
      </c>
    </row>
    <row r="41">
      <c r="A41" s="4">
        <v>43933.0</v>
      </c>
      <c r="B41" s="5">
        <v>1410.0</v>
      </c>
      <c r="C41" s="5">
        <v>100.0</v>
      </c>
      <c r="D41" s="5">
        <v>99.0</v>
      </c>
      <c r="E41" s="5">
        <v>118.0</v>
      </c>
      <c r="F41" s="5">
        <v>33532.0</v>
      </c>
      <c r="G41" s="7">
        <f t="shared" si="4"/>
        <v>3421.632653</v>
      </c>
      <c r="H41" s="20"/>
      <c r="I41" s="9">
        <v>0.0763</v>
      </c>
      <c r="J41" s="9">
        <v>0.042</v>
      </c>
      <c r="K41" s="14">
        <v>0.049</v>
      </c>
      <c r="L41" s="5">
        <v>1193.0</v>
      </c>
      <c r="M41" s="9">
        <v>0.0702</v>
      </c>
      <c r="N41" s="9">
        <v>0.0837</v>
      </c>
      <c r="O41" s="5">
        <v>15333.0</v>
      </c>
      <c r="P41" s="5">
        <v>1571.0</v>
      </c>
      <c r="Q41" s="9">
        <v>0.0637</v>
      </c>
      <c r="R41" s="5">
        <v>14.0</v>
      </c>
      <c r="S41" s="5">
        <v>3.0</v>
      </c>
      <c r="V41" s="11">
        <f t="shared" si="1"/>
        <v>0.8460992908</v>
      </c>
      <c r="W41" s="12">
        <f t="shared" ref="W41:X41" si="48">T41-T40</f>
        <v>0</v>
      </c>
      <c r="X41" s="12">
        <f t="shared" si="48"/>
        <v>0</v>
      </c>
      <c r="Y41" s="11"/>
      <c r="Z41" s="11"/>
      <c r="AA41" s="13">
        <f t="shared" si="20"/>
        <v>2.083076923</v>
      </c>
      <c r="AB41" s="19">
        <f t="shared" si="29"/>
        <v>1.472563442</v>
      </c>
      <c r="AC41" s="16">
        <f t="shared" si="10"/>
        <v>96.71428571</v>
      </c>
      <c r="AD41" s="16">
        <f t="shared" si="27"/>
        <v>9.285714286</v>
      </c>
      <c r="AE41" s="16">
        <f t="shared" si="11"/>
        <v>1754.571429</v>
      </c>
      <c r="AF41" s="18">
        <f t="shared" si="15"/>
        <v>0.05182857143</v>
      </c>
      <c r="AG41" s="18"/>
      <c r="AH41" s="18"/>
      <c r="AI41" s="18"/>
      <c r="AJ41" s="18"/>
      <c r="AK41" s="18"/>
      <c r="AL41" s="18"/>
      <c r="AM41" s="19">
        <f t="shared" si="23"/>
        <v>7.428571429</v>
      </c>
    </row>
    <row r="42">
      <c r="A42" s="4">
        <v>43934.0</v>
      </c>
      <c r="B42" s="5">
        <v>1458.0</v>
      </c>
      <c r="C42" s="5">
        <v>48.0</v>
      </c>
      <c r="D42" s="5">
        <v>109.0</v>
      </c>
      <c r="E42" s="5">
        <v>120.0</v>
      </c>
      <c r="F42" s="5">
        <v>34819.0</v>
      </c>
      <c r="G42" s="7">
        <f t="shared" si="4"/>
        <v>3552.959184</v>
      </c>
      <c r="H42" s="20"/>
      <c r="I42" s="9">
        <v>0.034</v>
      </c>
      <c r="J42" s="9">
        <v>0.0419</v>
      </c>
      <c r="K42" s="14">
        <v>0.038</v>
      </c>
      <c r="L42" s="5">
        <v>1229.0</v>
      </c>
      <c r="M42" s="9">
        <v>0.0748</v>
      </c>
      <c r="N42" s="9">
        <v>0.0823</v>
      </c>
      <c r="O42" s="5">
        <v>15333.0</v>
      </c>
      <c r="P42" s="5">
        <v>1287.0</v>
      </c>
      <c r="Q42" s="9">
        <v>0.0373</v>
      </c>
      <c r="R42" s="5">
        <v>10.0</v>
      </c>
      <c r="S42" s="5">
        <v>2.0</v>
      </c>
      <c r="V42" s="11">
        <f t="shared" si="1"/>
        <v>0.8429355281</v>
      </c>
      <c r="W42" s="12">
        <f t="shared" ref="W42:X42" si="49">T42-T41</f>
        <v>0</v>
      </c>
      <c r="X42" s="12">
        <f t="shared" si="49"/>
        <v>0</v>
      </c>
      <c r="Y42" s="11"/>
      <c r="Z42" s="11"/>
      <c r="AA42" s="13">
        <f t="shared" si="20"/>
        <v>2.404040404</v>
      </c>
      <c r="AB42" s="19">
        <f t="shared" si="29"/>
        <v>1.664467174</v>
      </c>
      <c r="AC42" s="16">
        <f t="shared" si="10"/>
        <v>102</v>
      </c>
      <c r="AD42" s="16">
        <f t="shared" si="27"/>
        <v>10.14285714</v>
      </c>
      <c r="AE42" s="16">
        <f t="shared" si="11"/>
        <v>1791</v>
      </c>
      <c r="AF42" s="18">
        <f t="shared" si="15"/>
        <v>0.05562857143</v>
      </c>
      <c r="AG42" s="18"/>
      <c r="AH42" s="18"/>
      <c r="AI42" s="18"/>
      <c r="AJ42" s="18"/>
      <c r="AK42" s="18"/>
      <c r="AL42" s="18"/>
      <c r="AM42" s="19">
        <f t="shared" si="23"/>
        <v>7.571428571</v>
      </c>
    </row>
    <row r="43">
      <c r="A43" s="4">
        <v>43935.0</v>
      </c>
      <c r="B43" s="5">
        <v>1512.0</v>
      </c>
      <c r="C43" s="5">
        <v>54.0</v>
      </c>
      <c r="D43" s="5">
        <v>122.0</v>
      </c>
      <c r="E43" s="5">
        <v>122.0</v>
      </c>
      <c r="F43" s="5">
        <v>35825.0</v>
      </c>
      <c r="G43" s="7">
        <f t="shared" si="4"/>
        <v>3655.612245</v>
      </c>
      <c r="H43" s="20"/>
      <c r="I43" s="9">
        <v>0.037</v>
      </c>
      <c r="J43" s="9">
        <v>0.0422</v>
      </c>
      <c r="K43" s="14">
        <v>0.029</v>
      </c>
      <c r="L43" s="5">
        <v>1268.0</v>
      </c>
      <c r="M43" s="9">
        <v>0.0807</v>
      </c>
      <c r="N43" s="9">
        <v>0.0807</v>
      </c>
      <c r="O43" s="5">
        <v>14355.0</v>
      </c>
      <c r="P43" s="5">
        <v>1006.0</v>
      </c>
      <c r="Q43" s="9">
        <v>0.0537</v>
      </c>
      <c r="R43" s="5">
        <v>13.0</v>
      </c>
      <c r="S43" s="5">
        <v>2.0</v>
      </c>
      <c r="V43" s="11">
        <f t="shared" si="1"/>
        <v>0.8386243386</v>
      </c>
      <c r="W43" s="12">
        <f t="shared" ref="W43:X43" si="50">T43-T42</f>
        <v>0</v>
      </c>
      <c r="X43" s="12">
        <f t="shared" si="50"/>
        <v>0</v>
      </c>
      <c r="Y43" s="11"/>
      <c r="Z43" s="11"/>
      <c r="AA43" s="13">
        <f t="shared" si="20"/>
        <v>2.138461538</v>
      </c>
      <c r="AB43" s="19">
        <f t="shared" si="29"/>
        <v>1.817736855</v>
      </c>
      <c r="AC43" s="16">
        <f t="shared" si="10"/>
        <v>99.28571429</v>
      </c>
      <c r="AD43" s="16">
        <f t="shared" si="27"/>
        <v>10.71428571</v>
      </c>
      <c r="AE43" s="16">
        <f t="shared" si="11"/>
        <v>1725.571429</v>
      </c>
      <c r="AF43" s="18">
        <f t="shared" si="15"/>
        <v>0.05617142857</v>
      </c>
      <c r="AG43" s="18"/>
      <c r="AH43" s="18"/>
      <c r="AI43" s="18"/>
      <c r="AJ43" s="18"/>
      <c r="AK43" s="18"/>
      <c r="AL43" s="18"/>
      <c r="AM43" s="19">
        <f t="shared" si="23"/>
        <v>7.285714286</v>
      </c>
    </row>
    <row r="44">
      <c r="A44" s="4">
        <v>43936.0</v>
      </c>
      <c r="B44" s="5">
        <v>1579.0</v>
      </c>
      <c r="C44" s="5">
        <v>67.0</v>
      </c>
      <c r="D44" s="5">
        <v>134.0</v>
      </c>
      <c r="E44" s="5">
        <v>192.0</v>
      </c>
      <c r="F44" s="5">
        <v>37326.0</v>
      </c>
      <c r="G44" s="7">
        <f t="shared" si="4"/>
        <v>3808.77551</v>
      </c>
      <c r="H44" s="20"/>
      <c r="I44" s="9">
        <v>0.0443</v>
      </c>
      <c r="J44" s="9">
        <v>0.0423</v>
      </c>
      <c r="K44" s="14">
        <v>0.042</v>
      </c>
      <c r="L44" s="5">
        <v>1253.0</v>
      </c>
      <c r="M44" s="9">
        <v>0.0849</v>
      </c>
      <c r="N44" s="9">
        <v>0.1216</v>
      </c>
      <c r="O44" s="5">
        <v>13360.0</v>
      </c>
      <c r="P44" s="5">
        <v>1501.0</v>
      </c>
      <c r="Q44" s="9">
        <v>0.0446</v>
      </c>
      <c r="R44" s="5">
        <v>12.0</v>
      </c>
      <c r="S44" s="5">
        <v>70.0</v>
      </c>
      <c r="V44" s="11">
        <f t="shared" si="1"/>
        <v>0.7935402153</v>
      </c>
      <c r="W44" s="12">
        <f t="shared" ref="W44:X44" si="51">T44-T43</f>
        <v>0</v>
      </c>
      <c r="X44" s="12">
        <f t="shared" si="51"/>
        <v>0</v>
      </c>
      <c r="Y44" s="11"/>
      <c r="Z44" s="11"/>
      <c r="AA44" s="13">
        <f t="shared" si="20"/>
        <v>1.848648649</v>
      </c>
      <c r="AB44" s="19">
        <f t="shared" si="29"/>
        <v>1.905049777</v>
      </c>
      <c r="AC44" s="16">
        <f t="shared" si="10"/>
        <v>97.71428571</v>
      </c>
      <c r="AD44" s="16">
        <f t="shared" si="27"/>
        <v>10.85714286</v>
      </c>
      <c r="AE44" s="16">
        <f t="shared" si="11"/>
        <v>1654</v>
      </c>
      <c r="AF44" s="18">
        <f t="shared" si="15"/>
        <v>0.05697142857</v>
      </c>
      <c r="AG44" s="18"/>
      <c r="AH44" s="18"/>
      <c r="AI44" s="18"/>
      <c r="AJ44" s="18"/>
      <c r="AK44" s="18"/>
      <c r="AL44" s="18"/>
      <c r="AM44" s="19">
        <f t="shared" si="23"/>
        <v>14</v>
      </c>
    </row>
    <row r="45">
      <c r="A45" s="4">
        <v>43937.0</v>
      </c>
      <c r="B45" s="5">
        <v>1652.0</v>
      </c>
      <c r="C45" s="5">
        <v>73.0</v>
      </c>
      <c r="D45" s="5">
        <v>142.0</v>
      </c>
      <c r="E45" s="5">
        <v>199.0</v>
      </c>
      <c r="F45" s="5">
        <v>38489.0</v>
      </c>
      <c r="G45" s="7">
        <f t="shared" si="4"/>
        <v>3927.44898</v>
      </c>
      <c r="H45" s="20"/>
      <c r="I45" s="9">
        <v>0.0462</v>
      </c>
      <c r="J45" s="9">
        <v>0.0429</v>
      </c>
      <c r="K45" s="14">
        <v>0.031</v>
      </c>
      <c r="L45" s="5">
        <v>1311.0</v>
      </c>
      <c r="M45" s="9">
        <v>0.086</v>
      </c>
      <c r="N45" s="9">
        <v>0.1205</v>
      </c>
      <c r="O45" s="5">
        <v>12737.0</v>
      </c>
      <c r="P45" s="5">
        <v>1163.0</v>
      </c>
      <c r="Q45" s="9">
        <v>0.0628</v>
      </c>
      <c r="R45" s="5">
        <v>8.0</v>
      </c>
      <c r="S45" s="5">
        <v>7.0</v>
      </c>
      <c r="T45" s="5">
        <v>729.0</v>
      </c>
      <c r="U45" s="5">
        <v>60.0</v>
      </c>
      <c r="V45" s="11">
        <f t="shared" si="1"/>
        <v>0.7935835351</v>
      </c>
      <c r="W45" s="12">
        <f t="shared" ref="W45:X45" si="52">T45-T44</f>
        <v>729</v>
      </c>
      <c r="X45" s="12">
        <f t="shared" si="52"/>
        <v>60</v>
      </c>
      <c r="Y45" s="11">
        <f t="shared" ref="Y45:Y77" si="54">T45/L45</f>
        <v>0.5560640732</v>
      </c>
      <c r="Z45" s="11">
        <f t="shared" ref="Z45:Z77" si="55">U45/T45</f>
        <v>0.08230452675</v>
      </c>
      <c r="AA45" s="13">
        <f t="shared" si="20"/>
        <v>1.701265823</v>
      </c>
      <c r="AB45" s="19">
        <f t="shared" si="29"/>
        <v>1.973925494</v>
      </c>
      <c r="AC45" s="16">
        <f t="shared" si="10"/>
        <v>96</v>
      </c>
      <c r="AD45" s="16">
        <f t="shared" si="27"/>
        <v>10.85714286</v>
      </c>
      <c r="AE45" s="16">
        <f t="shared" si="11"/>
        <v>1523.285714</v>
      </c>
      <c r="AF45" s="18">
        <f t="shared" si="15"/>
        <v>0.0601</v>
      </c>
      <c r="AG45" s="18"/>
      <c r="AH45" s="18"/>
      <c r="AI45" s="18"/>
      <c r="AJ45" s="18"/>
      <c r="AK45" s="18"/>
      <c r="AL45" s="18"/>
      <c r="AM45" s="19">
        <f t="shared" si="23"/>
        <v>14.71428571</v>
      </c>
    </row>
    <row r="46">
      <c r="A46" s="4">
        <v>43938.0</v>
      </c>
      <c r="B46" s="5">
        <v>1763.0</v>
      </c>
      <c r="C46" s="5">
        <v>111.0</v>
      </c>
      <c r="D46" s="5">
        <v>156.0</v>
      </c>
      <c r="E46" s="5">
        <v>207.0</v>
      </c>
      <c r="F46" s="5">
        <v>41590.0</v>
      </c>
      <c r="G46" s="7">
        <f t="shared" si="4"/>
        <v>4243.877551</v>
      </c>
      <c r="H46" s="20"/>
      <c r="I46" s="9">
        <v>0.0672</v>
      </c>
      <c r="J46" s="9">
        <v>0.0424</v>
      </c>
      <c r="K46" s="14">
        <v>0.081</v>
      </c>
      <c r="L46" s="5">
        <v>1400.0</v>
      </c>
      <c r="M46" s="9">
        <v>0.0885</v>
      </c>
      <c r="N46" s="9">
        <v>0.1174</v>
      </c>
      <c r="O46" s="5">
        <v>12401.0</v>
      </c>
      <c r="P46" s="5">
        <v>3101.0</v>
      </c>
      <c r="Q46" s="9">
        <v>0.0358</v>
      </c>
      <c r="R46" s="5">
        <v>14.0</v>
      </c>
      <c r="S46" s="5">
        <v>8.0</v>
      </c>
      <c r="T46" s="5">
        <v>847.0</v>
      </c>
      <c r="U46" s="5">
        <v>63.0</v>
      </c>
      <c r="V46" s="11">
        <f t="shared" si="1"/>
        <v>0.7941009643</v>
      </c>
      <c r="W46" s="12">
        <f t="shared" ref="W46:X46" si="53">T46-T45</f>
        <v>118</v>
      </c>
      <c r="X46" s="12">
        <f t="shared" si="53"/>
        <v>3</v>
      </c>
      <c r="Y46" s="11">
        <f t="shared" si="54"/>
        <v>0.605</v>
      </c>
      <c r="Z46" s="11">
        <f t="shared" si="55"/>
        <v>0.07438016529</v>
      </c>
      <c r="AA46" s="13">
        <f t="shared" si="20"/>
        <v>1.010582011</v>
      </c>
      <c r="AB46" s="19">
        <f t="shared" si="29"/>
        <v>1.867520359</v>
      </c>
      <c r="AC46" s="16">
        <f t="shared" si="10"/>
        <v>81.85714286</v>
      </c>
      <c r="AD46" s="16">
        <f t="shared" si="27"/>
        <v>11.28571429</v>
      </c>
      <c r="AE46" s="16">
        <f t="shared" si="11"/>
        <v>1663.142857</v>
      </c>
      <c r="AF46" s="18">
        <f t="shared" si="15"/>
        <v>0.05107142857</v>
      </c>
      <c r="AG46" s="18"/>
      <c r="AH46" s="18"/>
      <c r="AI46" s="18"/>
      <c r="AJ46" s="18"/>
      <c r="AK46" s="18"/>
      <c r="AL46" s="18"/>
      <c r="AM46" s="19">
        <f t="shared" si="23"/>
        <v>13.57142857</v>
      </c>
    </row>
    <row r="47">
      <c r="A47" s="4">
        <v>43939.0</v>
      </c>
      <c r="B47" s="5">
        <v>1834.0</v>
      </c>
      <c r="C47" s="5">
        <v>71.0</v>
      </c>
      <c r="D47" s="5">
        <v>172.0</v>
      </c>
      <c r="E47" s="5">
        <v>231.0</v>
      </c>
      <c r="F47" s="5">
        <v>43901.0</v>
      </c>
      <c r="G47" s="7">
        <f t="shared" si="4"/>
        <v>4479.693878</v>
      </c>
      <c r="H47" s="20"/>
      <c r="I47" s="9">
        <v>0.0403</v>
      </c>
      <c r="J47" s="9">
        <v>0.0418</v>
      </c>
      <c r="K47" s="14">
        <v>0.056</v>
      </c>
      <c r="L47" s="5">
        <v>1431.0</v>
      </c>
      <c r="M47" s="9">
        <v>0.0938</v>
      </c>
      <c r="N47" s="9">
        <v>0.126</v>
      </c>
      <c r="O47" s="5">
        <v>12150.0</v>
      </c>
      <c r="P47" s="5">
        <v>2311.0</v>
      </c>
      <c r="Q47" s="9">
        <v>0.0307</v>
      </c>
      <c r="R47" s="5">
        <v>16.0</v>
      </c>
      <c r="S47" s="5">
        <v>24.0</v>
      </c>
      <c r="T47" s="5">
        <v>829.0</v>
      </c>
      <c r="U47" s="5">
        <v>60.0</v>
      </c>
      <c r="V47" s="11">
        <f t="shared" si="1"/>
        <v>0.780261723</v>
      </c>
      <c r="W47" s="12">
        <f t="shared" ref="W47:X47" si="56">T47-T46</f>
        <v>-18</v>
      </c>
      <c r="X47" s="12">
        <f t="shared" si="56"/>
        <v>-3</v>
      </c>
      <c r="Y47" s="11">
        <f t="shared" si="54"/>
        <v>0.5793151642</v>
      </c>
      <c r="Z47" s="11">
        <f t="shared" si="55"/>
        <v>0.07237635706</v>
      </c>
      <c r="AA47" s="13">
        <f t="shared" si="20"/>
        <v>0.8291139241</v>
      </c>
      <c r="AB47" s="19">
        <f t="shared" si="29"/>
        <v>1.71645561</v>
      </c>
      <c r="AC47" s="16">
        <f t="shared" si="10"/>
        <v>74.85714286</v>
      </c>
      <c r="AD47" s="16">
        <f t="shared" si="27"/>
        <v>12.42857143</v>
      </c>
      <c r="AE47" s="16">
        <f t="shared" si="11"/>
        <v>1705.714286</v>
      </c>
      <c r="AF47" s="18">
        <f t="shared" si="15"/>
        <v>0.04694285714</v>
      </c>
      <c r="AG47" s="18"/>
      <c r="AH47" s="18"/>
      <c r="AI47" s="18"/>
      <c r="AJ47" s="18"/>
      <c r="AK47" s="18"/>
      <c r="AL47" s="18"/>
      <c r="AM47" s="19">
        <f t="shared" si="23"/>
        <v>16.57142857</v>
      </c>
    </row>
    <row r="48">
      <c r="A48" s="4">
        <v>43940.0</v>
      </c>
      <c r="B48" s="5">
        <v>1916.0</v>
      </c>
      <c r="C48" s="5">
        <v>82.0</v>
      </c>
      <c r="D48" s="5">
        <v>189.0</v>
      </c>
      <c r="E48" s="5">
        <v>250.0</v>
      </c>
      <c r="F48" s="5">
        <v>46353.0</v>
      </c>
      <c r="G48" s="7">
        <f t="shared" si="4"/>
        <v>4729.897959</v>
      </c>
      <c r="H48" s="20"/>
      <c r="I48" s="9">
        <v>0.0447</v>
      </c>
      <c r="J48" s="9">
        <v>0.0413</v>
      </c>
      <c r="K48" s="14">
        <v>0.056</v>
      </c>
      <c r="L48" s="5">
        <v>1477.0</v>
      </c>
      <c r="M48" s="9">
        <v>0.0986</v>
      </c>
      <c r="N48" s="9">
        <v>0.1305</v>
      </c>
      <c r="O48" s="5">
        <v>11959.0</v>
      </c>
      <c r="P48" s="5">
        <v>2452.0</v>
      </c>
      <c r="Q48" s="9">
        <v>0.0334</v>
      </c>
      <c r="R48" s="5">
        <v>17.0</v>
      </c>
      <c r="S48" s="5">
        <v>19.0</v>
      </c>
      <c r="T48" s="5">
        <v>784.0</v>
      </c>
      <c r="U48" s="5">
        <v>61.0</v>
      </c>
      <c r="V48" s="11">
        <f t="shared" si="1"/>
        <v>0.7708768267</v>
      </c>
      <c r="W48" s="12">
        <f t="shared" ref="W48:X48" si="57">T48-T47</f>
        <v>-45</v>
      </c>
      <c r="X48" s="12">
        <f t="shared" si="57"/>
        <v>1</v>
      </c>
      <c r="Y48" s="11">
        <f t="shared" si="54"/>
        <v>0.5308056872</v>
      </c>
      <c r="Z48" s="11">
        <f t="shared" si="55"/>
        <v>0.07780612245</v>
      </c>
      <c r="AA48" s="13">
        <f t="shared" si="20"/>
        <v>0.7474150665</v>
      </c>
      <c r="AB48" s="19">
        <f t="shared" si="29"/>
        <v>1.525646774</v>
      </c>
      <c r="AC48" s="16">
        <f t="shared" si="10"/>
        <v>72.28571429</v>
      </c>
      <c r="AD48" s="16">
        <f t="shared" si="27"/>
        <v>12.85714286</v>
      </c>
      <c r="AE48" s="16">
        <f t="shared" si="11"/>
        <v>1831.571429</v>
      </c>
      <c r="AF48" s="18">
        <f t="shared" si="15"/>
        <v>0.04261428571</v>
      </c>
      <c r="AG48" s="18"/>
      <c r="AH48" s="18"/>
      <c r="AI48" s="18"/>
      <c r="AJ48" s="18"/>
      <c r="AK48" s="18"/>
      <c r="AL48" s="18"/>
      <c r="AM48" s="19">
        <f t="shared" si="23"/>
        <v>18.85714286</v>
      </c>
    </row>
    <row r="49">
      <c r="A49" s="4">
        <v>43941.0</v>
      </c>
      <c r="B49" s="5">
        <v>1984.0</v>
      </c>
      <c r="C49" s="5">
        <v>68.0</v>
      </c>
      <c r="D49" s="5">
        <v>199.0</v>
      </c>
      <c r="E49" s="5">
        <v>267.0</v>
      </c>
      <c r="F49" s="5">
        <v>48057.0</v>
      </c>
      <c r="G49" s="7">
        <f t="shared" si="4"/>
        <v>4903.77551</v>
      </c>
      <c r="H49" s="20"/>
      <c r="I49" s="9">
        <v>0.0355</v>
      </c>
      <c r="J49" s="9">
        <v>0.0413</v>
      </c>
      <c r="K49" s="14">
        <v>0.037</v>
      </c>
      <c r="L49" s="5">
        <v>1518.0</v>
      </c>
      <c r="M49" s="9">
        <v>0.1003</v>
      </c>
      <c r="N49" s="9">
        <v>0.1346</v>
      </c>
      <c r="O49" s="5">
        <v>11240.0</v>
      </c>
      <c r="P49" s="5">
        <v>1704.0</v>
      </c>
      <c r="Q49" s="9">
        <v>0.0399</v>
      </c>
      <c r="R49" s="5">
        <v>10.0</v>
      </c>
      <c r="S49" s="5">
        <v>17.0</v>
      </c>
      <c r="T49" s="5">
        <v>811.0</v>
      </c>
      <c r="U49" s="5">
        <v>60.0</v>
      </c>
      <c r="V49" s="11">
        <f t="shared" si="1"/>
        <v>0.7651209677</v>
      </c>
      <c r="W49" s="12">
        <f t="shared" ref="W49:X49" si="58">T49-T48</f>
        <v>27</v>
      </c>
      <c r="X49" s="12">
        <f t="shared" si="58"/>
        <v>-1</v>
      </c>
      <c r="Y49" s="11">
        <f t="shared" si="54"/>
        <v>0.5342555995</v>
      </c>
      <c r="Z49" s="11">
        <f t="shared" si="55"/>
        <v>0.07398273736</v>
      </c>
      <c r="AA49" s="13">
        <f t="shared" si="20"/>
        <v>0.7366946779</v>
      </c>
      <c r="AB49" s="19">
        <f t="shared" si="29"/>
        <v>1.287454527</v>
      </c>
      <c r="AC49" s="16">
        <f t="shared" si="10"/>
        <v>75.14285714</v>
      </c>
      <c r="AD49" s="16">
        <f t="shared" si="27"/>
        <v>12.85714286</v>
      </c>
      <c r="AE49" s="16">
        <f t="shared" si="11"/>
        <v>1891.142857</v>
      </c>
      <c r="AF49" s="18">
        <f t="shared" si="15"/>
        <v>0.04298571429</v>
      </c>
      <c r="AG49" s="18"/>
      <c r="AH49" s="18"/>
      <c r="AI49" s="18"/>
      <c r="AJ49" s="18"/>
      <c r="AK49" s="18"/>
      <c r="AL49" s="18"/>
      <c r="AM49" s="19">
        <f t="shared" si="23"/>
        <v>21</v>
      </c>
    </row>
    <row r="50">
      <c r="A50" s="4">
        <v>43942.0</v>
      </c>
      <c r="B50" s="5">
        <v>2098.0</v>
      </c>
      <c r="C50" s="5">
        <v>114.0</v>
      </c>
      <c r="D50" s="5">
        <v>213.0</v>
      </c>
      <c r="E50" s="5">
        <v>287.0</v>
      </c>
      <c r="F50" s="5">
        <v>50052.0</v>
      </c>
      <c r="G50" s="7">
        <f t="shared" si="4"/>
        <v>5107.346939</v>
      </c>
      <c r="H50" s="20"/>
      <c r="I50" s="9">
        <v>0.0575</v>
      </c>
      <c r="J50" s="9">
        <v>0.0419</v>
      </c>
      <c r="K50" s="14">
        <v>0.042</v>
      </c>
      <c r="L50" s="5">
        <v>1598.0</v>
      </c>
      <c r="M50" s="9">
        <v>0.1015</v>
      </c>
      <c r="N50" s="9">
        <v>0.1368</v>
      </c>
      <c r="O50" s="5">
        <v>11172.0</v>
      </c>
      <c r="P50" s="5">
        <v>1995.0</v>
      </c>
      <c r="Q50" s="9">
        <v>0.0571</v>
      </c>
      <c r="R50" s="5">
        <v>14.0</v>
      </c>
      <c r="S50" s="5">
        <v>20.0</v>
      </c>
      <c r="T50" s="5">
        <v>842.0</v>
      </c>
      <c r="U50" s="5">
        <v>82.0</v>
      </c>
      <c r="V50" s="11">
        <f t="shared" si="1"/>
        <v>0.7616777884</v>
      </c>
      <c r="W50" s="12">
        <f t="shared" ref="W50:X50" si="59">T50-T49</f>
        <v>31</v>
      </c>
      <c r="X50" s="12">
        <f t="shared" si="59"/>
        <v>22</v>
      </c>
      <c r="Y50" s="11">
        <f t="shared" si="54"/>
        <v>0.5269086358</v>
      </c>
      <c r="Z50" s="11">
        <f t="shared" si="55"/>
        <v>0.0973871734</v>
      </c>
      <c r="AA50" s="13">
        <f t="shared" si="20"/>
        <v>0.8431654676</v>
      </c>
      <c r="AB50" s="19">
        <f t="shared" si="29"/>
        <v>1.102412231</v>
      </c>
      <c r="AC50" s="16">
        <f t="shared" si="10"/>
        <v>83.71428571</v>
      </c>
      <c r="AD50" s="16">
        <f t="shared" si="27"/>
        <v>13</v>
      </c>
      <c r="AE50" s="16">
        <f t="shared" si="11"/>
        <v>2032.428571</v>
      </c>
      <c r="AF50" s="18">
        <f t="shared" si="15"/>
        <v>0.04347142857</v>
      </c>
      <c r="AG50" s="18"/>
      <c r="AH50" s="18"/>
      <c r="AI50" s="18"/>
      <c r="AJ50" s="18"/>
      <c r="AK50" s="18"/>
      <c r="AL50" s="18"/>
      <c r="AM50" s="19">
        <f t="shared" si="23"/>
        <v>23.57142857</v>
      </c>
    </row>
    <row r="51">
      <c r="A51" s="4">
        <v>43943.0</v>
      </c>
      <c r="B51" s="5">
        <v>2168.0</v>
      </c>
      <c r="C51" s="5">
        <v>70.0</v>
      </c>
      <c r="D51" s="5">
        <v>225.0</v>
      </c>
      <c r="E51" s="5">
        <v>295.0</v>
      </c>
      <c r="F51" s="5">
        <v>52702.0</v>
      </c>
      <c r="G51" s="7">
        <f t="shared" si="4"/>
        <v>5377.755102</v>
      </c>
      <c r="H51" s="20"/>
      <c r="I51" s="9">
        <v>0.0334</v>
      </c>
      <c r="J51" s="9">
        <v>0.0411</v>
      </c>
      <c r="K51" s="14">
        <v>0.053</v>
      </c>
      <c r="L51" s="5">
        <v>1648.0</v>
      </c>
      <c r="M51" s="9">
        <v>0.1038</v>
      </c>
      <c r="N51" s="9">
        <v>0.1361</v>
      </c>
      <c r="O51" s="5">
        <v>11049.0</v>
      </c>
      <c r="P51" s="5">
        <v>2650.0</v>
      </c>
      <c r="Q51" s="9">
        <v>0.0264</v>
      </c>
      <c r="R51" s="5">
        <v>12.0</v>
      </c>
      <c r="S51" s="5">
        <v>8.0</v>
      </c>
      <c r="T51" s="5">
        <v>825.0</v>
      </c>
      <c r="U51" s="5">
        <v>63.0</v>
      </c>
      <c r="V51" s="11">
        <f t="shared" si="1"/>
        <v>0.7601476015</v>
      </c>
      <c r="W51" s="12">
        <f t="shared" ref="W51:X51" si="60">T51-T50</f>
        <v>-17</v>
      </c>
      <c r="X51" s="12">
        <f t="shared" si="60"/>
        <v>-19</v>
      </c>
      <c r="Y51" s="11">
        <f t="shared" si="54"/>
        <v>0.5006067961</v>
      </c>
      <c r="Z51" s="11">
        <f t="shared" si="55"/>
        <v>0.07636363636</v>
      </c>
      <c r="AA51" s="13">
        <f t="shared" si="20"/>
        <v>0.8611111111</v>
      </c>
      <c r="AB51" s="19">
        <f t="shared" si="29"/>
        <v>0.9613354401</v>
      </c>
      <c r="AC51" s="16">
        <f t="shared" si="10"/>
        <v>84.14285714</v>
      </c>
      <c r="AD51" s="16">
        <f t="shared" si="27"/>
        <v>13</v>
      </c>
      <c r="AE51" s="16">
        <f t="shared" si="11"/>
        <v>2196.571429</v>
      </c>
      <c r="AF51" s="18">
        <f t="shared" si="15"/>
        <v>0.04087142857</v>
      </c>
      <c r="AG51" s="18"/>
      <c r="AH51" s="18"/>
      <c r="AI51" s="18"/>
      <c r="AJ51" s="18"/>
      <c r="AK51" s="18"/>
      <c r="AL51" s="18"/>
      <c r="AM51" s="19">
        <f t="shared" si="23"/>
        <v>14.71428571</v>
      </c>
    </row>
    <row r="52">
      <c r="A52" s="4">
        <v>43944.0</v>
      </c>
      <c r="B52" s="5">
        <v>2284.0</v>
      </c>
      <c r="C52" s="5">
        <v>116.0</v>
      </c>
      <c r="D52" s="5">
        <v>239.0</v>
      </c>
      <c r="E52" s="5">
        <v>390.0</v>
      </c>
      <c r="F52" s="5">
        <v>55390.0</v>
      </c>
      <c r="G52" s="7">
        <f t="shared" si="4"/>
        <v>5652.040816</v>
      </c>
      <c r="H52" s="20"/>
      <c r="I52" s="9">
        <v>0.0535</v>
      </c>
      <c r="J52" s="9">
        <v>0.0412</v>
      </c>
      <c r="K52" s="14">
        <v>0.051</v>
      </c>
      <c r="L52" s="5">
        <v>1655.0</v>
      </c>
      <c r="M52" s="9">
        <v>0.1046</v>
      </c>
      <c r="N52" s="9">
        <v>0.1708</v>
      </c>
      <c r="O52" s="5">
        <v>10942.0</v>
      </c>
      <c r="P52" s="5">
        <v>2688.0</v>
      </c>
      <c r="Q52" s="9">
        <v>0.0432</v>
      </c>
      <c r="R52" s="5">
        <v>14.0</v>
      </c>
      <c r="S52" s="5">
        <v>95.0</v>
      </c>
      <c r="T52" s="5">
        <v>850.0</v>
      </c>
      <c r="U52" s="5">
        <v>61.0</v>
      </c>
      <c r="V52" s="11">
        <f t="shared" si="1"/>
        <v>0.7246059545</v>
      </c>
      <c r="W52" s="12">
        <f t="shared" ref="W52:X52" si="61">T52-T51</f>
        <v>25</v>
      </c>
      <c r="X52" s="12">
        <f t="shared" si="61"/>
        <v>-2</v>
      </c>
      <c r="Y52" s="11">
        <f t="shared" si="54"/>
        <v>0.5135951662</v>
      </c>
      <c r="Z52" s="11">
        <f t="shared" si="55"/>
        <v>0.07176470588</v>
      </c>
      <c r="AA52" s="13">
        <f t="shared" si="20"/>
        <v>0.9404761905</v>
      </c>
      <c r="AB52" s="19">
        <f t="shared" si="29"/>
        <v>0.8526512069</v>
      </c>
      <c r="AC52" s="16">
        <f t="shared" si="10"/>
        <v>90.28571429</v>
      </c>
      <c r="AD52" s="16">
        <f t="shared" si="27"/>
        <v>13.85714286</v>
      </c>
      <c r="AE52" s="16">
        <f t="shared" si="11"/>
        <v>2414.428571</v>
      </c>
      <c r="AF52" s="18">
        <f t="shared" si="15"/>
        <v>0.03807142857</v>
      </c>
      <c r="AG52" s="18"/>
      <c r="AH52" s="18"/>
      <c r="AI52" s="18"/>
      <c r="AJ52" s="18"/>
      <c r="AK52" s="18"/>
      <c r="AL52" s="18"/>
      <c r="AM52" s="19">
        <f t="shared" si="23"/>
        <v>27.28571429</v>
      </c>
    </row>
    <row r="53">
      <c r="A53" s="4">
        <v>43945.0</v>
      </c>
      <c r="B53" s="5">
        <v>2383.0</v>
      </c>
      <c r="C53" s="5">
        <v>99.0</v>
      </c>
      <c r="D53" s="5">
        <v>250.0</v>
      </c>
      <c r="E53" s="5">
        <v>401.0</v>
      </c>
      <c r="F53" s="5">
        <v>58251.0</v>
      </c>
      <c r="G53" s="7">
        <f t="shared" si="4"/>
        <v>5943.979592</v>
      </c>
      <c r="H53" s="20"/>
      <c r="I53" s="9">
        <v>0.0433</v>
      </c>
      <c r="J53" s="9">
        <v>0.0409</v>
      </c>
      <c r="K53" s="14">
        <v>0.052</v>
      </c>
      <c r="L53" s="5">
        <v>1732.0</v>
      </c>
      <c r="M53" s="9">
        <v>0.1049</v>
      </c>
      <c r="N53" s="9">
        <v>0.1683</v>
      </c>
      <c r="O53" s="5">
        <v>10942.0</v>
      </c>
      <c r="P53" s="5">
        <v>2861.0</v>
      </c>
      <c r="Q53" s="9">
        <v>0.0346</v>
      </c>
      <c r="R53" s="5">
        <v>11.0</v>
      </c>
      <c r="S53" s="5">
        <v>11.0</v>
      </c>
      <c r="T53" s="5">
        <v>877.0</v>
      </c>
      <c r="U53" s="5">
        <v>61.0</v>
      </c>
      <c r="V53" s="11">
        <f t="shared" si="1"/>
        <v>0.7268149392</v>
      </c>
      <c r="W53" s="12">
        <f t="shared" ref="W53:X53" si="62">T53-T52</f>
        <v>27</v>
      </c>
      <c r="X53" s="12">
        <f t="shared" si="62"/>
        <v>0</v>
      </c>
      <c r="Y53" s="11">
        <f t="shared" si="54"/>
        <v>0.5063510393</v>
      </c>
      <c r="Z53" s="11">
        <f t="shared" si="55"/>
        <v>0.06955530217</v>
      </c>
      <c r="AA53" s="13">
        <f t="shared" si="20"/>
        <v>1.082024433</v>
      </c>
      <c r="AB53" s="19">
        <f t="shared" si="29"/>
        <v>0.8628572672</v>
      </c>
      <c r="AC53" s="16">
        <f t="shared" si="10"/>
        <v>88.57142857</v>
      </c>
      <c r="AD53" s="16">
        <f t="shared" si="27"/>
        <v>13.42857143</v>
      </c>
      <c r="AE53" s="16">
        <f t="shared" si="11"/>
        <v>2380.142857</v>
      </c>
      <c r="AF53" s="18">
        <f t="shared" si="15"/>
        <v>0.0379</v>
      </c>
      <c r="AG53" s="18"/>
      <c r="AH53" s="18"/>
      <c r="AI53" s="18"/>
      <c r="AJ53" s="18"/>
      <c r="AK53" s="18"/>
      <c r="AL53" s="18"/>
      <c r="AM53" s="19">
        <f t="shared" si="23"/>
        <v>27.71428571</v>
      </c>
    </row>
    <row r="54">
      <c r="A54" s="4">
        <v>43946.0</v>
      </c>
      <c r="B54" s="5">
        <v>2443.0</v>
      </c>
      <c r="C54" s="5">
        <v>60.0</v>
      </c>
      <c r="D54" s="5">
        <v>262.0</v>
      </c>
      <c r="E54" s="5">
        <v>458.0</v>
      </c>
      <c r="F54" s="5">
        <v>60801.0</v>
      </c>
      <c r="G54" s="7">
        <f t="shared" si="4"/>
        <v>6204.183673</v>
      </c>
      <c r="H54" s="20"/>
      <c r="I54" s="9">
        <v>0.0252</v>
      </c>
      <c r="J54" s="9">
        <v>0.0402</v>
      </c>
      <c r="K54" s="14">
        <v>0.044</v>
      </c>
      <c r="L54" s="5">
        <v>1723.0</v>
      </c>
      <c r="M54" s="9">
        <v>0.1072</v>
      </c>
      <c r="N54" s="9">
        <v>0.1875</v>
      </c>
      <c r="O54" s="5">
        <v>10942.0</v>
      </c>
      <c r="P54" s="5">
        <v>2550.0</v>
      </c>
      <c r="Q54" s="9">
        <v>0.0235</v>
      </c>
      <c r="R54" s="5">
        <v>12.0</v>
      </c>
      <c r="S54" s="5">
        <v>57.0</v>
      </c>
      <c r="T54" s="5">
        <v>899.0</v>
      </c>
      <c r="U54" s="5">
        <v>54.0</v>
      </c>
      <c r="V54" s="11">
        <f t="shared" si="1"/>
        <v>0.705280393</v>
      </c>
      <c r="W54" s="12">
        <f t="shared" ref="W54:X54" si="63">T54-T53</f>
        <v>22</v>
      </c>
      <c r="X54" s="12">
        <f t="shared" si="63"/>
        <v>-7</v>
      </c>
      <c r="Y54" s="11">
        <f t="shared" si="54"/>
        <v>0.5217643645</v>
      </c>
      <c r="Z54" s="11">
        <f t="shared" si="55"/>
        <v>0.06006674082</v>
      </c>
      <c r="AA54" s="13">
        <f t="shared" si="20"/>
        <v>1.16221374</v>
      </c>
      <c r="AB54" s="19">
        <f t="shared" si="29"/>
        <v>0.9104429553</v>
      </c>
      <c r="AC54" s="16">
        <f t="shared" si="10"/>
        <v>87</v>
      </c>
      <c r="AD54" s="16">
        <f t="shared" si="27"/>
        <v>12.85714286</v>
      </c>
      <c r="AE54" s="16">
        <f t="shared" si="11"/>
        <v>2414.285714</v>
      </c>
      <c r="AF54" s="18">
        <f t="shared" si="15"/>
        <v>0.03687142857</v>
      </c>
      <c r="AG54" s="18"/>
      <c r="AH54" s="18"/>
      <c r="AI54" s="18"/>
      <c r="AJ54" s="18"/>
      <c r="AK54" s="18"/>
      <c r="AL54" s="18"/>
      <c r="AM54" s="19">
        <f t="shared" si="23"/>
        <v>32.42857143</v>
      </c>
    </row>
    <row r="55">
      <c r="A55" s="4">
        <v>43947.0</v>
      </c>
      <c r="B55" s="5">
        <v>2500.0</v>
      </c>
      <c r="C55" s="5">
        <v>57.0</v>
      </c>
      <c r="D55" s="5">
        <v>272.0</v>
      </c>
      <c r="E55" s="5">
        <v>485.0</v>
      </c>
      <c r="F55" s="5">
        <v>63505.0</v>
      </c>
      <c r="G55" s="7">
        <f t="shared" si="4"/>
        <v>6480.102041</v>
      </c>
      <c r="H55" s="12"/>
      <c r="I55" s="9">
        <v>0.0233</v>
      </c>
      <c r="J55" s="9">
        <v>0.0394</v>
      </c>
      <c r="K55" s="14">
        <v>0.044</v>
      </c>
      <c r="L55" s="5">
        <v>1743.0</v>
      </c>
      <c r="M55" s="9">
        <v>0.1088</v>
      </c>
      <c r="N55" s="9">
        <v>0.194</v>
      </c>
      <c r="O55" s="5">
        <v>9589.0</v>
      </c>
      <c r="P55" s="5">
        <v>2704.0</v>
      </c>
      <c r="Q55" s="9">
        <v>0.0211</v>
      </c>
      <c r="R55" s="5">
        <v>10.0</v>
      </c>
      <c r="S55" s="5">
        <v>27.0</v>
      </c>
      <c r="T55" s="5">
        <v>927.0</v>
      </c>
      <c r="U55" s="5">
        <v>56.0</v>
      </c>
      <c r="V55" s="11">
        <f t="shared" si="1"/>
        <v>0.6972</v>
      </c>
      <c r="W55" s="12">
        <f t="shared" ref="W55:X55" si="64">T55-T54</f>
        <v>28</v>
      </c>
      <c r="X55" s="12">
        <f t="shared" si="64"/>
        <v>2</v>
      </c>
      <c r="Y55" s="11">
        <f t="shared" si="54"/>
        <v>0.5318416523</v>
      </c>
      <c r="Z55" s="11">
        <f t="shared" si="55"/>
        <v>0.06040992449</v>
      </c>
      <c r="AA55" s="13">
        <f t="shared" si="20"/>
        <v>1.154150198</v>
      </c>
      <c r="AB55" s="19">
        <f t="shared" si="29"/>
        <v>0.968547974</v>
      </c>
      <c r="AC55" s="16">
        <f t="shared" si="10"/>
        <v>83.42857143</v>
      </c>
      <c r="AD55" s="16">
        <f t="shared" si="27"/>
        <v>11.85714286</v>
      </c>
      <c r="AE55" s="16">
        <f t="shared" si="11"/>
        <v>2450.285714</v>
      </c>
      <c r="AF55" s="18">
        <f t="shared" si="15"/>
        <v>0.03511428571</v>
      </c>
      <c r="AG55" s="18"/>
      <c r="AH55" s="18"/>
      <c r="AI55" s="18"/>
      <c r="AJ55" s="18"/>
      <c r="AK55" s="18"/>
      <c r="AL55" s="18"/>
      <c r="AM55" s="19">
        <f t="shared" si="23"/>
        <v>33.57142857</v>
      </c>
    </row>
    <row r="56">
      <c r="A56" s="4">
        <v>43948.0</v>
      </c>
      <c r="B56" s="5">
        <v>2583.0</v>
      </c>
      <c r="C56" s="5">
        <v>83.0</v>
      </c>
      <c r="D56" s="5">
        <v>280.0</v>
      </c>
      <c r="E56" s="5">
        <v>498.0</v>
      </c>
      <c r="F56" s="5">
        <v>65625.0</v>
      </c>
      <c r="G56" s="7">
        <f t="shared" si="4"/>
        <v>6696.428571</v>
      </c>
      <c r="H56" s="12"/>
      <c r="I56" s="9">
        <v>0.0332</v>
      </c>
      <c r="J56" s="9">
        <v>0.0394</v>
      </c>
      <c r="K56" s="14">
        <v>0.033</v>
      </c>
      <c r="L56" s="5">
        <v>1805.0</v>
      </c>
      <c r="M56" s="9">
        <v>0.1084</v>
      </c>
      <c r="N56" s="9">
        <v>0.1928</v>
      </c>
      <c r="O56" s="5">
        <v>9829.0</v>
      </c>
      <c r="P56" s="5">
        <v>2120.0</v>
      </c>
      <c r="Q56" s="9">
        <v>0.0392</v>
      </c>
      <c r="R56" s="5">
        <v>8.0</v>
      </c>
      <c r="S56" s="5">
        <v>13.0</v>
      </c>
      <c r="T56" s="5">
        <v>931.0</v>
      </c>
      <c r="U56" s="5">
        <v>52.0</v>
      </c>
      <c r="V56" s="11">
        <f t="shared" si="1"/>
        <v>0.6987998451</v>
      </c>
      <c r="W56" s="12">
        <f t="shared" ref="W56:X56" si="65">T56-T55</f>
        <v>4</v>
      </c>
      <c r="X56" s="12">
        <f t="shared" si="65"/>
        <v>-4</v>
      </c>
      <c r="Y56" s="11">
        <f t="shared" si="54"/>
        <v>0.5157894737</v>
      </c>
      <c r="Z56" s="11">
        <f t="shared" si="55"/>
        <v>0.05585392052</v>
      </c>
      <c r="AA56" s="13">
        <f t="shared" si="20"/>
        <v>1.13878327</v>
      </c>
      <c r="AB56" s="19">
        <f t="shared" si="29"/>
        <v>1.025989201</v>
      </c>
      <c r="AC56" s="16">
        <f t="shared" si="10"/>
        <v>85.57142857</v>
      </c>
      <c r="AD56" s="16">
        <f t="shared" si="27"/>
        <v>11.57142857</v>
      </c>
      <c r="AE56" s="16">
        <f t="shared" si="11"/>
        <v>2509.714286</v>
      </c>
      <c r="AF56" s="18">
        <f t="shared" si="15"/>
        <v>0.03501428571</v>
      </c>
      <c r="AG56" s="18"/>
      <c r="AH56" s="18"/>
      <c r="AI56" s="18"/>
      <c r="AJ56" s="18"/>
      <c r="AK56" s="18"/>
      <c r="AL56" s="18"/>
      <c r="AM56" s="19">
        <f t="shared" si="23"/>
        <v>33</v>
      </c>
    </row>
    <row r="57">
      <c r="A57" s="4">
        <v>43949.0</v>
      </c>
      <c r="B57" s="5">
        <v>2649.0</v>
      </c>
      <c r="C57" s="5">
        <v>66.0</v>
      </c>
      <c r="D57" s="5">
        <v>291.0</v>
      </c>
      <c r="E57" s="5">
        <v>516.0</v>
      </c>
      <c r="F57" s="5">
        <v>67172.0</v>
      </c>
      <c r="G57" s="7">
        <f t="shared" si="4"/>
        <v>6854.285714</v>
      </c>
      <c r="H57" s="12"/>
      <c r="I57" s="9">
        <v>0.0256</v>
      </c>
      <c r="J57" s="9">
        <v>0.0394</v>
      </c>
      <c r="K57" s="14">
        <v>0.024</v>
      </c>
      <c r="L57" s="5">
        <v>1842.0</v>
      </c>
      <c r="M57" s="9">
        <v>0.1099</v>
      </c>
      <c r="N57" s="9">
        <v>0.1948</v>
      </c>
      <c r="O57" s="5">
        <v>9889.0</v>
      </c>
      <c r="P57" s="5">
        <v>1547.0</v>
      </c>
      <c r="Q57" s="9">
        <v>0.0427</v>
      </c>
      <c r="R57" s="5">
        <v>11.0</v>
      </c>
      <c r="S57" s="5">
        <v>18.0</v>
      </c>
      <c r="T57" s="5">
        <v>946.0</v>
      </c>
      <c r="U57" s="5">
        <v>49.0</v>
      </c>
      <c r="V57" s="11">
        <f t="shared" si="1"/>
        <v>0.6953567384</v>
      </c>
      <c r="W57" s="12">
        <f t="shared" ref="W57:X57" si="66">T57-T56</f>
        <v>15</v>
      </c>
      <c r="X57" s="12">
        <f t="shared" si="66"/>
        <v>-3</v>
      </c>
      <c r="Y57" s="11">
        <f t="shared" si="54"/>
        <v>0.5135722041</v>
      </c>
      <c r="Z57" s="11">
        <f t="shared" si="55"/>
        <v>0.05179704017</v>
      </c>
      <c r="AA57" s="13">
        <f t="shared" si="20"/>
        <v>0.9402730375</v>
      </c>
      <c r="AB57" s="19">
        <f t="shared" si="29"/>
        <v>1.039861711</v>
      </c>
      <c r="AC57" s="16">
        <f t="shared" si="10"/>
        <v>78.71428571</v>
      </c>
      <c r="AD57" s="16">
        <f t="shared" si="27"/>
        <v>11.14285714</v>
      </c>
      <c r="AE57" s="16">
        <f t="shared" si="11"/>
        <v>2445.714286</v>
      </c>
      <c r="AF57" s="18">
        <f t="shared" si="15"/>
        <v>0.03295714286</v>
      </c>
      <c r="AG57" s="18"/>
      <c r="AH57" s="18"/>
      <c r="AI57" s="18"/>
      <c r="AJ57" s="18"/>
      <c r="AK57" s="18"/>
      <c r="AL57" s="18"/>
      <c r="AM57" s="19">
        <f t="shared" si="23"/>
        <v>32.71428571</v>
      </c>
    </row>
    <row r="58">
      <c r="A58" s="4">
        <v>43950.0</v>
      </c>
      <c r="B58" s="5">
        <v>2727.0</v>
      </c>
      <c r="C58" s="5">
        <v>78.0</v>
      </c>
      <c r="D58" s="5">
        <v>300.0</v>
      </c>
      <c r="E58" s="5">
        <v>536.0</v>
      </c>
      <c r="F58" s="5">
        <v>70300.0</v>
      </c>
      <c r="G58" s="7">
        <f t="shared" si="4"/>
        <v>7173.469388</v>
      </c>
      <c r="H58" s="12"/>
      <c r="I58" s="9">
        <v>0.0294</v>
      </c>
      <c r="J58" s="9">
        <v>0.0388</v>
      </c>
      <c r="K58" s="14">
        <v>0.047</v>
      </c>
      <c r="L58" s="5">
        <v>1891.0</v>
      </c>
      <c r="M58" s="9">
        <v>0.11</v>
      </c>
      <c r="N58" s="9">
        <v>0.1966</v>
      </c>
      <c r="O58" s="5">
        <v>10071.0</v>
      </c>
      <c r="P58" s="5">
        <v>3128.0</v>
      </c>
      <c r="Q58" s="9">
        <v>0.0249</v>
      </c>
      <c r="R58" s="5">
        <v>9.0</v>
      </c>
      <c r="S58" s="5">
        <v>20.0</v>
      </c>
      <c r="T58" s="5">
        <v>983.0</v>
      </c>
      <c r="U58" s="5">
        <v>50.0</v>
      </c>
      <c r="V58" s="11">
        <f t="shared" si="1"/>
        <v>0.6934360103</v>
      </c>
      <c r="W58" s="12">
        <f t="shared" ref="W58:X58" si="67">T58-T57</f>
        <v>37</v>
      </c>
      <c r="X58" s="12">
        <f t="shared" si="67"/>
        <v>1</v>
      </c>
      <c r="Y58" s="11">
        <f t="shared" si="54"/>
        <v>0.5198307774</v>
      </c>
      <c r="Z58" s="11">
        <f t="shared" si="55"/>
        <v>0.0508646999</v>
      </c>
      <c r="AA58" s="13">
        <f t="shared" si="20"/>
        <v>0.9490662139</v>
      </c>
      <c r="AB58" s="19">
        <f t="shared" si="29"/>
        <v>1.052426726</v>
      </c>
      <c r="AC58" s="16">
        <f t="shared" si="10"/>
        <v>79.85714286</v>
      </c>
      <c r="AD58" s="16">
        <f t="shared" si="27"/>
        <v>10.71428571</v>
      </c>
      <c r="AE58" s="16">
        <f t="shared" si="11"/>
        <v>2514</v>
      </c>
      <c r="AF58" s="18">
        <f t="shared" si="15"/>
        <v>0.03274285714</v>
      </c>
      <c r="AG58" s="18"/>
      <c r="AH58" s="18"/>
      <c r="AI58" s="18"/>
      <c r="AJ58" s="18"/>
      <c r="AK58" s="18"/>
      <c r="AL58" s="18"/>
      <c r="AM58" s="19">
        <f t="shared" si="23"/>
        <v>34.42857143</v>
      </c>
    </row>
    <row r="59">
      <c r="A59" s="4">
        <v>43951.0</v>
      </c>
      <c r="B59" s="5">
        <v>2775.0</v>
      </c>
      <c r="C59" s="5">
        <v>48.0</v>
      </c>
      <c r="D59" s="5">
        <v>312.0</v>
      </c>
      <c r="E59" s="5">
        <v>581.0</v>
      </c>
      <c r="F59" s="5">
        <v>72951.0</v>
      </c>
      <c r="G59" s="7">
        <f t="shared" si="4"/>
        <v>7443.979592</v>
      </c>
      <c r="H59" s="12"/>
      <c r="I59" s="9">
        <v>0.0176</v>
      </c>
      <c r="J59" s="9">
        <v>0.038</v>
      </c>
      <c r="K59" s="14">
        <v>0.038</v>
      </c>
      <c r="L59" s="5">
        <v>1882.0</v>
      </c>
      <c r="M59" s="9">
        <v>0.1124</v>
      </c>
      <c r="N59" s="9">
        <v>0.2094</v>
      </c>
      <c r="O59" s="5">
        <v>10199.0</v>
      </c>
      <c r="P59" s="5">
        <v>2651.0</v>
      </c>
      <c r="Q59" s="9">
        <v>0.0181</v>
      </c>
      <c r="R59" s="5">
        <v>12.0</v>
      </c>
      <c r="S59" s="5">
        <v>45.0</v>
      </c>
      <c r="T59" s="5">
        <v>998.0</v>
      </c>
      <c r="U59" s="5">
        <v>54.0</v>
      </c>
      <c r="V59" s="11">
        <f t="shared" si="1"/>
        <v>0.6781981982</v>
      </c>
      <c r="W59" s="12">
        <f t="shared" ref="W59:X59" si="68">T59-T58</f>
        <v>15</v>
      </c>
      <c r="X59" s="12">
        <f t="shared" si="68"/>
        <v>4</v>
      </c>
      <c r="Y59" s="11">
        <f t="shared" si="54"/>
        <v>0.5302869288</v>
      </c>
      <c r="Z59" s="11">
        <f t="shared" si="55"/>
        <v>0.05410821643</v>
      </c>
      <c r="AA59" s="13">
        <f t="shared" si="20"/>
        <v>0.7768987342</v>
      </c>
      <c r="AB59" s="19">
        <f t="shared" si="29"/>
        <v>1.029058518</v>
      </c>
      <c r="AC59" s="16">
        <f t="shared" si="10"/>
        <v>70.14285714</v>
      </c>
      <c r="AD59" s="16">
        <f t="shared" si="27"/>
        <v>10.42857143</v>
      </c>
      <c r="AE59" s="16">
        <f t="shared" si="11"/>
        <v>2508.714286</v>
      </c>
      <c r="AF59" s="18">
        <f t="shared" si="15"/>
        <v>0.02915714286</v>
      </c>
      <c r="AG59" s="18"/>
      <c r="AH59" s="18"/>
      <c r="AI59" s="18"/>
      <c r="AJ59" s="18"/>
      <c r="AK59" s="18"/>
      <c r="AL59" s="18"/>
      <c r="AM59" s="19">
        <f t="shared" si="23"/>
        <v>27.28571429</v>
      </c>
    </row>
    <row r="60">
      <c r="A60" s="4">
        <v>43952.0</v>
      </c>
      <c r="B60" s="5">
        <v>2863.0</v>
      </c>
      <c r="C60" s="5">
        <v>88.0</v>
      </c>
      <c r="D60" s="5">
        <v>323.0</v>
      </c>
      <c r="E60" s="5">
        <v>609.0</v>
      </c>
      <c r="F60" s="5">
        <v>76331.0</v>
      </c>
      <c r="G60" s="7">
        <f t="shared" si="4"/>
        <v>7788.877551</v>
      </c>
      <c r="H60" s="12"/>
      <c r="I60" s="9">
        <v>0.0317</v>
      </c>
      <c r="J60" s="9">
        <v>0.0375</v>
      </c>
      <c r="K60" s="14">
        <v>0.046</v>
      </c>
      <c r="L60" s="5">
        <v>1931.0</v>
      </c>
      <c r="M60" s="9">
        <v>0.1128</v>
      </c>
      <c r="N60" s="9">
        <v>0.2127</v>
      </c>
      <c r="O60" s="5">
        <v>10384.0</v>
      </c>
      <c r="P60" s="5">
        <v>3380.0</v>
      </c>
      <c r="Q60" s="9">
        <v>0.026</v>
      </c>
      <c r="R60" s="5">
        <v>11.0</v>
      </c>
      <c r="S60" s="5">
        <v>28.0</v>
      </c>
      <c r="T60" s="5">
        <v>983.0</v>
      </c>
      <c r="U60" s="5">
        <v>49.0</v>
      </c>
      <c r="V60" s="11">
        <f t="shared" si="1"/>
        <v>0.6744673419</v>
      </c>
      <c r="W60" s="12">
        <f t="shared" ref="W60:X60" si="69">T60-T59</f>
        <v>-15</v>
      </c>
      <c r="X60" s="12">
        <f t="shared" si="69"/>
        <v>-5</v>
      </c>
      <c r="Y60" s="11">
        <f t="shared" si="54"/>
        <v>0.5090626618</v>
      </c>
      <c r="Z60" s="11">
        <f t="shared" si="55"/>
        <v>0.0498474059</v>
      </c>
      <c r="AA60" s="13">
        <f t="shared" si="20"/>
        <v>0.7741935484</v>
      </c>
      <c r="AB60" s="19">
        <f t="shared" si="29"/>
        <v>0.9850826774</v>
      </c>
      <c r="AC60" s="16">
        <f t="shared" si="10"/>
        <v>68.57142857</v>
      </c>
      <c r="AD60" s="16">
        <f t="shared" si="27"/>
        <v>10.42857143</v>
      </c>
      <c r="AE60" s="16">
        <f t="shared" si="11"/>
        <v>2582.857143</v>
      </c>
      <c r="AF60" s="18">
        <f t="shared" si="15"/>
        <v>0.02792857143</v>
      </c>
      <c r="AG60" s="18"/>
      <c r="AH60" s="18"/>
      <c r="AI60" s="18"/>
      <c r="AJ60" s="18"/>
      <c r="AK60" s="18"/>
      <c r="AL60" s="18"/>
      <c r="AM60" s="19">
        <f t="shared" si="23"/>
        <v>29.71428571</v>
      </c>
    </row>
    <row r="61">
      <c r="A61" s="4">
        <v>43953.0</v>
      </c>
      <c r="B61" s="5">
        <v>2942.0</v>
      </c>
      <c r="C61" s="5">
        <v>79.0</v>
      </c>
      <c r="D61" s="5">
        <v>335.0</v>
      </c>
      <c r="E61" s="5">
        <v>625.0</v>
      </c>
      <c r="F61" s="5">
        <v>79551.0</v>
      </c>
      <c r="G61" s="7">
        <f t="shared" si="4"/>
        <v>8117.44898</v>
      </c>
      <c r="H61" s="12"/>
      <c r="I61" s="9">
        <v>0.0276</v>
      </c>
      <c r="J61" s="9">
        <v>0.037</v>
      </c>
      <c r="K61" s="14">
        <v>0.042</v>
      </c>
      <c r="L61" s="5">
        <v>1982.0</v>
      </c>
      <c r="M61" s="9">
        <v>0.1139</v>
      </c>
      <c r="N61" s="9">
        <v>0.2124</v>
      </c>
      <c r="O61" s="5">
        <v>10754.0</v>
      </c>
      <c r="P61" s="5">
        <v>3220.0</v>
      </c>
      <c r="Q61" s="9">
        <v>0.0245</v>
      </c>
      <c r="R61" s="5">
        <v>12.0</v>
      </c>
      <c r="S61" s="5">
        <v>16.0</v>
      </c>
      <c r="T61" s="5">
        <v>1008.0</v>
      </c>
      <c r="U61" s="5">
        <v>52.0</v>
      </c>
      <c r="V61" s="11">
        <f t="shared" si="1"/>
        <v>0.6736913664</v>
      </c>
      <c r="W61" s="12">
        <f t="shared" ref="W61:X61" si="70">T61-T60</f>
        <v>25</v>
      </c>
      <c r="X61" s="12">
        <f t="shared" si="70"/>
        <v>3</v>
      </c>
      <c r="Y61" s="11">
        <f t="shared" si="54"/>
        <v>0.5085771948</v>
      </c>
      <c r="Z61" s="11">
        <f t="shared" si="55"/>
        <v>0.05158730159</v>
      </c>
      <c r="AA61" s="13">
        <f t="shared" si="20"/>
        <v>0.8193760263</v>
      </c>
      <c r="AB61" s="19">
        <f t="shared" si="29"/>
        <v>0.9361058611</v>
      </c>
      <c r="AC61" s="16">
        <f t="shared" si="10"/>
        <v>71.28571429</v>
      </c>
      <c r="AD61" s="16">
        <f t="shared" si="27"/>
        <v>10.42857143</v>
      </c>
      <c r="AE61" s="16">
        <f t="shared" si="11"/>
        <v>2678.571429</v>
      </c>
      <c r="AF61" s="18">
        <f t="shared" si="15"/>
        <v>0.02807142857</v>
      </c>
      <c r="AG61" s="18"/>
      <c r="AH61" s="18"/>
      <c r="AI61" s="18"/>
      <c r="AJ61" s="18"/>
      <c r="AK61" s="18"/>
      <c r="AL61" s="18"/>
      <c r="AM61" s="19">
        <f t="shared" si="23"/>
        <v>23.85714286</v>
      </c>
    </row>
    <row r="62">
      <c r="A62" s="4">
        <v>43954.0</v>
      </c>
      <c r="B62" s="5">
        <v>2998.0</v>
      </c>
      <c r="C62" s="5">
        <v>56.0</v>
      </c>
      <c r="D62" s="5">
        <v>340.0</v>
      </c>
      <c r="E62" s="5">
        <v>629.0</v>
      </c>
      <c r="F62" s="5">
        <v>82010.0</v>
      </c>
      <c r="G62" s="7">
        <f t="shared" si="4"/>
        <v>8368.367347</v>
      </c>
      <c r="H62" s="12"/>
      <c r="I62" s="9">
        <v>0.019</v>
      </c>
      <c r="J62" s="9">
        <v>0.0366</v>
      </c>
      <c r="K62" s="14">
        <v>0.031</v>
      </c>
      <c r="L62" s="5">
        <v>2029.0</v>
      </c>
      <c r="M62" s="9">
        <v>0.1134</v>
      </c>
      <c r="N62" s="9">
        <v>0.2098</v>
      </c>
      <c r="O62" s="5">
        <v>10786.0</v>
      </c>
      <c r="P62" s="5">
        <v>2459.0</v>
      </c>
      <c r="Q62" s="9">
        <v>0.0228</v>
      </c>
      <c r="R62" s="5">
        <v>5.0</v>
      </c>
      <c r="S62" s="5">
        <v>4.0</v>
      </c>
      <c r="T62" s="5">
        <v>1005.0</v>
      </c>
      <c r="U62" s="5">
        <v>51.0</v>
      </c>
      <c r="V62" s="11">
        <f t="shared" si="1"/>
        <v>0.676784523</v>
      </c>
      <c r="W62" s="12">
        <f t="shared" ref="W62:X62" si="71">T62-T61</f>
        <v>-3</v>
      </c>
      <c r="X62" s="12">
        <f t="shared" si="71"/>
        <v>-1</v>
      </c>
      <c r="Y62" s="11">
        <f t="shared" si="54"/>
        <v>0.4953178906</v>
      </c>
      <c r="Z62" s="11">
        <f t="shared" si="55"/>
        <v>0.05074626866</v>
      </c>
      <c r="AA62" s="13">
        <f t="shared" si="20"/>
        <v>0.852739726</v>
      </c>
      <c r="AB62" s="19">
        <f t="shared" si="29"/>
        <v>0.8930472223</v>
      </c>
      <c r="AC62" s="16">
        <f t="shared" si="10"/>
        <v>71.14285714</v>
      </c>
      <c r="AD62" s="16">
        <f t="shared" si="27"/>
        <v>9.714285714</v>
      </c>
      <c r="AE62" s="16">
        <f t="shared" si="11"/>
        <v>2643.571429</v>
      </c>
      <c r="AF62" s="18">
        <f t="shared" si="15"/>
        <v>0.02831428571</v>
      </c>
      <c r="AG62" s="18"/>
      <c r="AH62" s="18"/>
      <c r="AI62" s="18"/>
      <c r="AJ62" s="18"/>
      <c r="AK62" s="18"/>
      <c r="AL62" s="18"/>
      <c r="AM62" s="19">
        <f t="shared" si="23"/>
        <v>20.57142857</v>
      </c>
    </row>
    <row r="63">
      <c r="A63" s="4">
        <v>43955.0</v>
      </c>
      <c r="B63" s="5">
        <v>3035.0</v>
      </c>
      <c r="C63" s="5">
        <v>37.0</v>
      </c>
      <c r="D63" s="5">
        <v>351.0</v>
      </c>
      <c r="E63" s="5">
        <v>630.0</v>
      </c>
      <c r="F63" s="5">
        <v>83958.0</v>
      </c>
      <c r="G63" s="7">
        <f t="shared" si="4"/>
        <v>8567.142857</v>
      </c>
      <c r="H63" s="12"/>
      <c r="I63" s="9">
        <v>0.0123</v>
      </c>
      <c r="J63" s="9">
        <v>0.0361</v>
      </c>
      <c r="K63" s="14">
        <v>0.024</v>
      </c>
      <c r="L63" s="5">
        <v>2054.0</v>
      </c>
      <c r="M63" s="9">
        <v>0.1157</v>
      </c>
      <c r="N63" s="9">
        <v>0.2076</v>
      </c>
      <c r="O63" s="5">
        <v>10459.0</v>
      </c>
      <c r="P63" s="5">
        <v>1948.0</v>
      </c>
      <c r="Q63" s="9">
        <v>0.019</v>
      </c>
      <c r="R63" s="5">
        <v>11.0</v>
      </c>
      <c r="S63" s="5">
        <v>1.0</v>
      </c>
      <c r="T63" s="5">
        <v>1027.0</v>
      </c>
      <c r="U63" s="5">
        <v>55.0</v>
      </c>
      <c r="V63" s="11">
        <f t="shared" si="1"/>
        <v>0.6767710049</v>
      </c>
      <c r="W63" s="12">
        <f t="shared" ref="W63:X63" si="72">T63-T62</f>
        <v>22</v>
      </c>
      <c r="X63" s="12">
        <f t="shared" si="72"/>
        <v>4</v>
      </c>
      <c r="Y63" s="11">
        <f t="shared" si="54"/>
        <v>0.5</v>
      </c>
      <c r="Z63" s="11">
        <f t="shared" si="55"/>
        <v>0.0535540409</v>
      </c>
      <c r="AA63" s="13">
        <f t="shared" si="20"/>
        <v>0.754590985</v>
      </c>
      <c r="AB63" s="19">
        <f t="shared" si="29"/>
        <v>0.8381626102</v>
      </c>
      <c r="AC63" s="16">
        <f t="shared" si="10"/>
        <v>64.57142857</v>
      </c>
      <c r="AD63" s="16">
        <f t="shared" si="27"/>
        <v>10.14285714</v>
      </c>
      <c r="AE63" s="16">
        <f t="shared" si="11"/>
        <v>2619</v>
      </c>
      <c r="AF63" s="18">
        <f t="shared" si="15"/>
        <v>0.02542857143</v>
      </c>
      <c r="AG63" s="18"/>
      <c r="AH63" s="18"/>
      <c r="AI63" s="18"/>
      <c r="AJ63" s="18"/>
      <c r="AK63" s="18"/>
      <c r="AL63" s="18"/>
      <c r="AM63" s="19">
        <f t="shared" si="23"/>
        <v>18.85714286</v>
      </c>
    </row>
    <row r="64">
      <c r="A64" s="4">
        <v>43956.0</v>
      </c>
      <c r="B64" s="5">
        <v>3065.0</v>
      </c>
      <c r="C64" s="5">
        <v>30.0</v>
      </c>
      <c r="D64" s="5">
        <v>363.0</v>
      </c>
      <c r="E64" s="5">
        <v>709.0</v>
      </c>
      <c r="F64" s="5">
        <v>85557.0</v>
      </c>
      <c r="G64" s="7">
        <f t="shared" si="4"/>
        <v>8730.306122</v>
      </c>
      <c r="H64" s="12"/>
      <c r="I64" s="9">
        <v>0.0099</v>
      </c>
      <c r="J64" s="9">
        <v>0.0358</v>
      </c>
      <c r="K64" s="14">
        <v>0.019</v>
      </c>
      <c r="L64" s="5">
        <v>1993.0</v>
      </c>
      <c r="M64" s="9">
        <v>0.1184</v>
      </c>
      <c r="N64" s="9">
        <v>0.2313</v>
      </c>
      <c r="O64" s="5">
        <v>10547.0</v>
      </c>
      <c r="P64" s="5">
        <v>1599.0</v>
      </c>
      <c r="Q64" s="9">
        <v>0.0188</v>
      </c>
      <c r="R64" s="5">
        <v>12.0</v>
      </c>
      <c r="S64" s="5">
        <v>79.0</v>
      </c>
      <c r="T64" s="5">
        <v>982.0</v>
      </c>
      <c r="U64" s="5">
        <v>55.0</v>
      </c>
      <c r="V64" s="11">
        <f t="shared" si="1"/>
        <v>0.6502446982</v>
      </c>
      <c r="W64" s="12">
        <f t="shared" ref="W64:X64" si="73">T64-T63</f>
        <v>-45</v>
      </c>
      <c r="X64" s="12">
        <f t="shared" si="73"/>
        <v>0</v>
      </c>
      <c r="Y64" s="11">
        <f t="shared" si="54"/>
        <v>0.4927245359</v>
      </c>
      <c r="Z64" s="11">
        <f t="shared" si="55"/>
        <v>0.05600814664</v>
      </c>
      <c r="AA64" s="13">
        <f t="shared" si="20"/>
        <v>0.7549909256</v>
      </c>
      <c r="AB64" s="19">
        <f t="shared" si="29"/>
        <v>0.8116937371</v>
      </c>
      <c r="AC64" s="16">
        <f t="shared" si="10"/>
        <v>59.42857143</v>
      </c>
      <c r="AD64" s="16">
        <f t="shared" si="27"/>
        <v>10.28571429</v>
      </c>
      <c r="AE64" s="16">
        <f t="shared" si="11"/>
        <v>2626.428571</v>
      </c>
      <c r="AF64" s="18">
        <f t="shared" si="15"/>
        <v>0.02201428571</v>
      </c>
      <c r="AG64" s="18"/>
      <c r="AH64" s="18"/>
      <c r="AI64" s="18"/>
      <c r="AJ64" s="18"/>
      <c r="AK64" s="18"/>
      <c r="AL64" s="18"/>
      <c r="AM64" s="19">
        <f t="shared" si="23"/>
        <v>27.57142857</v>
      </c>
    </row>
    <row r="65">
      <c r="A65" s="4">
        <v>43957.0</v>
      </c>
      <c r="B65" s="5">
        <v>3111.0</v>
      </c>
      <c r="C65" s="5">
        <v>46.0</v>
      </c>
      <c r="D65" s="5">
        <v>373.0</v>
      </c>
      <c r="E65" s="5">
        <v>759.0</v>
      </c>
      <c r="F65" s="5">
        <v>88735.0</v>
      </c>
      <c r="G65" s="7">
        <f t="shared" si="4"/>
        <v>9054.591837</v>
      </c>
      <c r="H65" s="12"/>
      <c r="I65" s="9">
        <v>0.015</v>
      </c>
      <c r="J65" s="9">
        <v>0.0351</v>
      </c>
      <c r="K65" s="14">
        <v>0.037</v>
      </c>
      <c r="L65" s="5">
        <v>1979.0</v>
      </c>
      <c r="M65" s="9">
        <v>0.1199</v>
      </c>
      <c r="N65" s="9">
        <v>0.244</v>
      </c>
      <c r="O65" s="5">
        <v>10628.0</v>
      </c>
      <c r="P65" s="5">
        <v>3178.0</v>
      </c>
      <c r="Q65" s="9">
        <v>0.0145</v>
      </c>
      <c r="R65" s="5">
        <v>10.0</v>
      </c>
      <c r="S65" s="5">
        <v>50.0</v>
      </c>
      <c r="T65" s="5">
        <v>964.0</v>
      </c>
      <c r="U65" s="5">
        <v>50.0</v>
      </c>
      <c r="V65" s="11">
        <f t="shared" si="1"/>
        <v>0.6361298618</v>
      </c>
      <c r="W65" s="12">
        <f t="shared" ref="W65:X65" si="74">T65-T64</f>
        <v>-18</v>
      </c>
      <c r="X65" s="12">
        <f t="shared" si="74"/>
        <v>-5</v>
      </c>
      <c r="Y65" s="11">
        <f t="shared" si="54"/>
        <v>0.4871147044</v>
      </c>
      <c r="Z65" s="11">
        <f t="shared" si="55"/>
        <v>0.05186721992</v>
      </c>
      <c r="AA65" s="13">
        <f t="shared" si="20"/>
        <v>0.686940966</v>
      </c>
      <c r="AB65" s="19">
        <f t="shared" si="29"/>
        <v>0.7742472731</v>
      </c>
      <c r="AC65" s="16">
        <f t="shared" si="10"/>
        <v>54.85714286</v>
      </c>
      <c r="AD65" s="16">
        <f t="shared" si="27"/>
        <v>10.42857143</v>
      </c>
      <c r="AE65" s="16">
        <f t="shared" si="11"/>
        <v>2633.571429</v>
      </c>
      <c r="AF65" s="18">
        <f t="shared" si="15"/>
        <v>0.02052857143</v>
      </c>
      <c r="AG65" s="18"/>
      <c r="AH65" s="18"/>
      <c r="AI65" s="18"/>
      <c r="AJ65" s="18"/>
      <c r="AK65" s="18"/>
      <c r="AL65" s="18"/>
      <c r="AM65" s="19">
        <f t="shared" si="23"/>
        <v>31.85714286</v>
      </c>
    </row>
    <row r="66">
      <c r="A66" s="4">
        <v>43958.0</v>
      </c>
      <c r="B66" s="5">
        <v>3150.0</v>
      </c>
      <c r="C66" s="5">
        <v>39.0</v>
      </c>
      <c r="D66" s="5">
        <v>383.0</v>
      </c>
      <c r="E66" s="5">
        <v>801.0</v>
      </c>
      <c r="F66" s="5">
        <v>94036.0</v>
      </c>
      <c r="G66" s="7">
        <f t="shared" si="4"/>
        <v>9595.510204</v>
      </c>
      <c r="H66" s="12"/>
      <c r="I66" s="9">
        <v>0.0125</v>
      </c>
      <c r="J66" s="9">
        <v>0.0335</v>
      </c>
      <c r="K66" s="14">
        <v>0.06</v>
      </c>
      <c r="L66" s="5">
        <v>1966.0</v>
      </c>
      <c r="M66" s="9">
        <v>0.1216</v>
      </c>
      <c r="N66" s="9">
        <v>0.2543</v>
      </c>
      <c r="O66" s="5">
        <v>10956.0</v>
      </c>
      <c r="P66" s="5">
        <v>5301.0</v>
      </c>
      <c r="Q66" s="9">
        <v>0.0074</v>
      </c>
      <c r="R66" s="5">
        <v>10.0</v>
      </c>
      <c r="S66" s="5">
        <v>42.0</v>
      </c>
      <c r="T66" s="5">
        <v>968.0</v>
      </c>
      <c r="U66" s="5">
        <v>50.0</v>
      </c>
      <c r="V66" s="11">
        <f t="shared" si="1"/>
        <v>0.6241269841</v>
      </c>
      <c r="W66" s="12">
        <f t="shared" ref="W66:X66" si="75">T66-T65</f>
        <v>4</v>
      </c>
      <c r="X66" s="12">
        <f t="shared" si="75"/>
        <v>0</v>
      </c>
      <c r="Y66" s="11">
        <f t="shared" si="54"/>
        <v>0.492370295</v>
      </c>
      <c r="Z66" s="11">
        <f t="shared" si="55"/>
        <v>0.05165289256</v>
      </c>
      <c r="AA66" s="13">
        <f t="shared" si="20"/>
        <v>0.7637474542</v>
      </c>
      <c r="AB66" s="19">
        <f t="shared" si="29"/>
        <v>0.7723685188</v>
      </c>
      <c r="AC66" s="16">
        <f t="shared" si="10"/>
        <v>53.57142857</v>
      </c>
      <c r="AD66" s="16">
        <f t="shared" si="27"/>
        <v>10.14285714</v>
      </c>
      <c r="AE66" s="16">
        <f t="shared" si="11"/>
        <v>3012.142857</v>
      </c>
      <c r="AF66" s="18">
        <f t="shared" si="15"/>
        <v>0.019</v>
      </c>
      <c r="AG66" s="18"/>
      <c r="AH66" s="18"/>
      <c r="AI66" s="18"/>
      <c r="AJ66" s="18"/>
      <c r="AK66" s="18"/>
      <c r="AL66" s="18"/>
      <c r="AM66" s="19">
        <f t="shared" si="23"/>
        <v>31.42857143</v>
      </c>
    </row>
    <row r="67">
      <c r="A67" s="4">
        <v>43959.0</v>
      </c>
      <c r="B67" s="5">
        <v>3178.0</v>
      </c>
      <c r="C67" s="5">
        <v>28.0</v>
      </c>
      <c r="D67" s="5">
        <v>392.0</v>
      </c>
      <c r="E67" s="5">
        <v>865.0</v>
      </c>
      <c r="F67" s="5">
        <v>99058.0</v>
      </c>
      <c r="G67" s="7">
        <f t="shared" si="4"/>
        <v>10107.95918</v>
      </c>
      <c r="H67" s="12"/>
      <c r="I67" s="9">
        <v>0.0089</v>
      </c>
      <c r="J67" s="9">
        <v>0.0321</v>
      </c>
      <c r="K67" s="14">
        <v>0.053</v>
      </c>
      <c r="L67" s="5">
        <v>1921.0</v>
      </c>
      <c r="M67" s="9">
        <v>0.1233</v>
      </c>
      <c r="N67" s="9">
        <v>0.2722</v>
      </c>
      <c r="O67" s="5">
        <v>11036.0</v>
      </c>
      <c r="P67" s="5">
        <v>5022.0</v>
      </c>
      <c r="Q67" s="9">
        <v>0.0056</v>
      </c>
      <c r="R67" s="5">
        <v>9.0</v>
      </c>
      <c r="S67" s="5">
        <v>64.0</v>
      </c>
      <c r="T67" s="5">
        <v>891.0</v>
      </c>
      <c r="U67" s="6"/>
      <c r="V67" s="11">
        <f t="shared" si="1"/>
        <v>0.604468219</v>
      </c>
      <c r="W67" s="12">
        <f t="shared" ref="W67:X67" si="76">T67-T66</f>
        <v>-77</v>
      </c>
      <c r="X67" s="12">
        <f t="shared" si="76"/>
        <v>-50</v>
      </c>
      <c r="Y67" s="11">
        <f t="shared" si="54"/>
        <v>0.4638209266</v>
      </c>
      <c r="Z67" s="11">
        <f t="shared" si="55"/>
        <v>0</v>
      </c>
      <c r="AA67" s="13">
        <f t="shared" si="20"/>
        <v>0.65625</v>
      </c>
      <c r="AB67" s="19">
        <f t="shared" si="29"/>
        <v>0.7555194404</v>
      </c>
      <c r="AC67" s="16">
        <f t="shared" si="10"/>
        <v>45</v>
      </c>
      <c r="AD67" s="16">
        <f t="shared" si="27"/>
        <v>9.857142857</v>
      </c>
      <c r="AE67" s="16">
        <f t="shared" si="11"/>
        <v>3246.714286</v>
      </c>
      <c r="AF67" s="18">
        <f t="shared" si="15"/>
        <v>0.01608571429</v>
      </c>
      <c r="AG67" s="18"/>
      <c r="AH67" s="18"/>
      <c r="AI67" s="18"/>
      <c r="AJ67" s="18"/>
      <c r="AK67" s="18"/>
      <c r="AL67" s="18"/>
      <c r="AM67" s="19">
        <f t="shared" si="23"/>
        <v>36.57142857</v>
      </c>
    </row>
    <row r="68">
      <c r="A68" s="4">
        <v>43960.0</v>
      </c>
      <c r="B68" s="5">
        <v>3213.0</v>
      </c>
      <c r="C68" s="5">
        <v>35.0</v>
      </c>
      <c r="D68" s="5">
        <v>405.0</v>
      </c>
      <c r="E68" s="5">
        <v>904.0</v>
      </c>
      <c r="F68" s="5">
        <v>103258.0</v>
      </c>
      <c r="G68" s="7">
        <f t="shared" si="4"/>
        <v>10536.53061</v>
      </c>
      <c r="H68" s="12"/>
      <c r="I68" s="9">
        <v>0.011</v>
      </c>
      <c r="J68" s="9">
        <v>0.0311</v>
      </c>
      <c r="K68" s="14">
        <v>0.042</v>
      </c>
      <c r="L68" s="5">
        <v>1904.0</v>
      </c>
      <c r="M68" s="9">
        <v>0.1261</v>
      </c>
      <c r="N68" s="9">
        <v>0.2814</v>
      </c>
      <c r="O68" s="5">
        <v>10927.0</v>
      </c>
      <c r="P68" s="5">
        <v>4200.0</v>
      </c>
      <c r="Q68" s="9">
        <v>0.0083</v>
      </c>
      <c r="R68" s="5">
        <v>13.0</v>
      </c>
      <c r="S68" s="5">
        <v>39.0</v>
      </c>
      <c r="T68" s="5">
        <v>875.0</v>
      </c>
      <c r="V68" s="11">
        <f t="shared" si="1"/>
        <v>0.5925925926</v>
      </c>
      <c r="W68" s="12">
        <f t="shared" ref="W68:X68" si="77">T68-T67</f>
        <v>-16</v>
      </c>
      <c r="X68" s="12">
        <f t="shared" si="77"/>
        <v>0</v>
      </c>
      <c r="Y68" s="11">
        <f t="shared" si="54"/>
        <v>0.4595588235</v>
      </c>
      <c r="Z68" s="11">
        <f t="shared" si="55"/>
        <v>0</v>
      </c>
      <c r="AA68" s="13">
        <f t="shared" si="20"/>
        <v>0.5430861723</v>
      </c>
      <c r="AB68" s="19">
        <f t="shared" si="29"/>
        <v>0.7160494613</v>
      </c>
      <c r="AC68" s="16">
        <f t="shared" si="10"/>
        <v>38.71428571</v>
      </c>
      <c r="AD68" s="16">
        <f t="shared" si="27"/>
        <v>10</v>
      </c>
      <c r="AE68" s="16">
        <f t="shared" si="11"/>
        <v>3386.714286</v>
      </c>
      <c r="AF68" s="18">
        <f t="shared" si="15"/>
        <v>0.01377142857</v>
      </c>
      <c r="AG68" s="18"/>
      <c r="AH68" s="18"/>
      <c r="AI68" s="18"/>
      <c r="AJ68" s="18"/>
      <c r="AK68" s="18"/>
      <c r="AL68" s="18"/>
      <c r="AM68" s="19">
        <f t="shared" si="23"/>
        <v>39.85714286</v>
      </c>
    </row>
    <row r="69">
      <c r="A69" s="4">
        <v>43961.0</v>
      </c>
      <c r="B69" s="5">
        <v>3263.0</v>
      </c>
      <c r="C69" s="5">
        <v>50.0</v>
      </c>
      <c r="D69" s="5">
        <v>413.0</v>
      </c>
      <c r="E69" s="5">
        <v>933.0</v>
      </c>
      <c r="F69" s="5">
        <v>108257.0</v>
      </c>
      <c r="G69" s="7">
        <f t="shared" si="4"/>
        <v>11046.63265</v>
      </c>
      <c r="H69" s="12"/>
      <c r="I69" s="9">
        <v>0.0156</v>
      </c>
      <c r="J69" s="9">
        <v>0.0301</v>
      </c>
      <c r="K69" s="14">
        <v>0.048</v>
      </c>
      <c r="L69" s="5">
        <v>1917.0</v>
      </c>
      <c r="M69" s="9">
        <v>0.1266</v>
      </c>
      <c r="N69" s="9">
        <v>0.2859</v>
      </c>
      <c r="O69" s="5">
        <v>10356.0</v>
      </c>
      <c r="P69" s="5">
        <v>4999.0</v>
      </c>
      <c r="Q69" s="9">
        <v>0.01</v>
      </c>
      <c r="R69" s="5">
        <v>8.0</v>
      </c>
      <c r="S69" s="5">
        <v>29.0</v>
      </c>
      <c r="T69" s="5">
        <v>812.0</v>
      </c>
      <c r="U69" s="5">
        <v>50.0</v>
      </c>
      <c r="V69" s="11">
        <f t="shared" si="1"/>
        <v>0.5874961692</v>
      </c>
      <c r="W69" s="12">
        <f t="shared" ref="W69:X69" si="78">T69-T68</f>
        <v>-63</v>
      </c>
      <c r="X69" s="12">
        <f t="shared" si="78"/>
        <v>50</v>
      </c>
      <c r="Y69" s="11">
        <f t="shared" si="54"/>
        <v>0.4235785081</v>
      </c>
      <c r="Z69" s="11">
        <f t="shared" si="55"/>
        <v>0.06157635468</v>
      </c>
      <c r="AA69" s="13">
        <f t="shared" si="20"/>
        <v>0.5321285141</v>
      </c>
      <c r="AB69" s="19">
        <f t="shared" si="29"/>
        <v>0.6702478596</v>
      </c>
      <c r="AC69" s="16">
        <f t="shared" si="10"/>
        <v>37.85714286</v>
      </c>
      <c r="AD69" s="16">
        <f t="shared" si="27"/>
        <v>10.42857143</v>
      </c>
      <c r="AE69" s="16">
        <f t="shared" si="11"/>
        <v>3749.571429</v>
      </c>
      <c r="AF69" s="18">
        <f t="shared" si="15"/>
        <v>0.01194285714</v>
      </c>
      <c r="AG69" s="18"/>
      <c r="AH69" s="18"/>
      <c r="AI69" s="18"/>
      <c r="AJ69" s="18"/>
      <c r="AK69" s="18"/>
      <c r="AL69" s="18"/>
      <c r="AM69" s="19">
        <f t="shared" si="23"/>
        <v>43.42857143</v>
      </c>
    </row>
    <row r="70">
      <c r="A70" s="4">
        <v>43962.0</v>
      </c>
      <c r="B70" s="5">
        <v>3284.0</v>
      </c>
      <c r="C70" s="5">
        <v>21.0</v>
      </c>
      <c r="D70" s="5">
        <v>421.0</v>
      </c>
      <c r="E70" s="5">
        <v>958.0</v>
      </c>
      <c r="F70" s="5">
        <v>112165.0</v>
      </c>
      <c r="G70" s="7">
        <f t="shared" si="4"/>
        <v>11445.40816</v>
      </c>
      <c r="H70" s="12"/>
      <c r="I70" s="9">
        <v>0.0064</v>
      </c>
      <c r="J70" s="9">
        <v>0.0293</v>
      </c>
      <c r="K70" s="14">
        <v>0.036</v>
      </c>
      <c r="L70" s="5">
        <v>1905.0</v>
      </c>
      <c r="M70" s="9">
        <v>0.1282</v>
      </c>
      <c r="N70" s="9">
        <v>0.2917</v>
      </c>
      <c r="O70" s="5">
        <v>10955.0</v>
      </c>
      <c r="P70" s="5">
        <v>3908.0</v>
      </c>
      <c r="Q70" s="9">
        <v>0.0054</v>
      </c>
      <c r="R70" s="5">
        <v>8.0</v>
      </c>
      <c r="S70" s="5">
        <v>25.0</v>
      </c>
      <c r="T70" s="5">
        <v>782.0</v>
      </c>
      <c r="U70" s="5">
        <v>45.0</v>
      </c>
      <c r="V70" s="11">
        <f t="shared" si="1"/>
        <v>0.5800852619</v>
      </c>
      <c r="W70" s="12">
        <f t="shared" ref="W70:X70" si="79">T70-T69</f>
        <v>-30</v>
      </c>
      <c r="X70" s="12">
        <f t="shared" si="79"/>
        <v>-5</v>
      </c>
      <c r="Y70" s="11">
        <f t="shared" si="54"/>
        <v>0.4104986877</v>
      </c>
      <c r="Z70" s="11">
        <f t="shared" si="55"/>
        <v>0.05754475703</v>
      </c>
      <c r="AA70" s="13">
        <f t="shared" si="20"/>
        <v>0.5508849558</v>
      </c>
      <c r="AB70" s="19">
        <f t="shared" si="29"/>
        <v>0.6411469983</v>
      </c>
      <c r="AC70" s="16">
        <f t="shared" si="10"/>
        <v>35.57142857</v>
      </c>
      <c r="AD70" s="16">
        <f t="shared" si="27"/>
        <v>10</v>
      </c>
      <c r="AE70" s="16">
        <f t="shared" si="11"/>
        <v>4029.571429</v>
      </c>
      <c r="AF70" s="18">
        <f t="shared" si="15"/>
        <v>0.01</v>
      </c>
      <c r="AG70" s="18"/>
      <c r="AH70" s="18"/>
      <c r="AI70" s="18"/>
      <c r="AJ70" s="18"/>
      <c r="AK70" s="18"/>
      <c r="AL70" s="18"/>
      <c r="AM70" s="19">
        <f t="shared" si="23"/>
        <v>46.85714286</v>
      </c>
    </row>
    <row r="71">
      <c r="A71" s="4">
        <v>43963.0</v>
      </c>
      <c r="B71" s="5">
        <v>3313.0</v>
      </c>
      <c r="C71" s="5">
        <v>29.0</v>
      </c>
      <c r="D71" s="5">
        <v>425.0</v>
      </c>
      <c r="E71" s="5">
        <v>1007.0</v>
      </c>
      <c r="F71" s="5">
        <v>114719.0</v>
      </c>
      <c r="G71" s="7">
        <f t="shared" si="4"/>
        <v>11706.02041</v>
      </c>
      <c r="H71" s="12"/>
      <c r="I71" s="9">
        <v>0.0088</v>
      </c>
      <c r="J71" s="9">
        <v>0.0289</v>
      </c>
      <c r="K71" s="14">
        <v>0.023</v>
      </c>
      <c r="L71" s="5">
        <v>1881.0</v>
      </c>
      <c r="M71" s="9">
        <v>0.1283</v>
      </c>
      <c r="N71" s="9">
        <v>0.304</v>
      </c>
      <c r="O71" s="5">
        <v>11016.0</v>
      </c>
      <c r="P71" s="5">
        <v>2554.0</v>
      </c>
      <c r="Q71" s="9">
        <v>0.0114</v>
      </c>
      <c r="R71" s="5">
        <v>4.0</v>
      </c>
      <c r="S71" s="5">
        <v>49.0</v>
      </c>
      <c r="T71" s="5">
        <v>746.0</v>
      </c>
      <c r="U71" s="5">
        <v>45.0</v>
      </c>
      <c r="V71" s="11">
        <f t="shared" si="1"/>
        <v>0.5677633565</v>
      </c>
      <c r="W71" s="12">
        <f t="shared" ref="W71:X71" si="80">T71-T70</f>
        <v>-36</v>
      </c>
      <c r="X71" s="12">
        <f t="shared" si="80"/>
        <v>0</v>
      </c>
      <c r="Y71" s="11">
        <f t="shared" si="54"/>
        <v>0.3965975545</v>
      </c>
      <c r="Z71" s="11">
        <f t="shared" si="55"/>
        <v>0.06032171582</v>
      </c>
      <c r="AA71" s="13">
        <f t="shared" si="20"/>
        <v>0.5961538462</v>
      </c>
      <c r="AB71" s="19">
        <f t="shared" si="29"/>
        <v>0.6184559869</v>
      </c>
      <c r="AC71" s="16">
        <f t="shared" si="10"/>
        <v>35.42857143</v>
      </c>
      <c r="AD71" s="16">
        <f t="shared" si="27"/>
        <v>8.857142857</v>
      </c>
      <c r="AE71" s="16">
        <f t="shared" si="11"/>
        <v>4166</v>
      </c>
      <c r="AF71" s="18">
        <f t="shared" si="15"/>
        <v>0.008942857143</v>
      </c>
      <c r="AG71" s="18"/>
      <c r="AH71" s="18"/>
      <c r="AI71" s="18"/>
      <c r="AJ71" s="18"/>
      <c r="AK71" s="18"/>
      <c r="AL71" s="18"/>
      <c r="AM71" s="19">
        <f t="shared" si="23"/>
        <v>42.57142857</v>
      </c>
    </row>
    <row r="72">
      <c r="A72" s="4">
        <v>43964.0</v>
      </c>
      <c r="B72" s="5">
        <v>3341.0</v>
      </c>
      <c r="C72" s="5">
        <v>28.0</v>
      </c>
      <c r="D72" s="5">
        <v>430.0</v>
      </c>
      <c r="E72" s="5">
        <v>1102.0</v>
      </c>
      <c r="F72" s="5">
        <v>118500.0</v>
      </c>
      <c r="G72" s="7">
        <f t="shared" si="4"/>
        <v>12091.83673</v>
      </c>
      <c r="H72" s="12"/>
      <c r="I72" s="9">
        <v>0.0085</v>
      </c>
      <c r="J72" s="9">
        <v>0.0282</v>
      </c>
      <c r="K72" s="14">
        <v>0.033</v>
      </c>
      <c r="L72" s="5">
        <v>1809.0</v>
      </c>
      <c r="M72" s="9">
        <v>0.1287</v>
      </c>
      <c r="N72" s="9">
        <v>0.3298</v>
      </c>
      <c r="O72" s="5">
        <v>11053.0</v>
      </c>
      <c r="P72" s="5">
        <v>3781.0</v>
      </c>
      <c r="Q72" s="9">
        <v>0.0074</v>
      </c>
      <c r="R72" s="5">
        <v>5.0</v>
      </c>
      <c r="S72" s="5">
        <v>95.0</v>
      </c>
      <c r="T72" s="5">
        <v>688.0</v>
      </c>
      <c r="U72" s="5">
        <v>45.0</v>
      </c>
      <c r="V72" s="11">
        <f t="shared" si="1"/>
        <v>0.5414546543</v>
      </c>
      <c r="W72" s="12">
        <f t="shared" ref="W72:X72" si="81">T72-T71</f>
        <v>-58</v>
      </c>
      <c r="X72" s="12">
        <f t="shared" si="81"/>
        <v>0</v>
      </c>
      <c r="Y72" s="11">
        <f t="shared" si="54"/>
        <v>0.3803206191</v>
      </c>
      <c r="Z72" s="11">
        <f t="shared" si="55"/>
        <v>0.06540697674</v>
      </c>
      <c r="AA72" s="13">
        <f t="shared" si="20"/>
        <v>0.5989583333</v>
      </c>
      <c r="AB72" s="19">
        <f t="shared" si="29"/>
        <v>0.6058870394</v>
      </c>
      <c r="AC72" s="16">
        <f t="shared" si="10"/>
        <v>32.85714286</v>
      </c>
      <c r="AD72" s="16">
        <f t="shared" si="27"/>
        <v>8.142857143</v>
      </c>
      <c r="AE72" s="16">
        <f t="shared" si="11"/>
        <v>4252.142857</v>
      </c>
      <c r="AF72" s="18">
        <f t="shared" si="15"/>
        <v>0.007928571429</v>
      </c>
      <c r="AG72" s="18"/>
      <c r="AH72" s="18"/>
      <c r="AI72" s="18"/>
      <c r="AJ72" s="18"/>
      <c r="AK72" s="18"/>
      <c r="AL72" s="18"/>
      <c r="AM72" s="19">
        <f t="shared" si="23"/>
        <v>49</v>
      </c>
    </row>
    <row r="73">
      <c r="A73" s="4">
        <v>43965.0</v>
      </c>
      <c r="B73" s="5">
        <v>3380.0</v>
      </c>
      <c r="C73" s="5">
        <v>39.0</v>
      </c>
      <c r="D73" s="5">
        <v>436.0</v>
      </c>
      <c r="E73" s="5">
        <v>1169.0</v>
      </c>
      <c r="F73" s="5">
        <v>123258.0</v>
      </c>
      <c r="G73" s="7">
        <f t="shared" si="4"/>
        <v>12577.34694</v>
      </c>
      <c r="H73" s="12"/>
      <c r="I73" s="9">
        <v>0.0117</v>
      </c>
      <c r="J73" s="9">
        <v>0.0274</v>
      </c>
      <c r="K73" s="14">
        <v>0.04</v>
      </c>
      <c r="L73" s="5">
        <v>1775.0</v>
      </c>
      <c r="M73" s="9">
        <v>0.129</v>
      </c>
      <c r="N73" s="9">
        <v>0.3459</v>
      </c>
      <c r="O73" s="5">
        <v>11084.0</v>
      </c>
      <c r="P73" s="5">
        <v>4758.0</v>
      </c>
      <c r="Q73" s="9">
        <v>0.0082</v>
      </c>
      <c r="R73" s="5">
        <v>6.0</v>
      </c>
      <c r="S73" s="5">
        <v>67.0</v>
      </c>
      <c r="T73" s="5">
        <v>658.0</v>
      </c>
      <c r="U73" s="5">
        <v>49.0</v>
      </c>
      <c r="V73" s="11">
        <f t="shared" si="1"/>
        <v>0.525147929</v>
      </c>
      <c r="W73" s="12">
        <f t="shared" ref="W73:X73" si="82">T73-T72</f>
        <v>-30</v>
      </c>
      <c r="X73" s="12">
        <f t="shared" si="82"/>
        <v>4</v>
      </c>
      <c r="Y73" s="11">
        <f t="shared" si="54"/>
        <v>0.3707042254</v>
      </c>
      <c r="Z73" s="11">
        <f t="shared" si="55"/>
        <v>0.07446808511</v>
      </c>
      <c r="AA73" s="13">
        <f t="shared" si="20"/>
        <v>0.6133333333</v>
      </c>
      <c r="AB73" s="19">
        <f t="shared" si="29"/>
        <v>0.5843993079</v>
      </c>
      <c r="AC73" s="16">
        <f t="shared" si="10"/>
        <v>32.85714286</v>
      </c>
      <c r="AD73" s="16">
        <f t="shared" si="27"/>
        <v>7.571428571</v>
      </c>
      <c r="AE73" s="16">
        <f t="shared" si="11"/>
        <v>4174.571429</v>
      </c>
      <c r="AF73" s="18">
        <f t="shared" si="15"/>
        <v>0.008042857143</v>
      </c>
      <c r="AG73" s="18"/>
      <c r="AH73" s="18"/>
      <c r="AI73" s="18"/>
      <c r="AJ73" s="18"/>
      <c r="AK73" s="18"/>
      <c r="AL73" s="18"/>
      <c r="AM73" s="19">
        <f t="shared" si="23"/>
        <v>52.57142857</v>
      </c>
    </row>
    <row r="74">
      <c r="A74" s="4">
        <v>43966.0</v>
      </c>
      <c r="B74" s="5">
        <v>3417.0</v>
      </c>
      <c r="C74" s="5">
        <v>37.0</v>
      </c>
      <c r="D74" s="5">
        <v>442.0</v>
      </c>
      <c r="E74" s="5">
        <v>1287.0</v>
      </c>
      <c r="F74" s="5">
        <v>127237.0</v>
      </c>
      <c r="G74" s="7">
        <f t="shared" si="4"/>
        <v>12983.36735</v>
      </c>
      <c r="H74" s="12"/>
      <c r="I74" s="9">
        <v>0.0109</v>
      </c>
      <c r="J74" s="9">
        <v>0.0269</v>
      </c>
      <c r="K74" s="14">
        <v>0.032</v>
      </c>
      <c r="L74" s="5">
        <v>1688.0</v>
      </c>
      <c r="M74" s="9">
        <v>0.1294</v>
      </c>
      <c r="N74" s="9">
        <v>0.3766</v>
      </c>
      <c r="O74" s="5">
        <v>10954.0</v>
      </c>
      <c r="P74" s="5">
        <v>3979.0</v>
      </c>
      <c r="Q74" s="9">
        <v>0.0093</v>
      </c>
      <c r="R74" s="5">
        <v>6.0</v>
      </c>
      <c r="S74" s="5">
        <v>118.0</v>
      </c>
      <c r="T74" s="5">
        <v>614.0</v>
      </c>
      <c r="U74" s="5">
        <v>46.0</v>
      </c>
      <c r="V74" s="11">
        <f t="shared" si="1"/>
        <v>0.4940005853</v>
      </c>
      <c r="W74" s="12">
        <f t="shared" ref="W74:X74" si="83">T74-T73</f>
        <v>-44</v>
      </c>
      <c r="X74" s="12">
        <f t="shared" si="83"/>
        <v>-3</v>
      </c>
      <c r="Y74" s="11">
        <f t="shared" si="54"/>
        <v>0.3637440758</v>
      </c>
      <c r="Z74" s="11">
        <f t="shared" si="55"/>
        <v>0.07491856678</v>
      </c>
      <c r="AA74" s="13">
        <f t="shared" si="20"/>
        <v>0.7587301587</v>
      </c>
      <c r="AB74" s="19">
        <f t="shared" si="29"/>
        <v>0.5990393305</v>
      </c>
      <c r="AC74" s="16">
        <f t="shared" si="10"/>
        <v>34.14285714</v>
      </c>
      <c r="AD74" s="16">
        <f t="shared" si="27"/>
        <v>7.142857143</v>
      </c>
      <c r="AE74" s="16">
        <f t="shared" si="11"/>
        <v>4025.571429</v>
      </c>
      <c r="AF74" s="18">
        <f t="shared" si="15"/>
        <v>0.008571428571</v>
      </c>
      <c r="AG74" s="18"/>
      <c r="AH74" s="18"/>
      <c r="AI74" s="18"/>
      <c r="AJ74" s="18"/>
      <c r="AK74" s="18"/>
      <c r="AL74" s="18"/>
      <c r="AM74" s="19">
        <f t="shared" si="23"/>
        <v>60.28571429</v>
      </c>
    </row>
    <row r="75">
      <c r="A75" s="4">
        <v>43967.0</v>
      </c>
      <c r="B75" s="5">
        <v>3473.0</v>
      </c>
      <c r="C75" s="5">
        <v>56.0</v>
      </c>
      <c r="D75" s="5">
        <v>448.0</v>
      </c>
      <c r="E75" s="5">
        <v>1371.0</v>
      </c>
      <c r="F75" s="5">
        <v>131429.0</v>
      </c>
      <c r="G75" s="7">
        <f t="shared" si="4"/>
        <v>13411.12245</v>
      </c>
      <c r="H75" s="12"/>
      <c r="I75" s="9">
        <v>0.0164</v>
      </c>
      <c r="J75" s="9">
        <v>0.0264</v>
      </c>
      <c r="K75" s="14">
        <v>0.033</v>
      </c>
      <c r="L75" s="5">
        <v>1654.0</v>
      </c>
      <c r="M75" s="9">
        <v>0.129</v>
      </c>
      <c r="N75" s="9">
        <v>0.3948</v>
      </c>
      <c r="O75" s="5">
        <v>10742.0</v>
      </c>
      <c r="P75" s="5">
        <v>4192.0</v>
      </c>
      <c r="Q75" s="9">
        <v>0.0134</v>
      </c>
      <c r="R75" s="5">
        <v>6.0</v>
      </c>
      <c r="S75" s="5">
        <v>84.0</v>
      </c>
      <c r="T75" s="5">
        <v>570.0</v>
      </c>
      <c r="U75" s="5">
        <v>45.0</v>
      </c>
      <c r="V75" s="11">
        <f t="shared" si="1"/>
        <v>0.476245321</v>
      </c>
      <c r="W75" s="12">
        <f t="shared" ref="W75:X75" si="84">T75-T74</f>
        <v>-44</v>
      </c>
      <c r="X75" s="12">
        <f t="shared" si="84"/>
        <v>-1</v>
      </c>
      <c r="Y75" s="11">
        <f t="shared" si="54"/>
        <v>0.3446191052</v>
      </c>
      <c r="Z75" s="11">
        <f t="shared" si="55"/>
        <v>0.07894736842</v>
      </c>
      <c r="AA75" s="13">
        <f t="shared" si="20"/>
        <v>0.9594095941</v>
      </c>
      <c r="AB75" s="19">
        <f t="shared" si="29"/>
        <v>0.6585141051</v>
      </c>
      <c r="AC75" s="16">
        <f t="shared" si="10"/>
        <v>37.14285714</v>
      </c>
      <c r="AD75" s="16">
        <f t="shared" si="27"/>
        <v>6.142857143</v>
      </c>
      <c r="AE75" s="16">
        <f t="shared" si="11"/>
        <v>4024.428571</v>
      </c>
      <c r="AF75" s="18">
        <f t="shared" si="15"/>
        <v>0.0093</v>
      </c>
      <c r="AG75" s="18"/>
      <c r="AH75" s="18"/>
      <c r="AI75" s="18"/>
      <c r="AJ75" s="18"/>
      <c r="AK75" s="18"/>
      <c r="AL75" s="18"/>
      <c r="AM75" s="19">
        <f t="shared" si="23"/>
        <v>66.71428571</v>
      </c>
    </row>
    <row r="76">
      <c r="A76" s="4">
        <v>43968.0</v>
      </c>
      <c r="B76" s="5">
        <v>3509.0</v>
      </c>
      <c r="C76" s="5">
        <v>36.0</v>
      </c>
      <c r="D76" s="5">
        <v>451.0</v>
      </c>
      <c r="E76" s="5">
        <v>1396.0</v>
      </c>
      <c r="F76" s="5">
        <v>135137.0</v>
      </c>
      <c r="G76" s="7">
        <f t="shared" si="4"/>
        <v>13789.4898</v>
      </c>
      <c r="H76" s="12"/>
      <c r="I76" s="9">
        <v>0.0104</v>
      </c>
      <c r="J76" s="9">
        <v>0.026</v>
      </c>
      <c r="K76" s="14">
        <v>0.028</v>
      </c>
      <c r="L76" s="5">
        <v>1662.0</v>
      </c>
      <c r="M76" s="9">
        <v>0.1285</v>
      </c>
      <c r="N76" s="9">
        <v>0.3978</v>
      </c>
      <c r="O76" s="5">
        <v>10470.0</v>
      </c>
      <c r="P76" s="5">
        <v>3708.0</v>
      </c>
      <c r="Q76" s="9">
        <v>0.0097</v>
      </c>
      <c r="R76" s="5">
        <v>3.0</v>
      </c>
      <c r="S76" s="5">
        <v>25.0</v>
      </c>
      <c r="T76" s="5">
        <v>562.0</v>
      </c>
      <c r="U76" s="5">
        <v>47.0</v>
      </c>
      <c r="V76" s="11">
        <f t="shared" si="1"/>
        <v>0.4736392135</v>
      </c>
      <c r="W76" s="12">
        <f t="shared" ref="W76:X76" si="85">T76-T75</f>
        <v>-8</v>
      </c>
      <c r="X76" s="12">
        <f t="shared" si="85"/>
        <v>2</v>
      </c>
      <c r="Y76" s="11">
        <f t="shared" si="54"/>
        <v>0.3381468111</v>
      </c>
      <c r="Z76" s="11">
        <f t="shared" si="55"/>
        <v>0.08362989324</v>
      </c>
      <c r="AA76" s="13">
        <f t="shared" si="20"/>
        <v>0.9283018868</v>
      </c>
      <c r="AB76" s="19">
        <f t="shared" si="29"/>
        <v>0.7151103012</v>
      </c>
      <c r="AC76" s="16">
        <f t="shared" si="10"/>
        <v>35.14285714</v>
      </c>
      <c r="AD76" s="16">
        <f t="shared" si="27"/>
        <v>5.428571429</v>
      </c>
      <c r="AE76" s="16">
        <f t="shared" si="11"/>
        <v>3840</v>
      </c>
      <c r="AF76" s="18">
        <f t="shared" si="15"/>
        <v>0.009257142857</v>
      </c>
      <c r="AG76" s="18"/>
      <c r="AH76" s="18"/>
      <c r="AI76" s="18"/>
      <c r="AJ76" s="18"/>
      <c r="AK76" s="18"/>
      <c r="AL76" s="18"/>
      <c r="AM76" s="19">
        <f t="shared" si="23"/>
        <v>66.14285714</v>
      </c>
    </row>
    <row r="77">
      <c r="A77" s="4">
        <v>43969.0</v>
      </c>
      <c r="B77" s="5">
        <v>3535.0</v>
      </c>
      <c r="C77" s="5">
        <v>26.0</v>
      </c>
      <c r="D77" s="5">
        <v>462.0</v>
      </c>
      <c r="E77" s="5">
        <v>1400.0</v>
      </c>
      <c r="F77" s="5">
        <v>137243.0</v>
      </c>
      <c r="G77" s="7">
        <f t="shared" si="4"/>
        <v>14004.38776</v>
      </c>
      <c r="H77" s="12"/>
      <c r="I77" s="9">
        <v>0.0074</v>
      </c>
      <c r="J77" s="9">
        <v>0.0258</v>
      </c>
      <c r="K77" s="14">
        <v>0.016</v>
      </c>
      <c r="L77" s="5">
        <v>1673.0</v>
      </c>
      <c r="M77" s="9">
        <v>0.1307</v>
      </c>
      <c r="N77" s="9">
        <v>0.396</v>
      </c>
      <c r="O77" s="5">
        <v>10388.0</v>
      </c>
      <c r="P77" s="5">
        <v>2106.0</v>
      </c>
      <c r="Q77" s="9">
        <v>0.0123</v>
      </c>
      <c r="R77" s="5">
        <v>11.0</v>
      </c>
      <c r="S77" s="5">
        <v>4.0</v>
      </c>
      <c r="T77" s="5">
        <v>568.0</v>
      </c>
      <c r="U77" s="5">
        <v>46.0</v>
      </c>
      <c r="V77" s="11">
        <f t="shared" si="1"/>
        <v>0.4732673267</v>
      </c>
      <c r="W77" s="12">
        <f t="shared" ref="W77:X77" si="86">T77-T76</f>
        <v>6</v>
      </c>
      <c r="X77" s="12">
        <f t="shared" si="86"/>
        <v>-1</v>
      </c>
      <c r="Y77" s="11">
        <f t="shared" si="54"/>
        <v>0.3395098625</v>
      </c>
      <c r="Z77" s="11">
        <f t="shared" si="55"/>
        <v>0.08098591549</v>
      </c>
      <c r="AA77" s="13">
        <f t="shared" si="20"/>
        <v>1.008032129</v>
      </c>
      <c r="AB77" s="19">
        <f t="shared" si="29"/>
        <v>0.7804170401</v>
      </c>
      <c r="AC77" s="16">
        <f t="shared" si="10"/>
        <v>35.85714286</v>
      </c>
      <c r="AD77" s="16">
        <f t="shared" si="27"/>
        <v>5.857142857</v>
      </c>
      <c r="AE77" s="16">
        <f t="shared" si="11"/>
        <v>3582.571429</v>
      </c>
      <c r="AF77" s="18">
        <f t="shared" si="15"/>
        <v>0.01024285714</v>
      </c>
      <c r="AG77" s="18"/>
      <c r="AH77" s="18"/>
      <c r="AI77" s="18"/>
      <c r="AJ77" s="18"/>
      <c r="AK77" s="18"/>
      <c r="AL77" s="18"/>
      <c r="AM77" s="19">
        <f t="shared" si="23"/>
        <v>63.14285714</v>
      </c>
    </row>
    <row r="78">
      <c r="A78" s="4">
        <v>43970.0</v>
      </c>
      <c r="B78" s="5">
        <v>3556.0</v>
      </c>
      <c r="C78" s="5">
        <v>21.0</v>
      </c>
      <c r="D78" s="5">
        <v>467.0</v>
      </c>
      <c r="E78" s="5">
        <v>1412.0</v>
      </c>
      <c r="F78" s="5">
        <v>138697.0</v>
      </c>
      <c r="G78" s="7">
        <f t="shared" si="4"/>
        <v>14152.7551</v>
      </c>
      <c r="H78" s="12"/>
      <c r="I78" s="9">
        <v>0.0059</v>
      </c>
      <c r="J78" s="9">
        <v>0.0256</v>
      </c>
      <c r="K78" s="14">
        <v>0.011</v>
      </c>
      <c r="L78" s="5">
        <v>1677.0</v>
      </c>
      <c r="M78" s="9">
        <v>0.1313</v>
      </c>
      <c r="N78" s="9">
        <v>0.3971</v>
      </c>
      <c r="O78" s="5">
        <v>10394.0</v>
      </c>
      <c r="P78" s="5">
        <v>1454.0</v>
      </c>
      <c r="Q78" s="9">
        <v>0.0144</v>
      </c>
      <c r="R78" s="5">
        <v>5.0</v>
      </c>
      <c r="S78" s="5">
        <v>12.0</v>
      </c>
      <c r="V78" s="11">
        <f t="shared" si="1"/>
        <v>0.4715973003</v>
      </c>
      <c r="W78" s="12">
        <f t="shared" ref="W78:X78" si="87">T78-T77</f>
        <v>-568</v>
      </c>
      <c r="X78" s="12">
        <f t="shared" si="87"/>
        <v>-46</v>
      </c>
      <c r="Y78" s="11"/>
      <c r="Z78" s="11"/>
      <c r="AA78" s="13">
        <f t="shared" si="20"/>
        <v>0.9798387097</v>
      </c>
      <c r="AB78" s="19">
        <f t="shared" si="29"/>
        <v>0.8352291635</v>
      </c>
      <c r="AC78" s="16">
        <f t="shared" si="10"/>
        <v>34.71428571</v>
      </c>
      <c r="AD78" s="16">
        <f t="shared" si="27"/>
        <v>6</v>
      </c>
      <c r="AE78" s="16">
        <f t="shared" si="11"/>
        <v>3425.428571</v>
      </c>
      <c r="AF78" s="18">
        <f t="shared" si="15"/>
        <v>0.01067142857</v>
      </c>
      <c r="AG78" s="18"/>
      <c r="AH78" s="18"/>
      <c r="AI78" s="18"/>
      <c r="AJ78" s="18"/>
      <c r="AK78" s="18"/>
      <c r="AL78" s="18"/>
      <c r="AM78" s="19">
        <f t="shared" si="23"/>
        <v>57.85714286</v>
      </c>
    </row>
    <row r="79">
      <c r="A79" s="4">
        <v>43971.0</v>
      </c>
      <c r="B79" s="5">
        <v>3598.0</v>
      </c>
      <c r="C79" s="5">
        <v>42.0</v>
      </c>
      <c r="D79" s="5">
        <v>470.0</v>
      </c>
      <c r="E79" s="5">
        <v>1454.0</v>
      </c>
      <c r="F79" s="5">
        <v>142729.0</v>
      </c>
      <c r="G79" s="7">
        <f t="shared" si="4"/>
        <v>14564.18367</v>
      </c>
      <c r="H79" s="12"/>
      <c r="I79" s="9">
        <v>0.0118</v>
      </c>
      <c r="J79" s="9">
        <v>0.0252</v>
      </c>
      <c r="K79" s="14">
        <v>0.029</v>
      </c>
      <c r="L79" s="5">
        <v>1674.0</v>
      </c>
      <c r="M79" s="9">
        <v>0.1306</v>
      </c>
      <c r="N79" s="9">
        <v>0.4041</v>
      </c>
      <c r="O79" s="5">
        <v>10931.0</v>
      </c>
      <c r="P79" s="5">
        <v>4032.0</v>
      </c>
      <c r="Q79" s="9">
        <v>0.0104</v>
      </c>
      <c r="R79" s="5">
        <v>3.0</v>
      </c>
      <c r="S79" s="5">
        <v>42.0</v>
      </c>
      <c r="T79" s="5">
        <v>539.0</v>
      </c>
      <c r="U79" s="5">
        <v>29.0</v>
      </c>
      <c r="V79" s="11">
        <f t="shared" si="1"/>
        <v>0.4652584769</v>
      </c>
      <c r="W79" s="12">
        <f t="shared" ref="W79:X79" si="88">T79-T78</f>
        <v>539</v>
      </c>
      <c r="X79" s="12">
        <f t="shared" si="88"/>
        <v>29</v>
      </c>
      <c r="Y79" s="11">
        <f t="shared" ref="Y79:Y83" si="90">T79/L79</f>
        <v>0.3219832736</v>
      </c>
      <c r="Z79" s="11">
        <f t="shared" ref="Z79:Z83" si="91">U79/T79</f>
        <v>0.05380333952</v>
      </c>
      <c r="AA79" s="13">
        <f t="shared" si="20"/>
        <v>1.117391304</v>
      </c>
      <c r="AB79" s="19">
        <f t="shared" si="29"/>
        <v>0.9092910165</v>
      </c>
      <c r="AC79" s="16">
        <f t="shared" si="10"/>
        <v>36.71428571</v>
      </c>
      <c r="AD79" s="16">
        <f t="shared" si="27"/>
        <v>5.714285714</v>
      </c>
      <c r="AE79" s="16">
        <f t="shared" si="11"/>
        <v>3461.285714</v>
      </c>
      <c r="AF79" s="18">
        <f t="shared" si="15"/>
        <v>0.0111</v>
      </c>
      <c r="AG79" s="18"/>
      <c r="AH79" s="18"/>
      <c r="AI79" s="18"/>
      <c r="AJ79" s="18"/>
      <c r="AK79" s="18"/>
      <c r="AL79" s="18"/>
      <c r="AM79" s="19">
        <f t="shared" si="23"/>
        <v>50.28571429</v>
      </c>
    </row>
    <row r="80">
      <c r="A80" s="4">
        <v>43972.0</v>
      </c>
      <c r="B80" s="5">
        <v>3641.0</v>
      </c>
      <c r="C80" s="5">
        <v>43.0</v>
      </c>
      <c r="D80" s="5">
        <v>473.0</v>
      </c>
      <c r="E80" s="5">
        <v>1509.0</v>
      </c>
      <c r="F80" s="5">
        <v>147511.0</v>
      </c>
      <c r="G80" s="7">
        <f t="shared" si="4"/>
        <v>15052.14286</v>
      </c>
      <c r="H80" s="12"/>
      <c r="I80" s="9">
        <v>0.012</v>
      </c>
      <c r="J80" s="9">
        <v>0.0247</v>
      </c>
      <c r="K80" s="14">
        <v>0.034</v>
      </c>
      <c r="L80" s="5">
        <v>1659.0</v>
      </c>
      <c r="M80" s="9">
        <v>0.1299</v>
      </c>
      <c r="N80" s="9">
        <v>0.4144</v>
      </c>
      <c r="O80" s="5">
        <v>11103.0</v>
      </c>
      <c r="P80" s="5">
        <v>4782.0</v>
      </c>
      <c r="Q80" s="9">
        <v>0.009</v>
      </c>
      <c r="R80" s="5">
        <v>3.0</v>
      </c>
      <c r="S80" s="5">
        <v>55.0</v>
      </c>
      <c r="T80" s="5">
        <v>510.0</v>
      </c>
      <c r="U80" s="5">
        <v>27.0</v>
      </c>
      <c r="V80" s="11">
        <f t="shared" si="1"/>
        <v>0.4556440538</v>
      </c>
      <c r="W80" s="12">
        <f t="shared" ref="W80:X80" si="89">T80-T79</f>
        <v>-29</v>
      </c>
      <c r="X80" s="12">
        <f t="shared" si="89"/>
        <v>-2</v>
      </c>
      <c r="Y80" s="11">
        <f t="shared" si="90"/>
        <v>0.3074141049</v>
      </c>
      <c r="Z80" s="11">
        <f t="shared" si="91"/>
        <v>0.05294117647</v>
      </c>
      <c r="AA80" s="13">
        <f t="shared" si="20"/>
        <v>1.134782609</v>
      </c>
      <c r="AB80" s="19">
        <f t="shared" si="29"/>
        <v>0.9837837701</v>
      </c>
      <c r="AC80" s="16">
        <f t="shared" si="10"/>
        <v>37.28571429</v>
      </c>
      <c r="AD80" s="16">
        <f t="shared" si="27"/>
        <v>5.285714286</v>
      </c>
      <c r="AE80" s="16">
        <f t="shared" si="11"/>
        <v>3464.714286</v>
      </c>
      <c r="AF80" s="18">
        <f t="shared" si="15"/>
        <v>0.01121428571</v>
      </c>
      <c r="AG80" s="18"/>
      <c r="AH80" s="18"/>
      <c r="AI80" s="18"/>
      <c r="AJ80" s="18"/>
      <c r="AK80" s="18"/>
      <c r="AL80" s="18"/>
      <c r="AM80" s="19">
        <f t="shared" si="23"/>
        <v>48.57142857</v>
      </c>
    </row>
    <row r="81">
      <c r="A81" s="4">
        <v>43973.0</v>
      </c>
      <c r="B81" s="5">
        <v>3678.0</v>
      </c>
      <c r="C81" s="5">
        <v>37.0</v>
      </c>
      <c r="D81" s="5">
        <v>476.0</v>
      </c>
      <c r="E81" s="5">
        <v>1587.0</v>
      </c>
      <c r="F81" s="5">
        <v>155801.0</v>
      </c>
      <c r="G81" s="7">
        <f t="shared" si="4"/>
        <v>15898.06122</v>
      </c>
      <c r="H81" s="12"/>
      <c r="I81" s="9">
        <v>0.0102</v>
      </c>
      <c r="J81" s="9">
        <v>0.0236</v>
      </c>
      <c r="K81" s="14">
        <v>0.056</v>
      </c>
      <c r="L81" s="5">
        <v>1615.0</v>
      </c>
      <c r="M81" s="9">
        <v>0.1294</v>
      </c>
      <c r="N81" s="9">
        <v>0.4315</v>
      </c>
      <c r="O81" s="5">
        <v>11668.0</v>
      </c>
      <c r="P81" s="5">
        <v>8290.0</v>
      </c>
      <c r="Q81" s="9">
        <v>0.0045</v>
      </c>
      <c r="R81" s="5">
        <v>3.0</v>
      </c>
      <c r="S81" s="5">
        <v>78.0</v>
      </c>
      <c r="T81" s="5">
        <v>483.0</v>
      </c>
      <c r="U81" s="5">
        <v>23.0</v>
      </c>
      <c r="V81" s="11">
        <f t="shared" si="1"/>
        <v>0.4390973355</v>
      </c>
      <c r="W81" s="12">
        <f t="shared" ref="W81:X81" si="92">T81-T80</f>
        <v>-27</v>
      </c>
      <c r="X81" s="12">
        <f t="shared" si="92"/>
        <v>-4</v>
      </c>
      <c r="Y81" s="11">
        <f t="shared" si="90"/>
        <v>0.2990712074</v>
      </c>
      <c r="Z81" s="11">
        <f t="shared" si="91"/>
        <v>0.04761904762</v>
      </c>
      <c r="AA81" s="13">
        <f t="shared" si="20"/>
        <v>1.092050209</v>
      </c>
      <c r="AB81" s="19">
        <f t="shared" si="29"/>
        <v>1.03140092</v>
      </c>
      <c r="AC81" s="16">
        <f t="shared" si="10"/>
        <v>37.28571429</v>
      </c>
      <c r="AD81" s="16">
        <f t="shared" si="27"/>
        <v>4.857142857</v>
      </c>
      <c r="AE81" s="16">
        <f t="shared" si="11"/>
        <v>4080.571429</v>
      </c>
      <c r="AF81" s="18">
        <f t="shared" si="15"/>
        <v>0.01052857143</v>
      </c>
      <c r="AG81" s="18"/>
      <c r="AH81" s="18"/>
      <c r="AI81" s="18"/>
      <c r="AJ81" s="18"/>
      <c r="AK81" s="18"/>
      <c r="AL81" s="18"/>
      <c r="AM81" s="19">
        <f t="shared" si="23"/>
        <v>42.85714286</v>
      </c>
    </row>
    <row r="82">
      <c r="A82" s="4">
        <v>43974.0</v>
      </c>
      <c r="B82" s="5">
        <v>3713.0</v>
      </c>
      <c r="C82" s="5">
        <v>35.0</v>
      </c>
      <c r="D82" s="5">
        <v>482.0</v>
      </c>
      <c r="E82" s="5">
        <v>1655.0</v>
      </c>
      <c r="F82" s="5">
        <v>159260.0</v>
      </c>
      <c r="G82" s="7">
        <f t="shared" si="4"/>
        <v>16251.02041</v>
      </c>
      <c r="H82" s="12"/>
      <c r="I82" s="9">
        <v>0.0095</v>
      </c>
      <c r="J82" s="9">
        <v>0.0233</v>
      </c>
      <c r="K82" s="14">
        <v>0.022</v>
      </c>
      <c r="L82" s="5">
        <v>1576.0</v>
      </c>
      <c r="M82" s="9">
        <v>0.1298</v>
      </c>
      <c r="N82" s="9">
        <v>0.4457</v>
      </c>
      <c r="O82" s="5">
        <v>11704.0</v>
      </c>
      <c r="P82" s="5">
        <v>3459.0</v>
      </c>
      <c r="Q82" s="9">
        <v>0.0101</v>
      </c>
      <c r="R82" s="5">
        <v>6.0</v>
      </c>
      <c r="S82" s="5">
        <v>68.0</v>
      </c>
      <c r="T82" s="5">
        <v>462.0</v>
      </c>
      <c r="U82" s="5">
        <v>21.0</v>
      </c>
      <c r="V82" s="11">
        <f t="shared" si="1"/>
        <v>0.4244546189</v>
      </c>
      <c r="W82" s="12">
        <f t="shared" ref="W82:X82" si="93">T82-T81</f>
        <v>-21</v>
      </c>
      <c r="X82" s="12">
        <f t="shared" si="93"/>
        <v>-2</v>
      </c>
      <c r="Y82" s="11">
        <f t="shared" si="90"/>
        <v>0.2931472081</v>
      </c>
      <c r="Z82" s="11">
        <f t="shared" si="91"/>
        <v>0.04545454545</v>
      </c>
      <c r="AA82" s="13">
        <f t="shared" si="20"/>
        <v>0.9230769231</v>
      </c>
      <c r="AB82" s="19">
        <f t="shared" si="29"/>
        <v>1.026210539</v>
      </c>
      <c r="AC82" s="16">
        <f t="shared" si="10"/>
        <v>34.28571429</v>
      </c>
      <c r="AD82" s="16">
        <f t="shared" si="27"/>
        <v>4.857142857</v>
      </c>
      <c r="AE82" s="16">
        <f t="shared" si="11"/>
        <v>3975.857143</v>
      </c>
      <c r="AF82" s="18">
        <f t="shared" si="15"/>
        <v>0.01005714286</v>
      </c>
      <c r="AG82" s="18"/>
      <c r="AH82" s="18"/>
      <c r="AI82" s="18"/>
      <c r="AJ82" s="18"/>
      <c r="AK82" s="18"/>
      <c r="AL82" s="18"/>
      <c r="AM82" s="19">
        <f t="shared" si="23"/>
        <v>40.57142857</v>
      </c>
    </row>
    <row r="83">
      <c r="A83" s="4">
        <v>43975.0</v>
      </c>
      <c r="B83" s="5">
        <v>3741.0</v>
      </c>
      <c r="C83" s="5">
        <v>28.0</v>
      </c>
      <c r="D83" s="5">
        <v>486.0</v>
      </c>
      <c r="E83" s="5">
        <v>1690.0</v>
      </c>
      <c r="F83" s="5">
        <v>162925.0</v>
      </c>
      <c r="G83" s="7">
        <f t="shared" si="4"/>
        <v>16625</v>
      </c>
      <c r="H83" s="12"/>
      <c r="I83" s="9">
        <v>0.0075</v>
      </c>
      <c r="J83" s="9">
        <v>0.023</v>
      </c>
      <c r="K83" s="14">
        <v>0.023</v>
      </c>
      <c r="L83" s="5">
        <v>1565.0</v>
      </c>
      <c r="M83" s="9">
        <v>0.1299</v>
      </c>
      <c r="N83" s="9">
        <v>0.4518</v>
      </c>
      <c r="O83" s="5">
        <v>11934.0</v>
      </c>
      <c r="P83" s="5">
        <v>3665.0</v>
      </c>
      <c r="Q83" s="9">
        <v>0.0076</v>
      </c>
      <c r="R83" s="5">
        <v>4.0</v>
      </c>
      <c r="S83" s="5">
        <v>35.0</v>
      </c>
      <c r="T83" s="5">
        <v>442.0</v>
      </c>
      <c r="U83" s="5">
        <v>28.0</v>
      </c>
      <c r="V83" s="11">
        <f t="shared" si="1"/>
        <v>0.418337343</v>
      </c>
      <c r="W83" s="12">
        <f t="shared" ref="W83:X83" si="94">T83-T82</f>
        <v>-20</v>
      </c>
      <c r="X83" s="12">
        <f t="shared" si="94"/>
        <v>7</v>
      </c>
      <c r="Y83" s="11">
        <f t="shared" si="90"/>
        <v>0.282428115</v>
      </c>
      <c r="Z83" s="11">
        <f t="shared" si="91"/>
        <v>0.06334841629</v>
      </c>
      <c r="AA83" s="13">
        <f t="shared" si="20"/>
        <v>0.9430894309</v>
      </c>
      <c r="AB83" s="19">
        <f t="shared" si="29"/>
        <v>1.028323045</v>
      </c>
      <c r="AC83" s="16">
        <f t="shared" si="10"/>
        <v>33.14285714</v>
      </c>
      <c r="AD83" s="16">
        <f t="shared" si="27"/>
        <v>5</v>
      </c>
      <c r="AE83" s="16">
        <f t="shared" si="11"/>
        <v>3969.714286</v>
      </c>
      <c r="AF83" s="18">
        <f t="shared" si="15"/>
        <v>0.009757142857</v>
      </c>
      <c r="AG83" s="18"/>
      <c r="AH83" s="18"/>
      <c r="AI83" s="18"/>
      <c r="AJ83" s="18"/>
      <c r="AK83" s="18"/>
      <c r="AL83" s="18"/>
      <c r="AM83" s="19">
        <f t="shared" si="23"/>
        <v>42</v>
      </c>
    </row>
    <row r="84">
      <c r="A84" s="4">
        <v>43976.0</v>
      </c>
      <c r="B84" s="5">
        <v>3756.0</v>
      </c>
      <c r="C84" s="5">
        <v>15.0</v>
      </c>
      <c r="D84" s="5">
        <v>491.0</v>
      </c>
      <c r="E84" s="5">
        <v>1711.0</v>
      </c>
      <c r="F84" s="5">
        <v>164619.0</v>
      </c>
      <c r="G84" s="7">
        <f t="shared" si="4"/>
        <v>16797.85714</v>
      </c>
      <c r="H84" s="12"/>
      <c r="I84" s="9">
        <v>0.004</v>
      </c>
      <c r="J84" s="9">
        <v>0.0228</v>
      </c>
      <c r="K84" s="14">
        <v>0.01</v>
      </c>
      <c r="L84" s="5">
        <v>1554.0</v>
      </c>
      <c r="M84" s="9">
        <v>0.1307</v>
      </c>
      <c r="N84" s="9">
        <v>0.4555</v>
      </c>
      <c r="O84" s="5">
        <v>11810.0</v>
      </c>
      <c r="P84" s="5">
        <v>1694.0</v>
      </c>
      <c r="Q84" s="9">
        <v>0.0089</v>
      </c>
      <c r="R84" s="5">
        <v>5.0</v>
      </c>
      <c r="S84" s="5">
        <v>21.0</v>
      </c>
      <c r="V84" s="11">
        <f t="shared" si="1"/>
        <v>0.4137380192</v>
      </c>
      <c r="W84" s="12">
        <f t="shared" ref="W84:X84" si="95">T84-T83</f>
        <v>-442</v>
      </c>
      <c r="X84" s="12">
        <f t="shared" si="95"/>
        <v>-28</v>
      </c>
      <c r="Y84" s="11"/>
      <c r="Z84" s="11"/>
      <c r="AA84" s="13">
        <f t="shared" si="20"/>
        <v>0.8804780876</v>
      </c>
      <c r="AB84" s="19">
        <f t="shared" si="29"/>
        <v>1.010101039</v>
      </c>
      <c r="AC84" s="16">
        <f t="shared" si="10"/>
        <v>31.57142857</v>
      </c>
      <c r="AD84" s="16">
        <f t="shared" si="27"/>
        <v>4.142857143</v>
      </c>
      <c r="AE84" s="16">
        <f t="shared" si="11"/>
        <v>3910.857143</v>
      </c>
      <c r="AF84" s="18">
        <f t="shared" si="15"/>
        <v>0.009271428571</v>
      </c>
      <c r="AG84" s="18"/>
      <c r="AH84" s="18"/>
      <c r="AI84" s="18"/>
      <c r="AJ84" s="18"/>
      <c r="AK84" s="18"/>
      <c r="AL84" s="18"/>
      <c r="AM84" s="19">
        <f t="shared" si="23"/>
        <v>44.42857143</v>
      </c>
    </row>
    <row r="85">
      <c r="A85" s="4">
        <v>43977.0</v>
      </c>
      <c r="B85" s="5">
        <v>3771.0</v>
      </c>
      <c r="C85" s="5">
        <v>15.0</v>
      </c>
      <c r="D85" s="5">
        <v>499.0</v>
      </c>
      <c r="E85" s="5">
        <v>1836.0</v>
      </c>
      <c r="F85" s="5">
        <v>166263.0</v>
      </c>
      <c r="G85" s="7">
        <f t="shared" si="4"/>
        <v>16965.61224</v>
      </c>
      <c r="H85" s="12"/>
      <c r="I85" s="9">
        <v>0.004</v>
      </c>
      <c r="J85" s="9">
        <v>0.0227</v>
      </c>
      <c r="K85" s="14">
        <v>0.01</v>
      </c>
      <c r="L85" s="5">
        <v>1436.0</v>
      </c>
      <c r="M85" s="9">
        <v>0.1323</v>
      </c>
      <c r="N85" s="9">
        <v>0.4869</v>
      </c>
      <c r="O85" s="5">
        <v>11611.0</v>
      </c>
      <c r="P85" s="5">
        <v>1644.0</v>
      </c>
      <c r="Q85" s="9">
        <v>0.0091</v>
      </c>
      <c r="R85" s="5">
        <v>8.0</v>
      </c>
      <c r="S85" s="5">
        <v>125.0</v>
      </c>
      <c r="T85" s="5">
        <v>436.0</v>
      </c>
      <c r="U85" s="5">
        <v>27.0</v>
      </c>
      <c r="V85" s="11">
        <f t="shared" si="1"/>
        <v>0.3808008486</v>
      </c>
      <c r="W85" s="12">
        <f t="shared" ref="W85:X85" si="96">T85-T84</f>
        <v>436</v>
      </c>
      <c r="X85" s="12">
        <f t="shared" si="96"/>
        <v>27</v>
      </c>
      <c r="Y85" s="11">
        <f t="shared" ref="Y85:Y466" si="98">T85/L85</f>
        <v>0.3036211699</v>
      </c>
      <c r="Z85" s="11">
        <f t="shared" ref="Z85:Z466" si="99">U85/T85</f>
        <v>0.0619266055</v>
      </c>
      <c r="AA85" s="13">
        <f t="shared" si="20"/>
        <v>0.8847736626</v>
      </c>
      <c r="AB85" s="19">
        <f t="shared" si="29"/>
        <v>0.9965203181</v>
      </c>
      <c r="AC85" s="16">
        <f t="shared" si="10"/>
        <v>30.71428571</v>
      </c>
      <c r="AD85" s="16">
        <f t="shared" si="27"/>
        <v>4.571428571</v>
      </c>
      <c r="AE85" s="16">
        <f t="shared" si="11"/>
        <v>3938</v>
      </c>
      <c r="AF85" s="18">
        <f t="shared" si="15"/>
        <v>0.008514285714</v>
      </c>
      <c r="AG85" s="18"/>
      <c r="AH85" s="18"/>
      <c r="AI85" s="18"/>
      <c r="AJ85" s="18"/>
      <c r="AK85" s="18"/>
      <c r="AL85" s="18"/>
      <c r="AM85" s="19">
        <f t="shared" si="23"/>
        <v>60.57142857</v>
      </c>
    </row>
    <row r="86">
      <c r="A86" s="4">
        <v>43978.0</v>
      </c>
      <c r="B86" s="5">
        <v>3793.0</v>
      </c>
      <c r="C86" s="5">
        <v>22.0</v>
      </c>
      <c r="D86" s="5">
        <v>505.0</v>
      </c>
      <c r="E86" s="5">
        <v>1856.0</v>
      </c>
      <c r="F86" s="5">
        <v>169960.0</v>
      </c>
      <c r="G86" s="7">
        <f t="shared" si="4"/>
        <v>17342.85714</v>
      </c>
      <c r="H86" s="12"/>
      <c r="I86" s="9">
        <v>0.0058</v>
      </c>
      <c r="J86" s="9">
        <v>0.0223</v>
      </c>
      <c r="K86" s="14">
        <v>0.022</v>
      </c>
      <c r="L86" s="5">
        <v>1432.0</v>
      </c>
      <c r="M86" s="9">
        <v>0.1331</v>
      </c>
      <c r="N86" s="9">
        <v>0.4893</v>
      </c>
      <c r="O86" s="5">
        <v>11616.0</v>
      </c>
      <c r="P86" s="5">
        <v>3697.0</v>
      </c>
      <c r="Q86" s="9">
        <v>0.006</v>
      </c>
      <c r="R86" s="5">
        <v>6.0</v>
      </c>
      <c r="S86" s="5">
        <v>20.0</v>
      </c>
      <c r="T86" s="5">
        <v>430.0</v>
      </c>
      <c r="U86" s="5">
        <v>25.0</v>
      </c>
      <c r="V86" s="11">
        <f t="shared" si="1"/>
        <v>0.3775375692</v>
      </c>
      <c r="W86" s="12">
        <f t="shared" ref="W86:X86" si="97">T86-T85</f>
        <v>-6</v>
      </c>
      <c r="X86" s="12">
        <f t="shared" si="97"/>
        <v>-2</v>
      </c>
      <c r="Y86" s="11">
        <f t="shared" si="98"/>
        <v>0.3002793296</v>
      </c>
      <c r="Z86" s="11">
        <f t="shared" si="99"/>
        <v>0.05813953488</v>
      </c>
      <c r="AA86" s="13">
        <f t="shared" si="20"/>
        <v>0.7587548638</v>
      </c>
      <c r="AB86" s="19">
        <f t="shared" si="29"/>
        <v>0.9452865408</v>
      </c>
      <c r="AC86" s="16">
        <f t="shared" si="10"/>
        <v>27.85714286</v>
      </c>
      <c r="AD86" s="16">
        <f t="shared" si="27"/>
        <v>5</v>
      </c>
      <c r="AE86" s="16">
        <f t="shared" si="11"/>
        <v>3890.142857</v>
      </c>
      <c r="AF86" s="18">
        <f t="shared" si="15"/>
        <v>0.007885714286</v>
      </c>
      <c r="AG86" s="18"/>
      <c r="AH86" s="18"/>
      <c r="AI86" s="18"/>
      <c r="AJ86" s="18"/>
      <c r="AK86" s="18"/>
      <c r="AL86" s="18"/>
      <c r="AM86" s="19">
        <f t="shared" si="23"/>
        <v>57.42857143</v>
      </c>
    </row>
    <row r="87">
      <c r="A87" s="4">
        <v>43979.0</v>
      </c>
      <c r="B87" s="5">
        <v>3816.0</v>
      </c>
      <c r="C87" s="5">
        <v>23.0</v>
      </c>
      <c r="D87" s="5">
        <v>509.0</v>
      </c>
      <c r="E87" s="5">
        <v>1996.0</v>
      </c>
      <c r="F87" s="5">
        <v>174011.0</v>
      </c>
      <c r="G87" s="7">
        <f t="shared" si="4"/>
        <v>17756.22449</v>
      </c>
      <c r="H87" s="12"/>
      <c r="I87" s="9">
        <v>0.0061</v>
      </c>
      <c r="J87" s="9">
        <v>0.0219</v>
      </c>
      <c r="K87" s="14">
        <v>0.024</v>
      </c>
      <c r="L87" s="5">
        <v>1311.0</v>
      </c>
      <c r="M87" s="9">
        <v>0.1334</v>
      </c>
      <c r="N87" s="9">
        <v>0.5231</v>
      </c>
      <c r="O87" s="5">
        <v>11525.0</v>
      </c>
      <c r="P87" s="5">
        <v>4051.0</v>
      </c>
      <c r="Q87" s="9">
        <v>0.0057</v>
      </c>
      <c r="R87" s="5">
        <v>4.0</v>
      </c>
      <c r="S87" s="5">
        <v>140.0</v>
      </c>
      <c r="T87" s="5">
        <v>404.0</v>
      </c>
      <c r="U87" s="5">
        <v>24.0</v>
      </c>
      <c r="V87" s="11">
        <f t="shared" si="1"/>
        <v>0.3435534591</v>
      </c>
      <c r="W87" s="12">
        <f t="shared" ref="W87:X87" si="100">T87-T86</f>
        <v>-26</v>
      </c>
      <c r="X87" s="12">
        <f t="shared" si="100"/>
        <v>-1</v>
      </c>
      <c r="Y87" s="11">
        <f t="shared" si="98"/>
        <v>0.3081617086</v>
      </c>
      <c r="Z87" s="11">
        <f t="shared" si="99"/>
        <v>0.05940594059</v>
      </c>
      <c r="AA87" s="13">
        <f t="shared" si="20"/>
        <v>0.6704980843</v>
      </c>
      <c r="AB87" s="19">
        <f t="shared" si="29"/>
        <v>0.8789601802</v>
      </c>
      <c r="AC87" s="16">
        <f t="shared" si="10"/>
        <v>25</v>
      </c>
      <c r="AD87" s="16">
        <f t="shared" si="27"/>
        <v>5.142857143</v>
      </c>
      <c r="AE87" s="16">
        <f t="shared" si="11"/>
        <v>3785.714286</v>
      </c>
      <c r="AF87" s="18">
        <f t="shared" si="15"/>
        <v>0.007414285714</v>
      </c>
      <c r="AG87" s="18"/>
      <c r="AH87" s="18"/>
      <c r="AI87" s="18"/>
      <c r="AJ87" s="18"/>
      <c r="AK87" s="18"/>
      <c r="AL87" s="18"/>
      <c r="AM87" s="19">
        <f t="shared" si="23"/>
        <v>69.57142857</v>
      </c>
    </row>
    <row r="88">
      <c r="A88" s="4">
        <v>43980.0</v>
      </c>
      <c r="B88" s="5">
        <v>3841.0</v>
      </c>
      <c r="C88" s="5">
        <v>25.0</v>
      </c>
      <c r="D88" s="5">
        <v>517.0</v>
      </c>
      <c r="E88" s="5">
        <v>2024.0</v>
      </c>
      <c r="F88" s="5">
        <v>180152.0</v>
      </c>
      <c r="G88" s="7">
        <f t="shared" si="4"/>
        <v>18382.85714</v>
      </c>
      <c r="H88" s="12"/>
      <c r="I88" s="9">
        <v>0.0066</v>
      </c>
      <c r="J88" s="9">
        <v>0.0213</v>
      </c>
      <c r="K88" s="14">
        <v>0.035</v>
      </c>
      <c r="L88" s="5">
        <v>1300.0</v>
      </c>
      <c r="M88" s="9">
        <v>0.1346</v>
      </c>
      <c r="N88" s="9">
        <v>0.5269</v>
      </c>
      <c r="O88" s="5">
        <v>10763.0</v>
      </c>
      <c r="P88" s="5">
        <v>6141.0</v>
      </c>
      <c r="Q88" s="9">
        <v>0.0041</v>
      </c>
      <c r="R88" s="5">
        <v>8.0</v>
      </c>
      <c r="S88" s="5">
        <v>28.0</v>
      </c>
      <c r="T88" s="5">
        <v>384.0</v>
      </c>
      <c r="U88" s="5">
        <v>24.0</v>
      </c>
      <c r="V88" s="11">
        <f t="shared" si="1"/>
        <v>0.3384535277</v>
      </c>
      <c r="W88" s="12">
        <f t="shared" ref="W88:X88" si="101">T88-T87</f>
        <v>-20</v>
      </c>
      <c r="X88" s="12">
        <f t="shared" si="101"/>
        <v>0</v>
      </c>
      <c r="Y88" s="11">
        <f t="shared" si="98"/>
        <v>0.2953846154</v>
      </c>
      <c r="Z88" s="11">
        <f t="shared" si="99"/>
        <v>0.0625</v>
      </c>
      <c r="AA88" s="13">
        <f t="shared" si="20"/>
        <v>0.6245210728</v>
      </c>
      <c r="AB88" s="19">
        <f t="shared" si="29"/>
        <v>0.8121703036</v>
      </c>
      <c r="AC88" s="16">
        <f t="shared" si="10"/>
        <v>23.28571429</v>
      </c>
      <c r="AD88" s="16">
        <f t="shared" si="27"/>
        <v>5.857142857</v>
      </c>
      <c r="AE88" s="16">
        <f t="shared" si="11"/>
        <v>3478.714286</v>
      </c>
      <c r="AF88" s="18">
        <f t="shared" si="15"/>
        <v>0.007357142857</v>
      </c>
      <c r="AG88" s="18"/>
      <c r="AH88" s="18"/>
      <c r="AI88" s="18"/>
      <c r="AJ88" s="18"/>
      <c r="AK88" s="18"/>
      <c r="AL88" s="18"/>
      <c r="AM88" s="19">
        <f t="shared" si="23"/>
        <v>62.42857143</v>
      </c>
    </row>
    <row r="89">
      <c r="A89" s="4">
        <v>43981.0</v>
      </c>
      <c r="B89" s="5">
        <v>3867.0</v>
      </c>
      <c r="C89" s="5">
        <v>26.0</v>
      </c>
      <c r="D89" s="5">
        <v>524.0</v>
      </c>
      <c r="E89" s="5">
        <v>2142.0</v>
      </c>
      <c r="F89" s="5">
        <v>183562.0</v>
      </c>
      <c r="G89" s="7">
        <f t="shared" si="4"/>
        <v>18730.81633</v>
      </c>
      <c r="H89" s="12"/>
      <c r="I89" s="9">
        <v>0.0068</v>
      </c>
      <c r="J89" s="9">
        <v>0.0211</v>
      </c>
      <c r="K89" s="14">
        <v>0.019</v>
      </c>
      <c r="L89" s="5">
        <v>1201.0</v>
      </c>
      <c r="M89" s="9">
        <v>0.1355</v>
      </c>
      <c r="N89" s="9">
        <v>0.5539</v>
      </c>
      <c r="O89" s="5">
        <v>11408.0</v>
      </c>
      <c r="P89" s="5">
        <v>3410.0</v>
      </c>
      <c r="Q89" s="9">
        <v>0.0076</v>
      </c>
      <c r="R89" s="5">
        <v>7.0</v>
      </c>
      <c r="S89" s="5">
        <v>118.0</v>
      </c>
      <c r="T89" s="5">
        <v>414.0</v>
      </c>
      <c r="U89" s="5">
        <v>22.0</v>
      </c>
      <c r="V89" s="11">
        <f t="shared" si="1"/>
        <v>0.3105766744</v>
      </c>
      <c r="W89" s="12">
        <f t="shared" ref="W89:X89" si="102">T89-T88</f>
        <v>30</v>
      </c>
      <c r="X89" s="12">
        <f t="shared" si="102"/>
        <v>-2</v>
      </c>
      <c r="Y89" s="11">
        <f t="shared" si="98"/>
        <v>0.3447127394</v>
      </c>
      <c r="Z89" s="11">
        <f t="shared" si="99"/>
        <v>0.05314009662</v>
      </c>
      <c r="AA89" s="13">
        <f t="shared" si="20"/>
        <v>0.6416666667</v>
      </c>
      <c r="AB89" s="19">
        <f t="shared" si="29"/>
        <v>0.7719688384</v>
      </c>
      <c r="AC89" s="16">
        <f t="shared" si="10"/>
        <v>22</v>
      </c>
      <c r="AD89" s="16">
        <f t="shared" si="27"/>
        <v>6</v>
      </c>
      <c r="AE89" s="16">
        <f t="shared" si="11"/>
        <v>3471.714286</v>
      </c>
      <c r="AF89" s="18">
        <f t="shared" si="15"/>
        <v>0.007</v>
      </c>
      <c r="AG89" s="18"/>
      <c r="AH89" s="18"/>
      <c r="AI89" s="18"/>
      <c r="AJ89" s="18"/>
      <c r="AK89" s="18"/>
      <c r="AL89" s="18"/>
      <c r="AM89" s="19">
        <f t="shared" si="23"/>
        <v>69.57142857</v>
      </c>
    </row>
    <row r="90">
      <c r="A90" s="4">
        <v>43982.0</v>
      </c>
      <c r="B90" s="5">
        <v>3876.0</v>
      </c>
      <c r="C90" s="5">
        <v>9.0</v>
      </c>
      <c r="D90" s="5">
        <v>526.0</v>
      </c>
      <c r="E90" s="5">
        <v>2147.0</v>
      </c>
      <c r="F90" s="5">
        <v>185980.0</v>
      </c>
      <c r="G90" s="7">
        <f t="shared" si="4"/>
        <v>18977.55102</v>
      </c>
      <c r="H90" s="12"/>
      <c r="I90" s="9">
        <v>0.0023</v>
      </c>
      <c r="J90" s="9">
        <v>0.0208</v>
      </c>
      <c r="K90" s="14">
        <v>0.013</v>
      </c>
      <c r="L90" s="5">
        <v>1203.0</v>
      </c>
      <c r="M90" s="9">
        <v>0.1357</v>
      </c>
      <c r="N90" s="9">
        <v>0.5539</v>
      </c>
      <c r="O90" s="5">
        <v>11540.0</v>
      </c>
      <c r="P90" s="5">
        <v>2418.0</v>
      </c>
      <c r="Q90" s="9">
        <v>0.0037</v>
      </c>
      <c r="R90" s="5">
        <v>2.0</v>
      </c>
      <c r="S90" s="5">
        <v>5.0</v>
      </c>
      <c r="T90" s="5">
        <v>419.0</v>
      </c>
      <c r="U90" s="5">
        <v>25.0</v>
      </c>
      <c r="V90" s="11">
        <f t="shared" si="1"/>
        <v>0.310371517</v>
      </c>
      <c r="W90" s="12">
        <f t="shared" ref="W90:X90" si="103">T90-T89</f>
        <v>5</v>
      </c>
      <c r="X90" s="12">
        <f t="shared" si="103"/>
        <v>3</v>
      </c>
      <c r="Y90" s="11">
        <f t="shared" si="98"/>
        <v>0.3482959268</v>
      </c>
      <c r="Z90" s="11">
        <f t="shared" si="99"/>
        <v>0.05966587112</v>
      </c>
      <c r="AA90" s="13">
        <f t="shared" si="20"/>
        <v>0.5818965517</v>
      </c>
      <c r="AB90" s="19">
        <f t="shared" si="29"/>
        <v>0.7203698556</v>
      </c>
      <c r="AC90" s="16">
        <f t="shared" si="10"/>
        <v>19.28571429</v>
      </c>
      <c r="AD90" s="16">
        <f t="shared" si="27"/>
        <v>5.714285714</v>
      </c>
      <c r="AE90" s="16">
        <f t="shared" si="11"/>
        <v>3293.571429</v>
      </c>
      <c r="AF90" s="18">
        <f t="shared" si="15"/>
        <v>0.006442857143</v>
      </c>
      <c r="AG90" s="18"/>
      <c r="AH90" s="18"/>
      <c r="AI90" s="18"/>
      <c r="AJ90" s="18"/>
      <c r="AK90" s="18"/>
      <c r="AL90" s="18"/>
      <c r="AM90" s="19">
        <f t="shared" si="23"/>
        <v>65.28571429</v>
      </c>
    </row>
    <row r="91">
      <c r="A91" s="4">
        <v>43983.0</v>
      </c>
      <c r="B91" s="5">
        <v>3892.0</v>
      </c>
      <c r="C91" s="5">
        <v>16.0</v>
      </c>
      <c r="D91" s="5">
        <v>527.0</v>
      </c>
      <c r="E91" s="5">
        <v>2156.0</v>
      </c>
      <c r="F91" s="5">
        <v>187965.0</v>
      </c>
      <c r="G91" s="7">
        <f t="shared" si="4"/>
        <v>19180.10204</v>
      </c>
      <c r="H91" s="12"/>
      <c r="I91" s="9">
        <v>0.0041</v>
      </c>
      <c r="J91" s="9">
        <v>0.0207</v>
      </c>
      <c r="K91" s="14">
        <v>0.011</v>
      </c>
      <c r="L91" s="5">
        <v>1209.0</v>
      </c>
      <c r="M91" s="9">
        <v>0.1354</v>
      </c>
      <c r="N91" s="9">
        <v>0.554</v>
      </c>
      <c r="O91" s="5">
        <v>11226.0</v>
      </c>
      <c r="P91" s="5">
        <v>1985.0</v>
      </c>
      <c r="Q91" s="9">
        <v>0.0081</v>
      </c>
      <c r="R91" s="5">
        <v>1.0</v>
      </c>
      <c r="S91" s="5">
        <v>9.0</v>
      </c>
      <c r="T91" s="5">
        <v>417.0</v>
      </c>
      <c r="U91" s="5">
        <v>25.0</v>
      </c>
      <c r="V91" s="11">
        <f t="shared" si="1"/>
        <v>0.3106372045</v>
      </c>
      <c r="W91" s="12">
        <f t="shared" ref="W91:X91" si="104">T91-T90</f>
        <v>-2</v>
      </c>
      <c r="X91" s="12">
        <f t="shared" si="104"/>
        <v>0</v>
      </c>
      <c r="Y91" s="11">
        <f t="shared" si="98"/>
        <v>0.3449131514</v>
      </c>
      <c r="Z91" s="11">
        <f t="shared" si="99"/>
        <v>0.05995203837</v>
      </c>
      <c r="AA91" s="13">
        <f t="shared" si="20"/>
        <v>0.6153846154</v>
      </c>
      <c r="AB91" s="19">
        <f t="shared" si="29"/>
        <v>0.6824993596</v>
      </c>
      <c r="AC91" s="16">
        <f t="shared" si="10"/>
        <v>19.42857143</v>
      </c>
      <c r="AD91" s="16">
        <f t="shared" si="27"/>
        <v>5.142857143</v>
      </c>
      <c r="AE91" s="16">
        <f t="shared" si="11"/>
        <v>3335.142857</v>
      </c>
      <c r="AF91" s="18">
        <f t="shared" si="15"/>
        <v>0.006328571429</v>
      </c>
      <c r="AG91" s="18"/>
      <c r="AH91" s="18"/>
      <c r="AI91" s="18"/>
      <c r="AJ91" s="18"/>
      <c r="AK91" s="18"/>
      <c r="AL91" s="18"/>
      <c r="AM91" s="19">
        <f t="shared" si="23"/>
        <v>63.57142857</v>
      </c>
    </row>
    <row r="92">
      <c r="A92" s="4">
        <v>43984.0</v>
      </c>
      <c r="B92" s="5">
        <v>3921.0</v>
      </c>
      <c r="C92" s="5">
        <v>29.0</v>
      </c>
      <c r="D92" s="5">
        <v>532.0</v>
      </c>
      <c r="E92" s="5">
        <v>2160.0</v>
      </c>
      <c r="F92" s="5">
        <v>189969.0</v>
      </c>
      <c r="G92" s="7">
        <f t="shared" si="4"/>
        <v>19384.59184</v>
      </c>
      <c r="H92" s="12"/>
      <c r="I92" s="9">
        <v>0.0075</v>
      </c>
      <c r="J92" s="9">
        <v>0.0206</v>
      </c>
      <c r="K92" s="14">
        <v>0.011</v>
      </c>
      <c r="L92" s="5">
        <v>1229.0</v>
      </c>
      <c r="M92" s="9">
        <v>0.1357</v>
      </c>
      <c r="N92" s="9">
        <v>0.5509</v>
      </c>
      <c r="O92" s="5">
        <v>11159.0</v>
      </c>
      <c r="P92" s="5">
        <v>2004.0</v>
      </c>
      <c r="Q92" s="9">
        <v>0.0145</v>
      </c>
      <c r="R92" s="5">
        <v>5.0</v>
      </c>
      <c r="S92" s="5">
        <v>4.0</v>
      </c>
      <c r="T92" s="5">
        <v>427.0</v>
      </c>
      <c r="U92" s="5">
        <v>24.0</v>
      </c>
      <c r="V92" s="11">
        <f t="shared" si="1"/>
        <v>0.3134404489</v>
      </c>
      <c r="W92" s="12">
        <f t="shared" ref="W92:X92" si="105">T92-T91</f>
        <v>10</v>
      </c>
      <c r="X92" s="12">
        <f t="shared" si="105"/>
        <v>-1</v>
      </c>
      <c r="Y92" s="11">
        <f t="shared" si="98"/>
        <v>0.3474369406</v>
      </c>
      <c r="Z92" s="11">
        <f t="shared" si="99"/>
        <v>0.05620608899</v>
      </c>
      <c r="AA92" s="13">
        <f t="shared" si="20"/>
        <v>0.6976744186</v>
      </c>
      <c r="AB92" s="19">
        <f t="shared" si="29"/>
        <v>0.6557708962</v>
      </c>
      <c r="AC92" s="16">
        <f t="shared" si="10"/>
        <v>21.42857143</v>
      </c>
      <c r="AD92" s="16">
        <f t="shared" si="27"/>
        <v>4.714285714</v>
      </c>
      <c r="AE92" s="16">
        <f t="shared" si="11"/>
        <v>3386.571429</v>
      </c>
      <c r="AF92" s="18">
        <f t="shared" si="15"/>
        <v>0.0071</v>
      </c>
      <c r="AG92" s="18"/>
      <c r="AH92" s="18"/>
      <c r="AI92" s="18"/>
      <c r="AJ92" s="18"/>
      <c r="AK92" s="18"/>
      <c r="AL92" s="18"/>
      <c r="AM92" s="19">
        <f t="shared" si="23"/>
        <v>46.28571429</v>
      </c>
    </row>
    <row r="93">
      <c r="A93" s="4">
        <v>43985.0</v>
      </c>
      <c r="B93" s="5">
        <v>3931.0</v>
      </c>
      <c r="C93" s="5">
        <v>10.0</v>
      </c>
      <c r="D93" s="5">
        <v>534.0</v>
      </c>
      <c r="E93" s="5">
        <v>2190.0</v>
      </c>
      <c r="F93" s="5">
        <v>191572.0</v>
      </c>
      <c r="G93" s="7">
        <f t="shared" si="4"/>
        <v>19548.16327</v>
      </c>
      <c r="H93" s="12"/>
      <c r="I93" s="9">
        <v>0.0026</v>
      </c>
      <c r="J93" s="9">
        <v>0.0205</v>
      </c>
      <c r="K93" s="14">
        <v>0.008</v>
      </c>
      <c r="L93" s="5">
        <v>1207.0</v>
      </c>
      <c r="M93" s="9">
        <v>0.1358</v>
      </c>
      <c r="N93" s="9">
        <v>0.5571</v>
      </c>
      <c r="O93" s="5">
        <v>11172.0</v>
      </c>
      <c r="P93" s="5">
        <v>1603.0</v>
      </c>
      <c r="Q93" s="9">
        <v>0.0062</v>
      </c>
      <c r="R93" s="5">
        <v>2.0</v>
      </c>
      <c r="S93" s="5">
        <v>30.0</v>
      </c>
      <c r="T93" s="5">
        <v>414.0</v>
      </c>
      <c r="U93" s="5">
        <v>24.0</v>
      </c>
      <c r="V93" s="11">
        <f t="shared" si="1"/>
        <v>0.307046553</v>
      </c>
      <c r="W93" s="12">
        <f t="shared" ref="W93:X93" si="106">T93-T92</f>
        <v>-13</v>
      </c>
      <c r="X93" s="12">
        <f t="shared" si="106"/>
        <v>0</v>
      </c>
      <c r="Y93" s="11">
        <f t="shared" si="98"/>
        <v>0.3429991715</v>
      </c>
      <c r="Z93" s="11">
        <f t="shared" si="99"/>
        <v>0.05797101449</v>
      </c>
      <c r="AA93" s="13">
        <f t="shared" si="20"/>
        <v>0.7076923077</v>
      </c>
      <c r="AB93" s="19">
        <f t="shared" si="29"/>
        <v>0.6484762453</v>
      </c>
      <c r="AC93" s="16">
        <f t="shared" si="10"/>
        <v>19.71428571</v>
      </c>
      <c r="AD93" s="16">
        <f t="shared" si="27"/>
        <v>4.142857143</v>
      </c>
      <c r="AE93" s="16">
        <f t="shared" si="11"/>
        <v>3087.428571</v>
      </c>
      <c r="AF93" s="18">
        <f t="shared" si="15"/>
        <v>0.007128571429</v>
      </c>
      <c r="AG93" s="18"/>
      <c r="AH93" s="18"/>
      <c r="AI93" s="18"/>
      <c r="AJ93" s="18"/>
      <c r="AK93" s="18"/>
      <c r="AL93" s="18"/>
      <c r="AM93" s="19">
        <f t="shared" si="23"/>
        <v>47.71428571</v>
      </c>
    </row>
    <row r="94">
      <c r="A94" s="4">
        <v>43986.0</v>
      </c>
      <c r="B94" s="5">
        <v>3954.0</v>
      </c>
      <c r="C94" s="5">
        <v>23.0</v>
      </c>
      <c r="D94" s="5">
        <v>539.0</v>
      </c>
      <c r="E94" s="5">
        <v>2205.0</v>
      </c>
      <c r="F94" s="5">
        <v>195894.0</v>
      </c>
      <c r="G94" s="7">
        <f t="shared" si="4"/>
        <v>19989.18367</v>
      </c>
      <c r="H94" s="12"/>
      <c r="I94" s="9">
        <v>0.0059</v>
      </c>
      <c r="J94" s="9">
        <v>0.0202</v>
      </c>
      <c r="K94" s="14">
        <v>0.023</v>
      </c>
      <c r="L94" s="5">
        <v>1210.0</v>
      </c>
      <c r="M94" s="9">
        <v>0.1363</v>
      </c>
      <c r="N94" s="9">
        <v>0.5577</v>
      </c>
      <c r="O94" s="5">
        <v>10985.0</v>
      </c>
      <c r="P94" s="5">
        <v>4322.0</v>
      </c>
      <c r="Q94" s="9">
        <v>0.0053</v>
      </c>
      <c r="R94" s="5">
        <v>5.0</v>
      </c>
      <c r="S94" s="5">
        <v>15.0</v>
      </c>
      <c r="T94" s="5">
        <v>406.0</v>
      </c>
      <c r="U94" s="5">
        <v>24.0</v>
      </c>
      <c r="V94" s="11">
        <f t="shared" si="1"/>
        <v>0.306019221</v>
      </c>
      <c r="W94" s="12">
        <f t="shared" ref="W94:X94" si="107">T94-T93</f>
        <v>-8</v>
      </c>
      <c r="X94" s="12">
        <f t="shared" si="107"/>
        <v>0</v>
      </c>
      <c r="Y94" s="11">
        <f t="shared" si="98"/>
        <v>0.3355371901</v>
      </c>
      <c r="Z94" s="11">
        <f t="shared" si="99"/>
        <v>0.05911330049</v>
      </c>
      <c r="AA94" s="13">
        <f t="shared" si="20"/>
        <v>0.7885714286</v>
      </c>
      <c r="AB94" s="19">
        <f t="shared" si="29"/>
        <v>0.6653438659</v>
      </c>
      <c r="AC94" s="16">
        <f t="shared" si="10"/>
        <v>19.71428571</v>
      </c>
      <c r="AD94" s="16">
        <f t="shared" si="27"/>
        <v>4.285714286</v>
      </c>
      <c r="AE94" s="16">
        <f t="shared" si="11"/>
        <v>3126.142857</v>
      </c>
      <c r="AF94" s="18">
        <f t="shared" si="15"/>
        <v>0.007071428571</v>
      </c>
      <c r="AG94" s="18"/>
      <c r="AH94" s="18"/>
      <c r="AI94" s="18"/>
      <c r="AJ94" s="18"/>
      <c r="AK94" s="18"/>
      <c r="AL94" s="18"/>
      <c r="AM94" s="19">
        <f t="shared" si="23"/>
        <v>29.85714286</v>
      </c>
    </row>
    <row r="95">
      <c r="A95" s="4">
        <v>43987.0</v>
      </c>
      <c r="B95" s="5">
        <v>3970.0</v>
      </c>
      <c r="C95" s="5">
        <v>16.0</v>
      </c>
      <c r="D95" s="5">
        <v>542.0</v>
      </c>
      <c r="E95" s="5">
        <v>2245.0</v>
      </c>
      <c r="F95" s="5">
        <v>202606.0</v>
      </c>
      <c r="G95" s="7">
        <f t="shared" si="4"/>
        <v>20674.08163</v>
      </c>
      <c r="I95" s="9">
        <v>0.004</v>
      </c>
      <c r="J95" s="9">
        <v>0.0196</v>
      </c>
      <c r="K95" s="14">
        <v>0.034</v>
      </c>
      <c r="L95" s="5">
        <v>1183.0</v>
      </c>
      <c r="M95" s="9">
        <v>0.1365</v>
      </c>
      <c r="N95" s="9">
        <v>0.5655</v>
      </c>
      <c r="O95" s="5">
        <v>9693.0</v>
      </c>
      <c r="P95" s="5">
        <v>6712.0</v>
      </c>
      <c r="Q95" s="9">
        <v>0.0024</v>
      </c>
      <c r="R95" s="5">
        <v>3.0</v>
      </c>
      <c r="S95" s="5">
        <v>40.0</v>
      </c>
      <c r="T95" s="5">
        <v>397.0</v>
      </c>
      <c r="U95" s="5">
        <v>21.0</v>
      </c>
      <c r="V95" s="11">
        <f t="shared" si="1"/>
        <v>0.2979848866</v>
      </c>
      <c r="W95" s="12">
        <f t="shared" ref="W95:X95" si="108">T95-T94</f>
        <v>-9</v>
      </c>
      <c r="X95" s="12">
        <f t="shared" si="108"/>
        <v>-3</v>
      </c>
      <c r="Y95" s="11">
        <f t="shared" si="98"/>
        <v>0.3355874894</v>
      </c>
      <c r="Z95" s="11">
        <f t="shared" si="99"/>
        <v>0.05289672544</v>
      </c>
      <c r="AA95" s="13">
        <f t="shared" si="20"/>
        <v>0.7914110429</v>
      </c>
      <c r="AB95" s="19">
        <f t="shared" si="29"/>
        <v>0.6891852902</v>
      </c>
      <c r="AC95" s="16">
        <f t="shared" si="10"/>
        <v>18.42857143</v>
      </c>
      <c r="AD95" s="16">
        <f t="shared" si="27"/>
        <v>3.571428571</v>
      </c>
      <c r="AE95" s="16">
        <f t="shared" si="11"/>
        <v>3207.714286</v>
      </c>
      <c r="AF95" s="18">
        <f t="shared" si="15"/>
        <v>0.006828571429</v>
      </c>
      <c r="AG95" s="18"/>
      <c r="AH95" s="18"/>
      <c r="AI95" s="18"/>
      <c r="AJ95" s="18"/>
      <c r="AK95" s="18"/>
      <c r="AL95" s="18"/>
      <c r="AM95" s="19">
        <f t="shared" si="23"/>
        <v>31.57142857</v>
      </c>
    </row>
    <row r="96">
      <c r="A96" s="4">
        <v>43988.0</v>
      </c>
      <c r="B96" s="5">
        <v>3990.0</v>
      </c>
      <c r="C96" s="5">
        <v>20.0</v>
      </c>
      <c r="D96" s="5">
        <v>545.0</v>
      </c>
      <c r="E96" s="5">
        <v>2279.0</v>
      </c>
      <c r="F96" s="5">
        <v>206853.0</v>
      </c>
      <c r="G96" s="7">
        <f t="shared" si="4"/>
        <v>21107.44898</v>
      </c>
      <c r="H96" s="12"/>
      <c r="I96" s="9">
        <v>0.005</v>
      </c>
      <c r="J96" s="9">
        <v>0.0193</v>
      </c>
      <c r="K96" s="14">
        <v>0.021</v>
      </c>
      <c r="L96" s="5">
        <v>1166.0</v>
      </c>
      <c r="M96" s="9">
        <v>0.1366</v>
      </c>
      <c r="N96" s="9">
        <v>0.5712</v>
      </c>
      <c r="O96" s="5">
        <v>10133.0</v>
      </c>
      <c r="P96" s="5">
        <v>4247.0</v>
      </c>
      <c r="Q96" s="9">
        <v>0.0047</v>
      </c>
      <c r="R96" s="5">
        <v>3.0</v>
      </c>
      <c r="S96" s="5">
        <v>34.0</v>
      </c>
      <c r="T96" s="5">
        <v>387.0</v>
      </c>
      <c r="U96" s="5">
        <v>21.0</v>
      </c>
      <c r="V96" s="11">
        <f t="shared" si="1"/>
        <v>0.2922305764</v>
      </c>
      <c r="W96" s="12">
        <f t="shared" ref="W96:X96" si="109">T96-T95</f>
        <v>-10</v>
      </c>
      <c r="X96" s="12">
        <f t="shared" si="109"/>
        <v>0</v>
      </c>
      <c r="Y96" s="11">
        <f t="shared" si="98"/>
        <v>0.3319039451</v>
      </c>
      <c r="Z96" s="11">
        <f t="shared" si="99"/>
        <v>0.05426356589</v>
      </c>
      <c r="AA96" s="13">
        <f t="shared" si="20"/>
        <v>0.7987012987</v>
      </c>
      <c r="AB96" s="19">
        <f t="shared" si="29"/>
        <v>0.7116188091</v>
      </c>
      <c r="AC96" s="16">
        <f t="shared" si="10"/>
        <v>17.57142857</v>
      </c>
      <c r="AD96" s="16">
        <f t="shared" si="27"/>
        <v>3</v>
      </c>
      <c r="AE96" s="16">
        <f t="shared" si="11"/>
        <v>3327.285714</v>
      </c>
      <c r="AF96" s="18">
        <f t="shared" si="15"/>
        <v>0.006414285714</v>
      </c>
      <c r="AG96" s="18"/>
      <c r="AH96" s="18"/>
      <c r="AI96" s="18"/>
      <c r="AJ96" s="18"/>
      <c r="AK96" s="18"/>
      <c r="AL96" s="18"/>
      <c r="AM96" s="19">
        <f t="shared" si="23"/>
        <v>19.57142857</v>
      </c>
    </row>
    <row r="97">
      <c r="A97" s="4">
        <v>43989.0</v>
      </c>
      <c r="B97" s="5">
        <v>4008.0</v>
      </c>
      <c r="C97" s="5">
        <v>18.0</v>
      </c>
      <c r="D97" s="5">
        <v>546.0</v>
      </c>
      <c r="E97" s="5">
        <v>2279.0</v>
      </c>
      <c r="F97" s="5">
        <v>210202.0</v>
      </c>
      <c r="G97" s="7">
        <f t="shared" si="4"/>
        <v>21449.18367</v>
      </c>
      <c r="I97" s="9">
        <v>0.0045</v>
      </c>
      <c r="J97" s="9">
        <v>0.0191</v>
      </c>
      <c r="K97" s="14">
        <v>0.016</v>
      </c>
      <c r="L97" s="5">
        <v>1183.0</v>
      </c>
      <c r="M97" s="9">
        <v>0.1362</v>
      </c>
      <c r="N97" s="9">
        <v>0.5686</v>
      </c>
      <c r="O97" s="5">
        <v>9916.0</v>
      </c>
      <c r="P97" s="5">
        <v>3349.0</v>
      </c>
      <c r="Q97" s="9">
        <v>0.0054</v>
      </c>
      <c r="R97" s="5">
        <v>1.0</v>
      </c>
      <c r="S97" s="5">
        <v>0.0</v>
      </c>
      <c r="T97" s="5">
        <v>386.0</v>
      </c>
      <c r="U97" s="5">
        <v>21.0</v>
      </c>
      <c r="V97" s="11">
        <f t="shared" si="1"/>
        <v>0.2951596806</v>
      </c>
      <c r="W97" s="12">
        <f t="shared" ref="W97:X97" si="110">T97-T96</f>
        <v>-1</v>
      </c>
      <c r="X97" s="12">
        <f t="shared" si="110"/>
        <v>0</v>
      </c>
      <c r="Y97" s="11">
        <f t="shared" si="98"/>
        <v>0.3262890955</v>
      </c>
      <c r="Z97" s="11">
        <f t="shared" si="99"/>
        <v>0.05440414508</v>
      </c>
      <c r="AA97" s="13">
        <f t="shared" si="20"/>
        <v>0.9777777778</v>
      </c>
      <c r="AB97" s="19">
        <f t="shared" si="29"/>
        <v>0.76817327</v>
      </c>
      <c r="AC97" s="16">
        <f t="shared" si="10"/>
        <v>18.85714286</v>
      </c>
      <c r="AD97" s="16">
        <f t="shared" si="27"/>
        <v>2.857142857</v>
      </c>
      <c r="AE97" s="16">
        <f t="shared" si="11"/>
        <v>3460.285714</v>
      </c>
      <c r="AF97" s="18">
        <f t="shared" si="15"/>
        <v>0.006657142857</v>
      </c>
      <c r="AG97" s="18"/>
      <c r="AH97" s="18"/>
      <c r="AI97" s="18"/>
      <c r="AJ97" s="18"/>
      <c r="AK97" s="18"/>
      <c r="AL97" s="18"/>
      <c r="AM97" s="19">
        <f t="shared" si="23"/>
        <v>18.85714286</v>
      </c>
    </row>
    <row r="98">
      <c r="A98" s="4">
        <v>43990.0</v>
      </c>
      <c r="B98" s="5">
        <v>4014.0</v>
      </c>
      <c r="C98" s="5">
        <v>6.0</v>
      </c>
      <c r="D98" s="5">
        <v>548.0</v>
      </c>
      <c r="E98" s="5">
        <v>2284.0</v>
      </c>
      <c r="F98" s="5">
        <v>210749.0</v>
      </c>
      <c r="G98" s="7">
        <f t="shared" si="4"/>
        <v>21505</v>
      </c>
      <c r="H98" s="12"/>
      <c r="I98" s="9">
        <v>0.0015</v>
      </c>
      <c r="J98" s="9">
        <v>0.019</v>
      </c>
      <c r="K98" s="14">
        <v>0.003</v>
      </c>
      <c r="L98" s="5">
        <v>1182.0</v>
      </c>
      <c r="M98" s="9">
        <v>0.1365</v>
      </c>
      <c r="N98" s="9">
        <v>0.569</v>
      </c>
      <c r="O98" s="5">
        <v>9665.0</v>
      </c>
      <c r="P98" s="5">
        <v>547.0</v>
      </c>
      <c r="Q98" s="9">
        <v>0.011</v>
      </c>
      <c r="R98" s="5">
        <v>1.0</v>
      </c>
      <c r="S98" s="5">
        <v>5.0</v>
      </c>
      <c r="T98" s="5">
        <v>385.0</v>
      </c>
      <c r="U98" s="5">
        <v>21.0</v>
      </c>
      <c r="V98" s="11">
        <f t="shared" si="1"/>
        <v>0.2944693572</v>
      </c>
      <c r="W98" s="12">
        <f t="shared" ref="W98:X98" si="111">T98-T97</f>
        <v>-1</v>
      </c>
      <c r="X98" s="12">
        <f t="shared" si="111"/>
        <v>0</v>
      </c>
      <c r="Y98" s="11">
        <f t="shared" si="98"/>
        <v>0.3257191201</v>
      </c>
      <c r="Z98" s="11">
        <f t="shared" si="99"/>
        <v>0.05454545455</v>
      </c>
      <c r="AA98" s="13">
        <f t="shared" si="20"/>
        <v>0.8970588235</v>
      </c>
      <c r="AB98" s="19">
        <f t="shared" si="29"/>
        <v>0.8084124425</v>
      </c>
      <c r="AC98" s="16">
        <f t="shared" si="10"/>
        <v>17.42857143</v>
      </c>
      <c r="AD98" s="16">
        <f t="shared" si="27"/>
        <v>2.857142857</v>
      </c>
      <c r="AE98" s="16">
        <f t="shared" si="11"/>
        <v>3254.857143</v>
      </c>
      <c r="AF98" s="18">
        <f t="shared" si="15"/>
        <v>0.007071428571</v>
      </c>
      <c r="AG98" s="18"/>
      <c r="AH98" s="18"/>
      <c r="AI98" s="18"/>
      <c r="AJ98" s="18"/>
      <c r="AK98" s="18"/>
      <c r="AL98" s="18"/>
      <c r="AM98" s="19">
        <f t="shared" si="23"/>
        <v>18.28571429</v>
      </c>
    </row>
    <row r="99">
      <c r="A99" s="4">
        <v>43991.0</v>
      </c>
      <c r="B99" s="5">
        <v>4017.0</v>
      </c>
      <c r="C99" s="5">
        <v>3.0</v>
      </c>
      <c r="D99" s="5">
        <v>550.0</v>
      </c>
      <c r="E99" s="5">
        <v>2324.0</v>
      </c>
      <c r="F99" s="5">
        <v>214468.0</v>
      </c>
      <c r="G99" s="7">
        <f t="shared" si="4"/>
        <v>21884.4898</v>
      </c>
      <c r="H99" s="12"/>
      <c r="I99" s="9">
        <v>7.0E-4</v>
      </c>
      <c r="J99" s="9">
        <v>0.0187</v>
      </c>
      <c r="K99" s="14">
        <v>0.018</v>
      </c>
      <c r="L99" s="5">
        <v>1143.0</v>
      </c>
      <c r="M99" s="9">
        <v>0.1369</v>
      </c>
      <c r="N99" s="9">
        <v>0.5785</v>
      </c>
      <c r="P99" s="5">
        <v>3719.0</v>
      </c>
      <c r="Q99" s="9">
        <v>8.0E-4</v>
      </c>
      <c r="R99" s="5">
        <v>2.0</v>
      </c>
      <c r="S99" s="5">
        <v>40.0</v>
      </c>
      <c r="T99" s="5">
        <v>365.0</v>
      </c>
      <c r="U99" s="5">
        <v>20.0</v>
      </c>
      <c r="V99" s="11">
        <f t="shared" si="1"/>
        <v>0.284540702</v>
      </c>
      <c r="W99" s="12">
        <f t="shared" ref="W99:X99" si="112">T99-T98</f>
        <v>-20</v>
      </c>
      <c r="X99" s="12">
        <f t="shared" si="112"/>
        <v>-1</v>
      </c>
      <c r="Y99" s="11">
        <f t="shared" si="98"/>
        <v>0.3193350831</v>
      </c>
      <c r="Z99" s="11">
        <f t="shared" si="99"/>
        <v>0.05479452055</v>
      </c>
      <c r="AA99" s="13">
        <f t="shared" si="20"/>
        <v>0.64</v>
      </c>
      <c r="AB99" s="19">
        <f t="shared" si="29"/>
        <v>0.8001732399</v>
      </c>
      <c r="AC99" s="16">
        <f t="shared" si="10"/>
        <v>13.71428571</v>
      </c>
      <c r="AD99" s="16">
        <f t="shared" si="27"/>
        <v>2.428571429</v>
      </c>
      <c r="AE99" s="16">
        <f t="shared" si="11"/>
        <v>3499.857143</v>
      </c>
      <c r="AF99" s="18">
        <f t="shared" si="15"/>
        <v>0.005114285714</v>
      </c>
      <c r="AG99" s="18"/>
      <c r="AH99" s="18"/>
      <c r="AI99" s="18"/>
      <c r="AJ99" s="18"/>
      <c r="AK99" s="18"/>
      <c r="AL99" s="18"/>
      <c r="AM99" s="19">
        <f t="shared" si="23"/>
        <v>23.42857143</v>
      </c>
    </row>
    <row r="100">
      <c r="A100" s="4">
        <v>43992.0</v>
      </c>
      <c r="B100" s="5">
        <v>4027.0</v>
      </c>
      <c r="C100" s="5">
        <v>10.0</v>
      </c>
      <c r="D100" s="5">
        <v>551.0</v>
      </c>
      <c r="E100" s="5">
        <v>2355.0</v>
      </c>
      <c r="F100" s="5">
        <v>217689.0</v>
      </c>
      <c r="G100" s="7">
        <f t="shared" si="4"/>
        <v>22213.16327</v>
      </c>
      <c r="H100" s="8"/>
      <c r="I100" s="9">
        <v>0.0025</v>
      </c>
      <c r="J100" s="9">
        <v>0.0185</v>
      </c>
      <c r="K100" s="14">
        <v>0.015</v>
      </c>
      <c r="L100" s="5">
        <v>1121.0</v>
      </c>
      <c r="M100" s="9">
        <v>0.1368</v>
      </c>
      <c r="N100" s="9">
        <v>0.5848</v>
      </c>
      <c r="O100" s="5">
        <v>8805.0</v>
      </c>
      <c r="P100" s="5">
        <v>3221.0</v>
      </c>
      <c r="Q100" s="9">
        <v>0.0031</v>
      </c>
      <c r="R100" s="5">
        <v>1.0</v>
      </c>
      <c r="S100" s="5">
        <v>31.0</v>
      </c>
      <c r="T100" s="5">
        <v>344.0</v>
      </c>
      <c r="U100" s="5">
        <v>20.0</v>
      </c>
      <c r="V100" s="11">
        <f t="shared" si="1"/>
        <v>0.2783709958</v>
      </c>
      <c r="W100" s="12">
        <f t="shared" ref="W100:X100" si="113">T100-T99</f>
        <v>-21</v>
      </c>
      <c r="X100" s="12">
        <f t="shared" si="113"/>
        <v>0</v>
      </c>
      <c r="Y100" s="11">
        <f t="shared" si="98"/>
        <v>0.3068688671</v>
      </c>
      <c r="Z100" s="11">
        <f t="shared" si="99"/>
        <v>0.05813953488</v>
      </c>
      <c r="AA100" s="13">
        <f t="shared" si="20"/>
        <v>0.6956521739</v>
      </c>
      <c r="AB100" s="19">
        <f t="shared" si="29"/>
        <v>0.7984532208</v>
      </c>
      <c r="AC100" s="16">
        <f t="shared" si="10"/>
        <v>13.71428571</v>
      </c>
      <c r="AD100" s="16">
        <f t="shared" si="27"/>
        <v>2.285714286</v>
      </c>
      <c r="AE100" s="16">
        <f t="shared" si="11"/>
        <v>3731</v>
      </c>
      <c r="AF100" s="18">
        <f t="shared" si="15"/>
        <v>0.004671428571</v>
      </c>
      <c r="AG100" s="18"/>
      <c r="AH100" s="18"/>
      <c r="AI100" s="18"/>
      <c r="AJ100" s="18"/>
      <c r="AK100" s="18"/>
      <c r="AL100" s="18"/>
      <c r="AM100" s="19">
        <f t="shared" si="23"/>
        <v>23.57142857</v>
      </c>
    </row>
    <row r="101">
      <c r="A101" s="4">
        <v>43993.0</v>
      </c>
      <c r="B101" s="5">
        <v>4039.0</v>
      </c>
      <c r="C101" s="5">
        <v>12.0</v>
      </c>
      <c r="D101" s="5">
        <v>553.0</v>
      </c>
      <c r="E101" s="5">
        <v>2391.0</v>
      </c>
      <c r="F101" s="5">
        <v>222247.0</v>
      </c>
      <c r="G101" s="7">
        <f t="shared" si="4"/>
        <v>22678.26531</v>
      </c>
      <c r="H101" s="12"/>
      <c r="I101" s="9">
        <v>0.003</v>
      </c>
      <c r="J101" s="9">
        <v>0.0182</v>
      </c>
      <c r="K101" s="14">
        <v>0.021</v>
      </c>
      <c r="L101" s="5">
        <v>1095.0</v>
      </c>
      <c r="M101" s="9">
        <v>0.1369</v>
      </c>
      <c r="N101" s="9">
        <v>0.592</v>
      </c>
      <c r="O101" s="5">
        <v>9167.0</v>
      </c>
      <c r="P101" s="5">
        <v>4558.0</v>
      </c>
      <c r="Q101" s="9">
        <v>0.0026</v>
      </c>
      <c r="R101" s="5">
        <v>2.0</v>
      </c>
      <c r="S101" s="5">
        <v>36.0</v>
      </c>
      <c r="T101" s="5">
        <v>321.0</v>
      </c>
      <c r="U101" s="5">
        <v>19.0</v>
      </c>
      <c r="V101" s="11">
        <f t="shared" si="1"/>
        <v>0.2711067096</v>
      </c>
      <c r="W101" s="12">
        <f t="shared" ref="W101:X101" si="114">T101-T100</f>
        <v>-23</v>
      </c>
      <c r="X101" s="12">
        <f t="shared" si="114"/>
        <v>-1</v>
      </c>
      <c r="Y101" s="11">
        <f t="shared" si="98"/>
        <v>0.2931506849</v>
      </c>
      <c r="Z101" s="11">
        <f t="shared" si="99"/>
        <v>0.05919003115</v>
      </c>
      <c r="AA101" s="13">
        <f t="shared" si="20"/>
        <v>0.615942029</v>
      </c>
      <c r="AB101" s="19">
        <f t="shared" si="29"/>
        <v>0.773791878</v>
      </c>
      <c r="AC101" s="16">
        <f t="shared" si="10"/>
        <v>12.14285714</v>
      </c>
      <c r="AD101" s="16">
        <f t="shared" si="27"/>
        <v>1.857142857</v>
      </c>
      <c r="AE101" s="16">
        <f t="shared" si="11"/>
        <v>3764.714286</v>
      </c>
      <c r="AF101" s="18">
        <f t="shared" si="15"/>
        <v>0.004285714286</v>
      </c>
      <c r="AG101" s="18"/>
      <c r="AH101" s="18"/>
      <c r="AI101" s="18"/>
      <c r="AJ101" s="18"/>
      <c r="AK101" s="18"/>
      <c r="AL101" s="18"/>
      <c r="AM101" s="19">
        <f t="shared" si="23"/>
        <v>26.57142857</v>
      </c>
    </row>
    <row r="102">
      <c r="A102" s="4">
        <v>43994.0</v>
      </c>
      <c r="B102" s="5">
        <v>4053.0</v>
      </c>
      <c r="C102" s="5">
        <v>14.0</v>
      </c>
      <c r="D102" s="5">
        <v>555.0</v>
      </c>
      <c r="E102" s="5">
        <v>2447.0</v>
      </c>
      <c r="F102" s="5">
        <v>226669.0</v>
      </c>
      <c r="G102" s="7">
        <f t="shared" si="4"/>
        <v>23129.4898</v>
      </c>
      <c r="H102" s="12"/>
      <c r="I102" s="9">
        <v>0.0035</v>
      </c>
      <c r="J102" s="9">
        <v>0.0179</v>
      </c>
      <c r="K102" s="14">
        <v>0.02</v>
      </c>
      <c r="L102" s="5">
        <v>1051.0</v>
      </c>
      <c r="M102" s="9">
        <v>0.1369</v>
      </c>
      <c r="N102" s="9">
        <v>0.6038</v>
      </c>
      <c r="O102" s="5">
        <v>8834.0</v>
      </c>
      <c r="P102" s="5">
        <v>4422.0</v>
      </c>
      <c r="Q102" s="9">
        <v>0.0032</v>
      </c>
      <c r="R102" s="5">
        <v>2.0</v>
      </c>
      <c r="S102" s="5">
        <v>56.0</v>
      </c>
      <c r="T102" s="5">
        <v>290.0</v>
      </c>
      <c r="U102" s="5">
        <v>20.0</v>
      </c>
      <c r="V102" s="11">
        <f t="shared" si="1"/>
        <v>0.2593140883</v>
      </c>
      <c r="W102" s="12">
        <f t="shared" ref="W102:X102" si="115">T102-T101</f>
        <v>-31</v>
      </c>
      <c r="X102" s="12">
        <f t="shared" si="115"/>
        <v>1</v>
      </c>
      <c r="Y102" s="11">
        <f t="shared" si="98"/>
        <v>0.2759276879</v>
      </c>
      <c r="Z102" s="11">
        <f t="shared" si="99"/>
        <v>0.06896551724</v>
      </c>
      <c r="AA102" s="13">
        <f t="shared" si="20"/>
        <v>0.6434108527</v>
      </c>
      <c r="AB102" s="19">
        <f t="shared" si="29"/>
        <v>0.7526489937</v>
      </c>
      <c r="AC102" s="16">
        <f t="shared" si="10"/>
        <v>11.85714286</v>
      </c>
      <c r="AD102" s="16">
        <f t="shared" si="27"/>
        <v>1.714285714</v>
      </c>
      <c r="AE102" s="16">
        <f t="shared" si="11"/>
        <v>3437.571429</v>
      </c>
      <c r="AF102" s="18">
        <f t="shared" si="15"/>
        <v>0.0044</v>
      </c>
      <c r="AG102" s="18"/>
      <c r="AH102" s="18"/>
      <c r="AI102" s="18"/>
      <c r="AJ102" s="18"/>
      <c r="AK102" s="18"/>
      <c r="AL102" s="18"/>
      <c r="AM102" s="19">
        <f t="shared" si="23"/>
        <v>28.85714286</v>
      </c>
    </row>
    <row r="103">
      <c r="A103" s="4">
        <v>43995.0</v>
      </c>
      <c r="B103" s="5">
        <v>4064.0</v>
      </c>
      <c r="C103" s="5">
        <v>11.0</v>
      </c>
      <c r="D103" s="5">
        <v>559.0</v>
      </c>
      <c r="E103" s="5">
        <v>2476.0</v>
      </c>
      <c r="F103" s="5">
        <v>230169.0</v>
      </c>
      <c r="G103" s="7">
        <f t="shared" si="4"/>
        <v>23486.63265</v>
      </c>
      <c r="H103" s="12"/>
      <c r="I103" s="9">
        <v>0.0027</v>
      </c>
      <c r="J103" s="9">
        <v>0.0177</v>
      </c>
      <c r="K103" s="14">
        <v>0.015</v>
      </c>
      <c r="L103" s="5">
        <v>1029.0</v>
      </c>
      <c r="M103" s="9">
        <v>0.1375</v>
      </c>
      <c r="N103" s="9">
        <v>0.6093</v>
      </c>
      <c r="O103" s="6"/>
      <c r="P103" s="5">
        <v>3500.0</v>
      </c>
      <c r="Q103" s="9">
        <v>0.0031</v>
      </c>
      <c r="R103" s="5">
        <v>4.0</v>
      </c>
      <c r="S103" s="5">
        <v>29.0</v>
      </c>
      <c r="T103" s="5">
        <v>283.0</v>
      </c>
      <c r="U103" s="5">
        <v>20.0</v>
      </c>
      <c r="V103" s="11">
        <f t="shared" si="1"/>
        <v>0.2531988189</v>
      </c>
      <c r="W103" s="12">
        <f t="shared" ref="W103:X103" si="116">T103-T102</f>
        <v>-7</v>
      </c>
      <c r="X103" s="12">
        <f t="shared" si="116"/>
        <v>0</v>
      </c>
      <c r="Y103" s="11">
        <f t="shared" si="98"/>
        <v>0.2750242954</v>
      </c>
      <c r="Z103" s="11">
        <f t="shared" si="99"/>
        <v>0.07067137809</v>
      </c>
      <c r="AA103" s="13">
        <f t="shared" si="20"/>
        <v>0.6016260163</v>
      </c>
      <c r="AB103" s="19">
        <f t="shared" si="29"/>
        <v>0.7244953819</v>
      </c>
      <c r="AC103" s="16">
        <f t="shared" si="10"/>
        <v>10.57142857</v>
      </c>
      <c r="AD103" s="16">
        <f t="shared" si="27"/>
        <v>1.857142857</v>
      </c>
      <c r="AE103" s="16">
        <f t="shared" si="11"/>
        <v>3330.857143</v>
      </c>
      <c r="AF103" s="18">
        <f t="shared" si="15"/>
        <v>0.004171428571</v>
      </c>
      <c r="AG103" s="18"/>
      <c r="AH103" s="18"/>
      <c r="AI103" s="18"/>
      <c r="AJ103" s="18"/>
      <c r="AK103" s="18"/>
      <c r="AL103" s="18"/>
      <c r="AM103" s="19">
        <f t="shared" si="23"/>
        <v>28.14285714</v>
      </c>
    </row>
    <row r="104">
      <c r="A104" s="4">
        <v>43996.0</v>
      </c>
      <c r="B104" s="5">
        <v>4069.0</v>
      </c>
      <c r="C104" s="5">
        <v>5.0</v>
      </c>
      <c r="D104" s="5">
        <v>562.0</v>
      </c>
      <c r="E104" s="5">
        <v>2482.0</v>
      </c>
      <c r="F104" s="5">
        <v>233742.0</v>
      </c>
      <c r="G104" s="7">
        <f t="shared" si="4"/>
        <v>23851.22449</v>
      </c>
      <c r="H104" s="12"/>
      <c r="I104" s="9">
        <v>0.0012</v>
      </c>
      <c r="J104" s="9">
        <v>0.0174</v>
      </c>
      <c r="K104" s="14">
        <v>0.016</v>
      </c>
      <c r="L104" s="5">
        <v>1025.0</v>
      </c>
      <c r="M104" s="9">
        <v>0.1381</v>
      </c>
      <c r="N104" s="9">
        <v>0.61</v>
      </c>
      <c r="O104" s="5">
        <v>7287.0</v>
      </c>
      <c r="P104" s="5">
        <v>3573.0</v>
      </c>
      <c r="Q104" s="9">
        <v>0.0014</v>
      </c>
      <c r="R104" s="5">
        <v>3.0</v>
      </c>
      <c r="S104" s="5">
        <v>6.0</v>
      </c>
      <c r="T104" s="5">
        <v>275.0</v>
      </c>
      <c r="U104" s="5">
        <v>20.0</v>
      </c>
      <c r="V104" s="11">
        <f t="shared" si="1"/>
        <v>0.2519046449</v>
      </c>
      <c r="W104" s="12">
        <f t="shared" ref="W104:X104" si="117">T104-T103</f>
        <v>-8</v>
      </c>
      <c r="X104" s="12">
        <f t="shared" si="117"/>
        <v>0</v>
      </c>
      <c r="Y104" s="11">
        <f t="shared" si="98"/>
        <v>0.2682926829</v>
      </c>
      <c r="Z104" s="11">
        <f t="shared" si="99"/>
        <v>0.07272727273</v>
      </c>
      <c r="AA104" s="13">
        <f t="shared" si="20"/>
        <v>0.4621212121</v>
      </c>
      <c r="AB104" s="19">
        <f t="shared" si="29"/>
        <v>0.6508301582</v>
      </c>
      <c r="AC104" s="16">
        <f t="shared" si="10"/>
        <v>8.714285714</v>
      </c>
      <c r="AD104" s="16">
        <f t="shared" si="27"/>
        <v>2.142857143</v>
      </c>
      <c r="AE104" s="16">
        <f t="shared" si="11"/>
        <v>3362.857143</v>
      </c>
      <c r="AF104" s="18">
        <f t="shared" si="15"/>
        <v>0.0036</v>
      </c>
      <c r="AG104" s="18"/>
      <c r="AH104" s="18"/>
      <c r="AI104" s="18"/>
      <c r="AJ104" s="18"/>
      <c r="AK104" s="18"/>
      <c r="AL104" s="18"/>
      <c r="AM104" s="19">
        <f t="shared" si="23"/>
        <v>29</v>
      </c>
    </row>
    <row r="105">
      <c r="A105" s="4">
        <v>43997.0</v>
      </c>
      <c r="B105" s="5">
        <v>4076.0</v>
      </c>
      <c r="C105" s="5">
        <v>7.0</v>
      </c>
      <c r="D105" s="5">
        <v>563.0</v>
      </c>
      <c r="E105" s="5">
        <v>2485.0</v>
      </c>
      <c r="F105" s="5">
        <v>235377.0</v>
      </c>
      <c r="G105" s="7">
        <f t="shared" si="4"/>
        <v>24018.06122</v>
      </c>
      <c r="H105" s="12"/>
      <c r="I105" s="9">
        <v>0.0017</v>
      </c>
      <c r="J105" s="9">
        <v>0.0173</v>
      </c>
      <c r="K105" s="14">
        <v>0.007</v>
      </c>
      <c r="L105" s="5">
        <v>1028.0</v>
      </c>
      <c r="M105" s="9">
        <v>0.1381</v>
      </c>
      <c r="N105" s="9">
        <v>0.6097</v>
      </c>
      <c r="O105" s="5">
        <v>7707.0</v>
      </c>
      <c r="P105" s="5">
        <v>1635.0</v>
      </c>
      <c r="Q105" s="9">
        <v>0.0043</v>
      </c>
      <c r="R105" s="5">
        <v>1.0</v>
      </c>
      <c r="S105" s="5">
        <v>3.0</v>
      </c>
      <c r="T105" s="5">
        <v>275.0</v>
      </c>
      <c r="U105" s="5">
        <v>19.0</v>
      </c>
      <c r="V105" s="11">
        <f t="shared" si="1"/>
        <v>0.2522080471</v>
      </c>
      <c r="W105" s="12">
        <f t="shared" ref="W105:X105" si="118">T105-T104</f>
        <v>0</v>
      </c>
      <c r="X105" s="12">
        <f t="shared" si="118"/>
        <v>-1</v>
      </c>
      <c r="Y105" s="11">
        <f t="shared" si="98"/>
        <v>0.2675097276</v>
      </c>
      <c r="Z105" s="11">
        <f t="shared" si="99"/>
        <v>0.06909090909</v>
      </c>
      <c r="AA105" s="13">
        <f t="shared" si="20"/>
        <v>0.5081967213</v>
      </c>
      <c r="AB105" s="19">
        <f t="shared" si="29"/>
        <v>0.5952784293</v>
      </c>
      <c r="AC105" s="16">
        <f t="shared" si="10"/>
        <v>8.857142857</v>
      </c>
      <c r="AD105" s="16">
        <f t="shared" si="27"/>
        <v>2.142857143</v>
      </c>
      <c r="AE105" s="16">
        <f t="shared" si="11"/>
        <v>3518.285714</v>
      </c>
      <c r="AF105" s="18">
        <f t="shared" si="15"/>
        <v>0.002642857143</v>
      </c>
      <c r="AG105" s="18"/>
      <c r="AH105" s="18"/>
      <c r="AI105" s="18"/>
      <c r="AJ105" s="18"/>
      <c r="AK105" s="18"/>
      <c r="AL105" s="18"/>
      <c r="AM105" s="19">
        <f t="shared" si="23"/>
        <v>28.71428571</v>
      </c>
    </row>
    <row r="106">
      <c r="A106" s="4">
        <v>43998.0</v>
      </c>
      <c r="B106" s="5">
        <v>4077.0</v>
      </c>
      <c r="C106" s="5">
        <v>1.0</v>
      </c>
      <c r="D106" s="5">
        <v>565.0</v>
      </c>
      <c r="E106" s="5">
        <v>2516.0</v>
      </c>
      <c r="F106" s="5">
        <v>236828.0</v>
      </c>
      <c r="G106" s="7">
        <f t="shared" si="4"/>
        <v>24166.12245</v>
      </c>
      <c r="H106" s="12"/>
      <c r="I106" s="9">
        <v>2.0E-4</v>
      </c>
      <c r="J106" s="9">
        <v>0.0172</v>
      </c>
      <c r="K106" s="14">
        <v>0.006</v>
      </c>
      <c r="L106" s="5">
        <v>996.0</v>
      </c>
      <c r="M106" s="9">
        <v>0.1386</v>
      </c>
      <c r="N106" s="9">
        <v>0.6171</v>
      </c>
      <c r="O106" s="5">
        <v>7545.0</v>
      </c>
      <c r="P106" s="5">
        <v>1451.0</v>
      </c>
      <c r="Q106" s="9">
        <v>7.0E-4</v>
      </c>
      <c r="R106" s="5">
        <v>2.0</v>
      </c>
      <c r="S106" s="5">
        <v>31.0</v>
      </c>
      <c r="T106" s="5">
        <v>255.0</v>
      </c>
      <c r="U106" s="5">
        <v>17.0</v>
      </c>
      <c r="V106" s="11">
        <f t="shared" si="1"/>
        <v>0.2442972774</v>
      </c>
      <c r="W106" s="12">
        <f t="shared" ref="W106:X106" si="119">T106-T105</f>
        <v>-20</v>
      </c>
      <c r="X106" s="12">
        <f t="shared" si="119"/>
        <v>-2</v>
      </c>
      <c r="Y106" s="11">
        <f t="shared" si="98"/>
        <v>0.2560240964</v>
      </c>
      <c r="Z106" s="11">
        <f t="shared" si="99"/>
        <v>0.06666666667</v>
      </c>
      <c r="AA106" s="13">
        <f t="shared" si="20"/>
        <v>0.625</v>
      </c>
      <c r="AB106" s="19">
        <f t="shared" si="29"/>
        <v>0.5931355722</v>
      </c>
      <c r="AC106" s="16">
        <f t="shared" si="10"/>
        <v>8.571428571</v>
      </c>
      <c r="AD106" s="16">
        <f t="shared" si="27"/>
        <v>2.142857143</v>
      </c>
      <c r="AE106" s="16">
        <f t="shared" si="11"/>
        <v>3194.285714</v>
      </c>
      <c r="AF106" s="18">
        <f t="shared" si="15"/>
        <v>0.002628571429</v>
      </c>
      <c r="AG106" s="18"/>
      <c r="AH106" s="18"/>
      <c r="AI106" s="18"/>
      <c r="AJ106" s="18"/>
      <c r="AK106" s="18"/>
      <c r="AL106" s="18"/>
      <c r="AM106" s="19">
        <f t="shared" si="23"/>
        <v>27.42857143</v>
      </c>
    </row>
    <row r="107">
      <c r="A107" s="4">
        <v>43999.0</v>
      </c>
      <c r="B107" s="5">
        <v>4078.0</v>
      </c>
      <c r="C107" s="5">
        <v>1.0</v>
      </c>
      <c r="D107" s="5">
        <v>567.0</v>
      </c>
      <c r="E107" s="5">
        <v>2547.0</v>
      </c>
      <c r="F107" s="5">
        <v>242139.0</v>
      </c>
      <c r="G107" s="7">
        <f t="shared" si="4"/>
        <v>24708.06122</v>
      </c>
      <c r="H107" s="12"/>
      <c r="I107" s="9">
        <v>2.0E-4</v>
      </c>
      <c r="J107" s="9">
        <v>0.0168</v>
      </c>
      <c r="K107" s="14">
        <v>0.022</v>
      </c>
      <c r="L107" s="5">
        <v>964.0</v>
      </c>
      <c r="M107" s="9">
        <v>0.139</v>
      </c>
      <c r="N107" s="9">
        <v>0.6246</v>
      </c>
      <c r="O107" s="5">
        <v>7092.0</v>
      </c>
      <c r="P107" s="5">
        <v>5311.0</v>
      </c>
      <c r="Q107" s="9">
        <v>2.0E-4</v>
      </c>
      <c r="R107" s="5">
        <v>2.0</v>
      </c>
      <c r="S107" s="5">
        <v>31.0</v>
      </c>
      <c r="T107" s="5">
        <v>210.0</v>
      </c>
      <c r="U107" s="5">
        <v>16.0</v>
      </c>
      <c r="V107" s="11">
        <f t="shared" si="1"/>
        <v>0.2363903874</v>
      </c>
      <c r="W107" s="12">
        <f t="shared" ref="W107:X107" si="120">T107-T106</f>
        <v>-45</v>
      </c>
      <c r="X107" s="12">
        <f t="shared" si="120"/>
        <v>-1</v>
      </c>
      <c r="Y107" s="11">
        <f t="shared" si="98"/>
        <v>0.2178423237</v>
      </c>
      <c r="Z107" s="11">
        <f t="shared" si="99"/>
        <v>0.07619047619</v>
      </c>
      <c r="AA107" s="13">
        <f t="shared" si="20"/>
        <v>0.53125</v>
      </c>
      <c r="AB107" s="19">
        <f t="shared" si="29"/>
        <v>0.5696495473</v>
      </c>
      <c r="AC107" s="16">
        <f t="shared" si="10"/>
        <v>7.285714286</v>
      </c>
      <c r="AD107" s="16">
        <f t="shared" si="27"/>
        <v>2.285714286</v>
      </c>
      <c r="AE107" s="16">
        <f t="shared" si="11"/>
        <v>3492.857143</v>
      </c>
      <c r="AF107" s="18">
        <f t="shared" si="15"/>
        <v>0.002214285714</v>
      </c>
      <c r="AG107" s="18"/>
      <c r="AH107" s="18"/>
      <c r="AI107" s="18"/>
      <c r="AJ107" s="18"/>
      <c r="AK107" s="18"/>
      <c r="AL107" s="18"/>
      <c r="AM107" s="19">
        <f t="shared" si="23"/>
        <v>27.42857143</v>
      </c>
    </row>
    <row r="108">
      <c r="A108" s="4">
        <v>44000.0</v>
      </c>
      <c r="B108" s="5">
        <v>4079.0</v>
      </c>
      <c r="C108" s="5">
        <v>1.0</v>
      </c>
      <c r="D108" s="5">
        <v>568.0</v>
      </c>
      <c r="E108" s="5">
        <v>2564.0</v>
      </c>
      <c r="F108" s="5">
        <v>245598.0</v>
      </c>
      <c r="G108" s="7">
        <f t="shared" si="4"/>
        <v>25061.02041</v>
      </c>
      <c r="H108" s="12"/>
      <c r="I108" s="9">
        <v>2.0E-4</v>
      </c>
      <c r="J108" s="9">
        <v>0.0166</v>
      </c>
      <c r="K108" s="14">
        <v>0.014</v>
      </c>
      <c r="L108" s="5">
        <v>947.0</v>
      </c>
      <c r="M108" s="9">
        <v>0.1392</v>
      </c>
      <c r="N108" s="9">
        <v>0.6286</v>
      </c>
      <c r="O108" s="5">
        <v>6310.0</v>
      </c>
      <c r="P108" s="5">
        <v>3459.0</v>
      </c>
      <c r="Q108" s="9">
        <v>3.0E-4</v>
      </c>
      <c r="R108" s="5">
        <v>1.0</v>
      </c>
      <c r="S108" s="5">
        <v>17.0</v>
      </c>
      <c r="T108" s="5">
        <v>199.0</v>
      </c>
      <c r="U108" s="5">
        <v>15.0</v>
      </c>
      <c r="V108" s="11">
        <f t="shared" si="1"/>
        <v>0.2321647463</v>
      </c>
      <c r="W108" s="12">
        <f t="shared" ref="W108:X108" si="121">T108-T107</f>
        <v>-11</v>
      </c>
      <c r="X108" s="12">
        <f t="shared" si="121"/>
        <v>-1</v>
      </c>
      <c r="Y108" s="11">
        <f t="shared" si="98"/>
        <v>0.2101372756</v>
      </c>
      <c r="Z108" s="11">
        <f t="shared" si="99"/>
        <v>0.07537688442</v>
      </c>
      <c r="AA108" s="13">
        <f t="shared" si="20"/>
        <v>0.4705882353</v>
      </c>
      <c r="AB108" s="19">
        <f t="shared" si="29"/>
        <v>0.5488847197</v>
      </c>
      <c r="AC108" s="16">
        <f t="shared" si="10"/>
        <v>5.714285714</v>
      </c>
      <c r="AD108" s="16">
        <f t="shared" si="27"/>
        <v>2.142857143</v>
      </c>
      <c r="AE108" s="16">
        <f t="shared" si="11"/>
        <v>3335.857143</v>
      </c>
      <c r="AF108" s="18">
        <f t="shared" si="15"/>
        <v>0.001885714286</v>
      </c>
      <c r="AG108" s="18"/>
      <c r="AH108" s="18"/>
      <c r="AI108" s="18"/>
      <c r="AJ108" s="18"/>
      <c r="AK108" s="18"/>
      <c r="AL108" s="18"/>
      <c r="AM108" s="19">
        <f t="shared" si="23"/>
        <v>24.71428571</v>
      </c>
    </row>
    <row r="109">
      <c r="A109" s="4">
        <v>44001.0</v>
      </c>
      <c r="B109" s="5">
        <v>4081.0</v>
      </c>
      <c r="C109" s="5">
        <v>2.0</v>
      </c>
      <c r="D109" s="5">
        <v>568.0</v>
      </c>
      <c r="E109" s="5">
        <v>2581.0</v>
      </c>
      <c r="F109" s="5">
        <v>249391.0</v>
      </c>
      <c r="G109" s="7">
        <f t="shared" si="4"/>
        <v>25448.06122</v>
      </c>
      <c r="H109" s="12"/>
      <c r="I109" s="9">
        <v>5.0E-4</v>
      </c>
      <c r="J109" s="9">
        <v>0.0164</v>
      </c>
      <c r="K109" s="14">
        <v>0.015</v>
      </c>
      <c r="L109" s="5">
        <v>932.0</v>
      </c>
      <c r="M109" s="9">
        <v>0.1392</v>
      </c>
      <c r="N109" s="9">
        <v>0.6324</v>
      </c>
      <c r="O109" s="5">
        <v>3944.0</v>
      </c>
      <c r="P109" s="5">
        <v>3793.0</v>
      </c>
      <c r="Q109" s="9">
        <v>5.0E-4</v>
      </c>
      <c r="R109" s="5">
        <v>0.0</v>
      </c>
      <c r="S109" s="5">
        <v>17.0</v>
      </c>
      <c r="T109" s="5">
        <v>192.0</v>
      </c>
      <c r="U109" s="5">
        <v>15.0</v>
      </c>
      <c r="V109" s="11">
        <f t="shared" si="1"/>
        <v>0.2283753982</v>
      </c>
      <c r="W109" s="12">
        <f t="shared" ref="W109:X109" si="122">T109-T108</f>
        <v>-7</v>
      </c>
      <c r="X109" s="12">
        <f t="shared" si="122"/>
        <v>0</v>
      </c>
      <c r="Y109" s="11">
        <f t="shared" si="98"/>
        <v>0.2060085837</v>
      </c>
      <c r="Z109" s="11">
        <f t="shared" si="99"/>
        <v>0.078125</v>
      </c>
      <c r="AA109" s="13">
        <f t="shared" si="20"/>
        <v>0.3373493976</v>
      </c>
      <c r="AB109" s="19">
        <f t="shared" si="29"/>
        <v>0.5051616547</v>
      </c>
      <c r="AC109" s="16">
        <f t="shared" si="10"/>
        <v>4</v>
      </c>
      <c r="AD109" s="16">
        <f t="shared" si="27"/>
        <v>1.857142857</v>
      </c>
      <c r="AE109" s="16">
        <f t="shared" si="11"/>
        <v>3246</v>
      </c>
      <c r="AF109" s="18">
        <f t="shared" si="15"/>
        <v>0.0015</v>
      </c>
      <c r="AG109" s="18"/>
      <c r="AH109" s="18"/>
      <c r="AI109" s="18"/>
      <c r="AJ109" s="18"/>
      <c r="AK109" s="18"/>
      <c r="AL109" s="18"/>
      <c r="AM109" s="19">
        <f t="shared" si="23"/>
        <v>19.14285714</v>
      </c>
    </row>
    <row r="110">
      <c r="A110" s="4">
        <v>44002.0</v>
      </c>
      <c r="B110" s="5">
        <v>4086.0</v>
      </c>
      <c r="C110" s="5">
        <v>5.0</v>
      </c>
      <c r="D110" s="5">
        <v>570.0</v>
      </c>
      <c r="E110" s="5">
        <v>2585.0</v>
      </c>
      <c r="F110" s="5">
        <v>253100.0</v>
      </c>
      <c r="G110" s="7">
        <f t="shared" si="4"/>
        <v>25826.53061</v>
      </c>
      <c r="H110" s="12"/>
      <c r="I110" s="9">
        <v>0.0012</v>
      </c>
      <c r="J110" s="9">
        <v>0.0161</v>
      </c>
      <c r="K110" s="14">
        <v>0.015</v>
      </c>
      <c r="L110" s="5">
        <v>931.0</v>
      </c>
      <c r="M110" s="9">
        <v>0.1395</v>
      </c>
      <c r="N110" s="9">
        <v>0.6326</v>
      </c>
      <c r="P110" s="5">
        <v>3709.0</v>
      </c>
      <c r="Q110" s="9">
        <v>0.0013</v>
      </c>
      <c r="R110" s="5">
        <v>2.0</v>
      </c>
      <c r="S110" s="5">
        <v>4.0</v>
      </c>
      <c r="T110" s="5">
        <v>186.0</v>
      </c>
      <c r="U110" s="5">
        <v>15.0</v>
      </c>
      <c r="V110" s="11">
        <f t="shared" si="1"/>
        <v>0.2278511992</v>
      </c>
      <c r="W110" s="12">
        <f t="shared" ref="W110:X110" si="123">T110-T109</f>
        <v>-6</v>
      </c>
      <c r="X110" s="12">
        <f t="shared" si="123"/>
        <v>0</v>
      </c>
      <c r="Y110" s="11">
        <f t="shared" si="98"/>
        <v>0.1997851772</v>
      </c>
      <c r="Z110" s="11">
        <f t="shared" si="99"/>
        <v>0.08064516129</v>
      </c>
      <c r="AA110" s="13">
        <f t="shared" si="20"/>
        <v>0.2972972973</v>
      </c>
      <c r="AB110" s="19">
        <f t="shared" si="29"/>
        <v>0.4616861234</v>
      </c>
      <c r="AC110" s="16">
        <f t="shared" si="10"/>
        <v>3.142857143</v>
      </c>
      <c r="AD110" s="16">
        <f t="shared" si="27"/>
        <v>1.571428571</v>
      </c>
      <c r="AE110" s="16">
        <f t="shared" si="11"/>
        <v>3275.857143</v>
      </c>
      <c r="AF110" s="18">
        <f t="shared" si="15"/>
        <v>0.001242857143</v>
      </c>
      <c r="AG110" s="18"/>
      <c r="AH110" s="18"/>
      <c r="AI110" s="18"/>
      <c r="AJ110" s="18"/>
      <c r="AK110" s="18"/>
      <c r="AL110" s="18"/>
      <c r="AM110" s="19">
        <f t="shared" si="23"/>
        <v>15.57142857</v>
      </c>
    </row>
    <row r="111">
      <c r="A111" s="4">
        <v>44003.0</v>
      </c>
      <c r="B111" s="5">
        <v>4094.0</v>
      </c>
      <c r="C111" s="5">
        <v>8.0</v>
      </c>
      <c r="D111" s="5">
        <v>570.0</v>
      </c>
      <c r="E111" s="5">
        <v>2589.0</v>
      </c>
      <c r="F111" s="5">
        <v>256326.0</v>
      </c>
      <c r="G111" s="7">
        <f t="shared" si="4"/>
        <v>26155.71429</v>
      </c>
      <c r="H111" s="12"/>
      <c r="I111" s="9">
        <v>0.002</v>
      </c>
      <c r="J111" s="9">
        <v>0.016</v>
      </c>
      <c r="K111" s="14">
        <v>0.013</v>
      </c>
      <c r="L111" s="5">
        <v>935.0</v>
      </c>
      <c r="M111" s="9">
        <v>0.1392</v>
      </c>
      <c r="N111" s="9">
        <v>0.6324</v>
      </c>
      <c r="P111" s="5">
        <v>3226.0</v>
      </c>
      <c r="Q111" s="9">
        <v>0.0025</v>
      </c>
      <c r="R111" s="5">
        <v>0.0</v>
      </c>
      <c r="S111" s="5">
        <v>4.0</v>
      </c>
      <c r="T111" s="5">
        <v>185.0</v>
      </c>
      <c r="U111" s="5">
        <v>15.0</v>
      </c>
      <c r="V111" s="11">
        <f t="shared" si="1"/>
        <v>0.2283829995</v>
      </c>
      <c r="W111" s="12">
        <f t="shared" ref="W111:X111" si="124">T111-T110</f>
        <v>-1</v>
      </c>
      <c r="X111" s="12">
        <f t="shared" si="124"/>
        <v>0</v>
      </c>
      <c r="Y111" s="11">
        <f t="shared" si="98"/>
        <v>0.1978609626</v>
      </c>
      <c r="Z111" s="11">
        <f t="shared" si="99"/>
        <v>0.08108108108</v>
      </c>
      <c r="AA111" s="13">
        <f t="shared" si="20"/>
        <v>0.4098360656</v>
      </c>
      <c r="AB111" s="19">
        <f t="shared" si="29"/>
        <v>0.4542168167</v>
      </c>
      <c r="AC111" s="16">
        <f t="shared" si="10"/>
        <v>3.571428571</v>
      </c>
      <c r="AD111" s="16">
        <f t="shared" si="27"/>
        <v>1.142857143</v>
      </c>
      <c r="AE111" s="16">
        <f t="shared" si="11"/>
        <v>3226.285714</v>
      </c>
      <c r="AF111" s="18">
        <f t="shared" si="15"/>
        <v>0.0014</v>
      </c>
      <c r="AG111" s="18"/>
      <c r="AH111" s="18"/>
      <c r="AI111" s="18"/>
      <c r="AJ111" s="18"/>
      <c r="AK111" s="18"/>
      <c r="AL111" s="18"/>
      <c r="AM111" s="19">
        <f t="shared" si="23"/>
        <v>15.28571429</v>
      </c>
    </row>
    <row r="112">
      <c r="A112" s="4">
        <v>44004.0</v>
      </c>
      <c r="B112" s="5">
        <v>4102.0</v>
      </c>
      <c r="C112" s="5">
        <v>8.0</v>
      </c>
      <c r="D112" s="5">
        <v>572.0</v>
      </c>
      <c r="E112" s="5">
        <v>2590.0</v>
      </c>
      <c r="F112" s="5">
        <v>258115.0</v>
      </c>
      <c r="G112" s="7">
        <f t="shared" si="4"/>
        <v>26338.26531</v>
      </c>
      <c r="H112" s="12"/>
      <c r="I112" s="9">
        <v>0.002</v>
      </c>
      <c r="J112" s="9">
        <v>0.0159</v>
      </c>
      <c r="K112" s="14">
        <v>0.007</v>
      </c>
      <c r="L112" s="5">
        <v>940.0</v>
      </c>
      <c r="M112" s="9">
        <v>0.1394</v>
      </c>
      <c r="N112" s="9">
        <v>0.6314</v>
      </c>
      <c r="O112" s="5">
        <v>3528.0</v>
      </c>
      <c r="P112" s="5">
        <v>1789.0</v>
      </c>
      <c r="Q112" s="9">
        <v>0.0045</v>
      </c>
      <c r="R112" s="5">
        <v>2.0</v>
      </c>
      <c r="S112" s="5">
        <v>1.0</v>
      </c>
      <c r="T112" s="5">
        <v>184.0</v>
      </c>
      <c r="U112" s="5">
        <v>14.0</v>
      </c>
      <c r="V112" s="11">
        <f t="shared" si="1"/>
        <v>0.229156509</v>
      </c>
      <c r="W112" s="12">
        <f t="shared" ref="W112:X112" si="125">T112-T111</f>
        <v>-1</v>
      </c>
      <c r="X112" s="12">
        <f t="shared" si="125"/>
        <v>-1</v>
      </c>
      <c r="Y112" s="11">
        <f t="shared" si="98"/>
        <v>0.1957446809</v>
      </c>
      <c r="Z112" s="11">
        <f t="shared" si="99"/>
        <v>0.07608695652</v>
      </c>
      <c r="AA112" s="13">
        <f t="shared" si="20"/>
        <v>0.4193548387</v>
      </c>
      <c r="AB112" s="19">
        <f t="shared" si="29"/>
        <v>0.4415251192</v>
      </c>
      <c r="AC112" s="16">
        <f t="shared" si="10"/>
        <v>3.714285714</v>
      </c>
      <c r="AD112" s="16">
        <f t="shared" si="27"/>
        <v>1.285714286</v>
      </c>
      <c r="AE112" s="16">
        <f t="shared" si="11"/>
        <v>3248.285714</v>
      </c>
      <c r="AF112" s="18">
        <f t="shared" si="15"/>
        <v>0.001428571429</v>
      </c>
      <c r="AG112" s="18"/>
      <c r="AH112" s="18"/>
      <c r="AI112" s="18"/>
      <c r="AJ112" s="18"/>
      <c r="AK112" s="18"/>
      <c r="AL112" s="18"/>
      <c r="AM112" s="19">
        <f t="shared" si="23"/>
        <v>15</v>
      </c>
    </row>
    <row r="113">
      <c r="A113" s="4">
        <v>44005.0</v>
      </c>
      <c r="B113" s="5">
        <v>4107.0</v>
      </c>
      <c r="C113" s="5">
        <v>5.0</v>
      </c>
      <c r="D113" s="5">
        <v>573.0</v>
      </c>
      <c r="E113" s="5">
        <v>2600.0</v>
      </c>
      <c r="F113" s="5">
        <v>258861.0</v>
      </c>
      <c r="G113" s="7">
        <f t="shared" si="4"/>
        <v>26414.38776</v>
      </c>
      <c r="H113" s="12"/>
      <c r="I113" s="9">
        <v>0.0012</v>
      </c>
      <c r="J113" s="9">
        <v>0.0159</v>
      </c>
      <c r="K113" s="14">
        <v>0.003</v>
      </c>
      <c r="L113" s="5">
        <v>934.0</v>
      </c>
      <c r="M113" s="9">
        <v>0.1395</v>
      </c>
      <c r="N113" s="9">
        <v>0.6331</v>
      </c>
      <c r="P113" s="5">
        <v>746.0</v>
      </c>
      <c r="Q113" s="9">
        <v>0.0067</v>
      </c>
      <c r="R113" s="5">
        <v>1.0</v>
      </c>
      <c r="S113" s="5">
        <v>10.0</v>
      </c>
      <c r="T113" s="5">
        <v>183.0</v>
      </c>
      <c r="U113" s="5">
        <v>14.0</v>
      </c>
      <c r="V113" s="11">
        <f t="shared" si="1"/>
        <v>0.2274166058</v>
      </c>
      <c r="W113" s="12">
        <f t="shared" ref="W113:X113" si="126">T113-T112</f>
        <v>-1</v>
      </c>
      <c r="X113" s="12">
        <f t="shared" si="126"/>
        <v>0</v>
      </c>
      <c r="Y113" s="11">
        <f t="shared" si="98"/>
        <v>0.1959314775</v>
      </c>
      <c r="Z113" s="11">
        <f t="shared" si="99"/>
        <v>0.07650273224</v>
      </c>
      <c r="AA113" s="13">
        <f t="shared" si="20"/>
        <v>0.5</v>
      </c>
      <c r="AB113" s="19">
        <f t="shared" si="29"/>
        <v>0.4236679764</v>
      </c>
      <c r="AC113" s="16">
        <f t="shared" si="10"/>
        <v>4.285714286</v>
      </c>
      <c r="AD113" s="16">
        <f t="shared" si="27"/>
        <v>1.142857143</v>
      </c>
      <c r="AE113" s="16">
        <f t="shared" si="11"/>
        <v>3147.571429</v>
      </c>
      <c r="AF113" s="18">
        <f t="shared" si="15"/>
        <v>0.002285714286</v>
      </c>
      <c r="AG113" s="18"/>
      <c r="AH113" s="18"/>
      <c r="AI113" s="18"/>
      <c r="AJ113" s="18"/>
      <c r="AK113" s="18"/>
      <c r="AL113" s="18"/>
      <c r="AM113" s="19">
        <f t="shared" si="23"/>
        <v>12</v>
      </c>
    </row>
    <row r="114">
      <c r="A114" s="4">
        <v>44006.0</v>
      </c>
      <c r="B114" s="5">
        <v>4114.0</v>
      </c>
      <c r="C114" s="5">
        <v>7.0</v>
      </c>
      <c r="D114" s="5">
        <v>576.0</v>
      </c>
      <c r="E114" s="5">
        <v>2618.0</v>
      </c>
      <c r="F114" s="5">
        <v>261420.0</v>
      </c>
      <c r="G114" s="7">
        <f t="shared" si="4"/>
        <v>26675.5102</v>
      </c>
      <c r="H114" s="12"/>
      <c r="I114" s="9">
        <v>0.0017</v>
      </c>
      <c r="J114" s="9">
        <v>0.0157</v>
      </c>
      <c r="K114" s="14">
        <v>0.01</v>
      </c>
      <c r="L114" s="5">
        <v>920.0</v>
      </c>
      <c r="M114" s="9">
        <v>0.14</v>
      </c>
      <c r="N114" s="9">
        <v>0.6364</v>
      </c>
      <c r="P114" s="5">
        <v>2559.0</v>
      </c>
      <c r="Q114" s="9">
        <v>0.0027</v>
      </c>
      <c r="R114" s="5">
        <v>3.0</v>
      </c>
      <c r="S114" s="5">
        <v>18.0</v>
      </c>
      <c r="T114" s="5">
        <v>183.0</v>
      </c>
      <c r="U114" s="5">
        <v>13.0</v>
      </c>
      <c r="V114" s="11">
        <f t="shared" si="1"/>
        <v>0.2236266407</v>
      </c>
      <c r="W114" s="12">
        <f t="shared" ref="W114:X114" si="127">T114-T113</f>
        <v>0</v>
      </c>
      <c r="X114" s="12">
        <f t="shared" si="127"/>
        <v>-1</v>
      </c>
      <c r="Y114" s="11">
        <f t="shared" si="98"/>
        <v>0.1989130435</v>
      </c>
      <c r="Z114" s="11">
        <f t="shared" si="99"/>
        <v>0.07103825137</v>
      </c>
      <c r="AA114" s="13">
        <f t="shared" si="20"/>
        <v>0.7058823529</v>
      </c>
      <c r="AB114" s="19">
        <f t="shared" si="29"/>
        <v>0.4486154553</v>
      </c>
      <c r="AC114" s="16">
        <f t="shared" si="10"/>
        <v>5.142857143</v>
      </c>
      <c r="AD114" s="16">
        <f t="shared" si="27"/>
        <v>1.285714286</v>
      </c>
      <c r="AE114" s="16">
        <f t="shared" si="11"/>
        <v>2754.428571</v>
      </c>
      <c r="AF114" s="18">
        <f t="shared" si="15"/>
        <v>0.002642857143</v>
      </c>
      <c r="AG114" s="18"/>
      <c r="AH114" s="18"/>
      <c r="AI114" s="18"/>
      <c r="AJ114" s="18"/>
      <c r="AK114" s="18"/>
      <c r="AL114" s="18"/>
      <c r="AM114" s="19">
        <f t="shared" si="23"/>
        <v>10.14285714</v>
      </c>
    </row>
    <row r="115">
      <c r="A115" s="4">
        <v>44007.0</v>
      </c>
      <c r="B115" s="5">
        <v>4123.0</v>
      </c>
      <c r="C115" s="5">
        <v>9.0</v>
      </c>
      <c r="D115" s="5">
        <v>577.0</v>
      </c>
      <c r="E115" s="5">
        <v>2640.0</v>
      </c>
      <c r="F115" s="5">
        <v>265129.0</v>
      </c>
      <c r="G115" s="7">
        <f t="shared" si="4"/>
        <v>27053.97959</v>
      </c>
      <c r="H115" s="12"/>
      <c r="I115" s="9">
        <v>0.0022</v>
      </c>
      <c r="J115" s="9">
        <v>0.0156</v>
      </c>
      <c r="K115" s="14">
        <v>0.014</v>
      </c>
      <c r="L115" s="5">
        <v>906.0</v>
      </c>
      <c r="M115" s="9">
        <v>0.1399</v>
      </c>
      <c r="N115" s="9">
        <v>0.6403</v>
      </c>
      <c r="P115" s="5">
        <v>3709.0</v>
      </c>
      <c r="Q115" s="9">
        <v>0.0024</v>
      </c>
      <c r="R115" s="5">
        <v>1.0</v>
      </c>
      <c r="S115" s="5">
        <v>22.0</v>
      </c>
      <c r="T115" s="5">
        <v>182.0</v>
      </c>
      <c r="U115" s="5">
        <v>13.0</v>
      </c>
      <c r="V115" s="11">
        <f t="shared" si="1"/>
        <v>0.2197429057</v>
      </c>
      <c r="W115" s="12">
        <f t="shared" ref="W115:X115" si="128">T115-T114</f>
        <v>-1</v>
      </c>
      <c r="X115" s="12">
        <f t="shared" si="128"/>
        <v>0</v>
      </c>
      <c r="Y115" s="11">
        <f t="shared" si="98"/>
        <v>0.2008830022</v>
      </c>
      <c r="Z115" s="11">
        <f t="shared" si="99"/>
        <v>0.07142857143</v>
      </c>
      <c r="AA115" s="13">
        <f t="shared" si="20"/>
        <v>1.1</v>
      </c>
      <c r="AB115" s="19">
        <f t="shared" si="29"/>
        <v>0.5385314217</v>
      </c>
      <c r="AC115" s="16">
        <f t="shared" si="10"/>
        <v>6.285714286</v>
      </c>
      <c r="AD115" s="16">
        <f t="shared" si="27"/>
        <v>1.285714286</v>
      </c>
      <c r="AE115" s="16">
        <f t="shared" si="11"/>
        <v>2790.142857</v>
      </c>
      <c r="AF115" s="18">
        <f t="shared" si="15"/>
        <v>0.002942857143</v>
      </c>
      <c r="AG115" s="18"/>
      <c r="AH115" s="18"/>
      <c r="AI115" s="18"/>
      <c r="AJ115" s="18"/>
      <c r="AK115" s="18"/>
      <c r="AL115" s="18"/>
      <c r="AM115" s="19">
        <f t="shared" si="23"/>
        <v>10.85714286</v>
      </c>
    </row>
    <row r="116">
      <c r="A116" s="4">
        <v>44008.0</v>
      </c>
      <c r="B116" s="5">
        <v>4127.0</v>
      </c>
      <c r="C116" s="5">
        <v>4.0</v>
      </c>
      <c r="D116" s="5">
        <v>578.0</v>
      </c>
      <c r="E116" s="5">
        <v>2663.0</v>
      </c>
      <c r="F116" s="5">
        <v>267056.0</v>
      </c>
      <c r="G116" s="7">
        <f t="shared" si="4"/>
        <v>27250.61224</v>
      </c>
      <c r="H116" s="12"/>
      <c r="I116" s="9">
        <v>0.001</v>
      </c>
      <c r="J116" s="9">
        <v>0.0155</v>
      </c>
      <c r="K116" s="14">
        <v>0.007</v>
      </c>
      <c r="L116" s="5">
        <v>886.0</v>
      </c>
      <c r="M116" s="9">
        <v>0.1401</v>
      </c>
      <c r="N116" s="9">
        <v>0.6453</v>
      </c>
      <c r="P116" s="5">
        <v>1927.0</v>
      </c>
      <c r="Q116" s="9">
        <v>0.0021</v>
      </c>
      <c r="R116" s="5">
        <v>1.0</v>
      </c>
      <c r="S116" s="5">
        <v>23.0</v>
      </c>
      <c r="T116" s="5">
        <v>179.0</v>
      </c>
      <c r="U116" s="5">
        <v>13.0</v>
      </c>
      <c r="V116" s="11">
        <f t="shared" si="1"/>
        <v>0.2146837897</v>
      </c>
      <c r="W116" s="12">
        <f t="shared" ref="W116:X116" si="129">T116-T115</f>
        <v>-3</v>
      </c>
      <c r="X116" s="12">
        <f t="shared" si="129"/>
        <v>0</v>
      </c>
      <c r="Y116" s="11">
        <f t="shared" si="98"/>
        <v>0.2020316027</v>
      </c>
      <c r="Z116" s="11">
        <f t="shared" si="99"/>
        <v>0.07262569832</v>
      </c>
      <c r="AA116" s="13">
        <f t="shared" si="20"/>
        <v>1.642857143</v>
      </c>
      <c r="AB116" s="19">
        <f t="shared" si="29"/>
        <v>0.7250325282</v>
      </c>
      <c r="AC116" s="16">
        <f t="shared" si="10"/>
        <v>6.571428571</v>
      </c>
      <c r="AD116" s="16">
        <f t="shared" si="27"/>
        <v>1.428571429</v>
      </c>
      <c r="AE116" s="16">
        <f t="shared" si="11"/>
        <v>2523.571429</v>
      </c>
      <c r="AF116" s="18">
        <f t="shared" si="15"/>
        <v>0.003171428571</v>
      </c>
      <c r="AG116" s="18"/>
      <c r="AH116" s="18"/>
      <c r="AI116" s="18"/>
      <c r="AJ116" s="18"/>
      <c r="AK116" s="18"/>
      <c r="AL116" s="18"/>
      <c r="AM116" s="19">
        <f t="shared" si="23"/>
        <v>11.71428571</v>
      </c>
    </row>
    <row r="117">
      <c r="A117" s="4">
        <v>44009.0</v>
      </c>
      <c r="B117" s="5">
        <v>4138.0</v>
      </c>
      <c r="C117" s="5">
        <v>11.0</v>
      </c>
      <c r="D117" s="5">
        <v>578.0</v>
      </c>
      <c r="E117" s="5">
        <v>2681.0</v>
      </c>
      <c r="F117" s="5">
        <v>270263.0</v>
      </c>
      <c r="G117" s="7">
        <f t="shared" si="4"/>
        <v>27577.85714</v>
      </c>
      <c r="H117" s="12"/>
      <c r="I117" s="9">
        <v>0.0027</v>
      </c>
      <c r="J117" s="9">
        <v>0.0153</v>
      </c>
      <c r="K117" s="14">
        <v>0.012</v>
      </c>
      <c r="L117" s="5">
        <v>879.0</v>
      </c>
      <c r="M117" s="9">
        <v>0.1397</v>
      </c>
      <c r="N117" s="9">
        <v>0.6479</v>
      </c>
      <c r="P117" s="5">
        <v>3207.0</v>
      </c>
      <c r="Q117" s="9">
        <v>0.0034</v>
      </c>
      <c r="R117" s="5">
        <v>0.0</v>
      </c>
      <c r="S117" s="5">
        <v>18.0</v>
      </c>
      <c r="T117" s="5">
        <v>174.0</v>
      </c>
      <c r="U117" s="5">
        <v>11.0</v>
      </c>
      <c r="V117" s="11">
        <f t="shared" si="1"/>
        <v>0.2124214596</v>
      </c>
      <c r="W117" s="12">
        <f t="shared" ref="W117:X117" si="130">T117-T116</f>
        <v>-5</v>
      </c>
      <c r="X117" s="12">
        <f t="shared" si="130"/>
        <v>-2</v>
      </c>
      <c r="Y117" s="11">
        <f t="shared" si="98"/>
        <v>0.1979522184</v>
      </c>
      <c r="Z117" s="11">
        <f t="shared" si="99"/>
        <v>0.0632183908</v>
      </c>
      <c r="AA117" s="13">
        <f t="shared" si="20"/>
        <v>2.363636364</v>
      </c>
      <c r="AB117" s="19">
        <f t="shared" si="29"/>
        <v>1.020223823</v>
      </c>
      <c r="AC117" s="16">
        <f t="shared" si="10"/>
        <v>7.428571429</v>
      </c>
      <c r="AD117" s="16">
        <f t="shared" si="27"/>
        <v>1.142857143</v>
      </c>
      <c r="AE117" s="16">
        <f t="shared" si="11"/>
        <v>2451.857143</v>
      </c>
      <c r="AF117" s="18">
        <f t="shared" si="15"/>
        <v>0.003471428571</v>
      </c>
      <c r="AG117" s="18"/>
      <c r="AH117" s="18"/>
      <c r="AI117" s="18"/>
      <c r="AJ117" s="18"/>
      <c r="AK117" s="18"/>
      <c r="AL117" s="18"/>
      <c r="AM117" s="19">
        <f t="shared" si="23"/>
        <v>13.71428571</v>
      </c>
    </row>
    <row r="118">
      <c r="A118" s="4">
        <v>44010.0</v>
      </c>
      <c r="B118" s="5">
        <v>4142.0</v>
      </c>
      <c r="C118" s="5">
        <v>4.0</v>
      </c>
      <c r="D118" s="5">
        <v>581.0</v>
      </c>
      <c r="E118" s="5">
        <v>2685.0</v>
      </c>
      <c r="F118" s="5">
        <v>271194.0</v>
      </c>
      <c r="G118" s="7">
        <f t="shared" si="4"/>
        <v>27672.85714</v>
      </c>
      <c r="H118" s="12"/>
      <c r="I118" s="9">
        <v>0.001</v>
      </c>
      <c r="J118" s="9">
        <v>0.0153</v>
      </c>
      <c r="K118" s="14">
        <v>0.003</v>
      </c>
      <c r="L118" s="5">
        <v>876.0</v>
      </c>
      <c r="M118" s="9">
        <v>0.1403</v>
      </c>
      <c r="N118" s="9">
        <v>0.6482</v>
      </c>
      <c r="P118" s="5">
        <v>931.0</v>
      </c>
      <c r="Q118" s="9">
        <v>0.0043</v>
      </c>
      <c r="R118" s="5">
        <v>3.0</v>
      </c>
      <c r="S118" s="5">
        <v>4.0</v>
      </c>
      <c r="T118" s="5">
        <v>172.0</v>
      </c>
      <c r="U118" s="5">
        <v>9.0</v>
      </c>
      <c r="V118" s="11">
        <f t="shared" si="1"/>
        <v>0.2114920328</v>
      </c>
      <c r="W118" s="12">
        <f t="shared" ref="W118:X118" si="131">T118-T117</f>
        <v>-2</v>
      </c>
      <c r="X118" s="12">
        <f t="shared" si="131"/>
        <v>-2</v>
      </c>
      <c r="Y118" s="11">
        <f t="shared" si="98"/>
        <v>0.196347032</v>
      </c>
      <c r="Z118" s="11">
        <f t="shared" si="99"/>
        <v>0.0523255814</v>
      </c>
      <c r="AA118" s="13">
        <f t="shared" si="20"/>
        <v>1.92</v>
      </c>
      <c r="AB118" s="19">
        <f t="shared" si="29"/>
        <v>1.235961528</v>
      </c>
      <c r="AC118" s="16">
        <f t="shared" si="10"/>
        <v>6.857142857</v>
      </c>
      <c r="AD118" s="16">
        <f t="shared" si="27"/>
        <v>1.571428571</v>
      </c>
      <c r="AE118" s="16">
        <f t="shared" si="11"/>
        <v>2124</v>
      </c>
      <c r="AF118" s="18">
        <f t="shared" si="15"/>
        <v>0.003728571429</v>
      </c>
      <c r="AG118" s="18"/>
      <c r="AH118" s="18"/>
      <c r="AI118" s="18"/>
      <c r="AJ118" s="18"/>
      <c r="AK118" s="18"/>
      <c r="AL118" s="18"/>
      <c r="AM118" s="19">
        <f t="shared" si="23"/>
        <v>13.71428571</v>
      </c>
    </row>
    <row r="119">
      <c r="A119" s="4">
        <v>44011.0</v>
      </c>
      <c r="B119" s="5">
        <v>4145.0</v>
      </c>
      <c r="C119" s="5">
        <v>3.0</v>
      </c>
      <c r="D119" s="5">
        <v>585.0</v>
      </c>
      <c r="E119" s="5">
        <v>2685.0</v>
      </c>
      <c r="F119" s="5">
        <v>273879.0</v>
      </c>
      <c r="G119" s="7">
        <f t="shared" si="4"/>
        <v>27946.83673</v>
      </c>
      <c r="H119" s="12"/>
      <c r="I119" s="9">
        <v>7.0E-4</v>
      </c>
      <c r="J119" s="9">
        <v>0.0151</v>
      </c>
      <c r="K119" s="14">
        <v>0.01</v>
      </c>
      <c r="L119" s="5">
        <v>875.0</v>
      </c>
      <c r="M119" s="9">
        <v>0.1411</v>
      </c>
      <c r="N119" s="9">
        <v>0.6478</v>
      </c>
      <c r="O119" s="5">
        <v>1763.0</v>
      </c>
      <c r="P119" s="5">
        <v>2685.0</v>
      </c>
      <c r="Q119" s="9">
        <v>0.0011</v>
      </c>
      <c r="R119" s="5">
        <v>4.0</v>
      </c>
      <c r="S119" s="5">
        <v>0.0</v>
      </c>
      <c r="T119" s="5">
        <v>170.0</v>
      </c>
      <c r="U119" s="5">
        <v>9.0</v>
      </c>
      <c r="V119" s="11">
        <f t="shared" si="1"/>
        <v>0.2110977081</v>
      </c>
      <c r="W119" s="12">
        <f t="shared" ref="W119:X119" si="132">T119-T118</f>
        <v>-2</v>
      </c>
      <c r="X119" s="12">
        <f t="shared" si="132"/>
        <v>0</v>
      </c>
      <c r="Y119" s="11">
        <f t="shared" si="98"/>
        <v>0.1942857143</v>
      </c>
      <c r="Z119" s="11">
        <f t="shared" si="99"/>
        <v>0.05294117647</v>
      </c>
      <c r="AA119" s="13">
        <f t="shared" si="20"/>
        <v>1.653846154</v>
      </c>
      <c r="AB119" s="19">
        <f t="shared" si="29"/>
        <v>1.41231743</v>
      </c>
      <c r="AC119" s="16">
        <f t="shared" si="10"/>
        <v>6.142857143</v>
      </c>
      <c r="AD119" s="16">
        <f t="shared" si="27"/>
        <v>1.857142857</v>
      </c>
      <c r="AE119" s="16">
        <f t="shared" si="11"/>
        <v>2252</v>
      </c>
      <c r="AF119" s="18">
        <f t="shared" si="15"/>
        <v>0.003242857143</v>
      </c>
      <c r="AG119" s="18"/>
      <c r="AH119" s="18"/>
      <c r="AI119" s="18"/>
      <c r="AJ119" s="18"/>
      <c r="AK119" s="18"/>
      <c r="AL119" s="18"/>
      <c r="AM119" s="19">
        <f t="shared" si="23"/>
        <v>13.57142857</v>
      </c>
    </row>
    <row r="120">
      <c r="A120" s="4">
        <v>44012.0</v>
      </c>
      <c r="B120" s="5">
        <v>4155.0</v>
      </c>
      <c r="C120" s="5">
        <v>10.0</v>
      </c>
      <c r="D120" s="5">
        <v>585.0</v>
      </c>
      <c r="E120" s="5">
        <v>2692.0</v>
      </c>
      <c r="F120" s="5">
        <v>274945.0</v>
      </c>
      <c r="G120" s="7">
        <f t="shared" si="4"/>
        <v>28055.61224</v>
      </c>
      <c r="H120" s="12"/>
      <c r="I120" s="9">
        <v>0.0024</v>
      </c>
      <c r="J120" s="9">
        <v>0.0151</v>
      </c>
      <c r="K120" s="14">
        <v>0.004</v>
      </c>
      <c r="L120" s="5">
        <v>878.0</v>
      </c>
      <c r="M120" s="9">
        <v>0.1408</v>
      </c>
      <c r="N120" s="9">
        <v>0.6479</v>
      </c>
      <c r="P120" s="5">
        <v>1066.0</v>
      </c>
      <c r="Q120" s="9">
        <v>0.0094</v>
      </c>
      <c r="R120" s="5">
        <v>0.0</v>
      </c>
      <c r="S120" s="5">
        <v>7.0</v>
      </c>
      <c r="T120" s="5">
        <v>169.0</v>
      </c>
      <c r="U120" s="5">
        <v>9.0</v>
      </c>
      <c r="V120" s="11">
        <f t="shared" si="1"/>
        <v>0.2113116727</v>
      </c>
      <c r="W120" s="12">
        <f t="shared" ref="W120:X120" si="133">T120-T119</f>
        <v>-1</v>
      </c>
      <c r="X120" s="12">
        <f t="shared" si="133"/>
        <v>0</v>
      </c>
      <c r="Y120" s="11">
        <f t="shared" si="98"/>
        <v>0.1924829157</v>
      </c>
      <c r="Z120" s="11">
        <f t="shared" si="99"/>
        <v>0.05325443787</v>
      </c>
      <c r="AA120" s="13">
        <f t="shared" si="20"/>
        <v>1.6</v>
      </c>
      <c r="AB120" s="19">
        <f t="shared" si="29"/>
        <v>1.569460288</v>
      </c>
      <c r="AC120" s="16">
        <f t="shared" si="10"/>
        <v>6.857142857</v>
      </c>
      <c r="AD120" s="16">
        <f t="shared" si="27"/>
        <v>1.714285714</v>
      </c>
      <c r="AE120" s="16">
        <f t="shared" si="11"/>
        <v>2297.714286</v>
      </c>
      <c r="AF120" s="18">
        <f t="shared" si="15"/>
        <v>0.003628571429</v>
      </c>
      <c r="AG120" s="18"/>
      <c r="AH120" s="18"/>
      <c r="AI120" s="18"/>
      <c r="AJ120" s="18"/>
      <c r="AK120" s="18"/>
      <c r="AL120" s="18"/>
      <c r="AM120" s="19">
        <f t="shared" si="23"/>
        <v>13.14285714</v>
      </c>
    </row>
    <row r="121">
      <c r="A121" s="4">
        <v>44013.0</v>
      </c>
      <c r="B121" s="5">
        <v>4157.0</v>
      </c>
      <c r="C121" s="5">
        <v>2.0</v>
      </c>
      <c r="D121" s="5">
        <v>586.0</v>
      </c>
      <c r="E121" s="5">
        <v>2714.0</v>
      </c>
      <c r="F121" s="5">
        <v>277750.0</v>
      </c>
      <c r="G121" s="7">
        <f t="shared" si="4"/>
        <v>28341.83673</v>
      </c>
      <c r="H121" s="12"/>
      <c r="I121" s="9">
        <v>5.0E-4</v>
      </c>
      <c r="J121" s="9">
        <v>0.015</v>
      </c>
      <c r="K121" s="14">
        <v>0.01</v>
      </c>
      <c r="L121" s="5">
        <v>857.0</v>
      </c>
      <c r="M121" s="9">
        <v>0.141</v>
      </c>
      <c r="N121" s="9">
        <v>0.6529</v>
      </c>
      <c r="P121" s="5">
        <v>2805.0</v>
      </c>
      <c r="Q121" s="9">
        <v>7.0E-4</v>
      </c>
      <c r="R121" s="5">
        <v>1.0</v>
      </c>
      <c r="S121" s="5">
        <v>22.0</v>
      </c>
      <c r="T121" s="5">
        <v>169.0</v>
      </c>
      <c r="U121" s="5">
        <v>8.0</v>
      </c>
      <c r="V121" s="11">
        <f t="shared" si="1"/>
        <v>0.2061582872</v>
      </c>
      <c r="W121" s="12">
        <f t="shared" ref="W121:X121" si="134">T121-T120</f>
        <v>0</v>
      </c>
      <c r="X121" s="12">
        <f t="shared" si="134"/>
        <v>-1</v>
      </c>
      <c r="Y121" s="11">
        <f t="shared" si="98"/>
        <v>0.1971995333</v>
      </c>
      <c r="Z121" s="11">
        <f t="shared" si="99"/>
        <v>0.04733727811</v>
      </c>
      <c r="AA121" s="13">
        <f t="shared" si="20"/>
        <v>1.194444444</v>
      </c>
      <c r="AB121" s="19">
        <f t="shared" si="29"/>
        <v>1.639254872</v>
      </c>
      <c r="AC121" s="16">
        <f t="shared" si="10"/>
        <v>6.142857143</v>
      </c>
      <c r="AD121" s="16">
        <f t="shared" si="27"/>
        <v>1.428571429</v>
      </c>
      <c r="AE121" s="16">
        <f t="shared" si="11"/>
        <v>2332.857143</v>
      </c>
      <c r="AF121" s="18">
        <f t="shared" si="15"/>
        <v>0.003342857143</v>
      </c>
      <c r="AG121" s="18"/>
      <c r="AH121" s="18"/>
      <c r="AI121" s="18"/>
      <c r="AJ121" s="18"/>
      <c r="AK121" s="18"/>
      <c r="AL121" s="18"/>
      <c r="AM121" s="19">
        <f t="shared" si="23"/>
        <v>13.71428571</v>
      </c>
    </row>
    <row r="122">
      <c r="A122" s="4">
        <v>44014.0</v>
      </c>
      <c r="B122" s="5">
        <v>4166.0</v>
      </c>
      <c r="C122" s="5">
        <v>9.0</v>
      </c>
      <c r="D122" s="5">
        <v>587.0</v>
      </c>
      <c r="E122" s="5">
        <v>2721.0</v>
      </c>
      <c r="F122" s="5">
        <v>279690.0</v>
      </c>
      <c r="G122" s="7">
        <f t="shared" si="4"/>
        <v>28539.79592</v>
      </c>
      <c r="H122" s="12"/>
      <c r="I122" s="9">
        <v>0.0022</v>
      </c>
      <c r="J122" s="9">
        <v>0.0149</v>
      </c>
      <c r="K122" s="14">
        <v>0.007</v>
      </c>
      <c r="L122" s="5">
        <v>858.0</v>
      </c>
      <c r="M122" s="9">
        <v>0.1409</v>
      </c>
      <c r="N122" s="9">
        <v>0.6531</v>
      </c>
      <c r="P122" s="5">
        <v>1940.0</v>
      </c>
      <c r="Q122" s="9">
        <v>0.0046</v>
      </c>
      <c r="R122" s="5">
        <v>1.0</v>
      </c>
      <c r="S122" s="5">
        <v>7.0</v>
      </c>
      <c r="T122" s="5">
        <v>157.0</v>
      </c>
      <c r="U122" s="5">
        <v>8.0</v>
      </c>
      <c r="V122" s="11">
        <f t="shared" si="1"/>
        <v>0.2059529525</v>
      </c>
      <c r="W122" s="12">
        <f t="shared" ref="W122:X122" si="135">T122-T121</f>
        <v>-12</v>
      </c>
      <c r="X122" s="12">
        <f t="shared" si="135"/>
        <v>0</v>
      </c>
      <c r="Y122" s="11">
        <f t="shared" si="98"/>
        <v>0.182983683</v>
      </c>
      <c r="Z122" s="11">
        <f t="shared" si="99"/>
        <v>0.05095541401</v>
      </c>
      <c r="AA122" s="13">
        <f t="shared" si="20"/>
        <v>0.9772727273</v>
      </c>
      <c r="AB122" s="19">
        <f t="shared" si="29"/>
        <v>1.621722405</v>
      </c>
      <c r="AC122" s="16">
        <f t="shared" si="10"/>
        <v>6.142857143</v>
      </c>
      <c r="AD122" s="16">
        <f t="shared" si="27"/>
        <v>1.428571429</v>
      </c>
      <c r="AE122" s="16">
        <f t="shared" si="11"/>
        <v>2080.142857</v>
      </c>
      <c r="AF122" s="18">
        <f t="shared" si="15"/>
        <v>0.003657142857</v>
      </c>
      <c r="AG122" s="18"/>
      <c r="AH122" s="18"/>
      <c r="AI122" s="18"/>
      <c r="AJ122" s="18"/>
      <c r="AK122" s="18"/>
      <c r="AL122" s="18"/>
      <c r="AM122" s="19">
        <f t="shared" si="23"/>
        <v>11.57142857</v>
      </c>
    </row>
    <row r="123">
      <c r="A123" s="4">
        <v>44015.0</v>
      </c>
      <c r="B123" s="5">
        <v>4172.0</v>
      </c>
      <c r="C123" s="5">
        <v>6.0</v>
      </c>
      <c r="D123" s="5">
        <v>588.0</v>
      </c>
      <c r="E123" s="5">
        <v>2752.0</v>
      </c>
      <c r="F123" s="5">
        <v>281628.0</v>
      </c>
      <c r="G123" s="7">
        <f t="shared" si="4"/>
        <v>28737.55102</v>
      </c>
      <c r="H123" s="12"/>
      <c r="I123" s="9">
        <v>0.0014</v>
      </c>
      <c r="J123" s="9">
        <v>0.0148</v>
      </c>
      <c r="K123" s="14">
        <v>0.007</v>
      </c>
      <c r="L123" s="5">
        <v>832.0</v>
      </c>
      <c r="M123" s="9">
        <v>0.1409</v>
      </c>
      <c r="N123" s="9">
        <v>0.6596</v>
      </c>
      <c r="P123" s="5">
        <v>1938.0</v>
      </c>
      <c r="Q123" s="9">
        <v>0.0031</v>
      </c>
      <c r="R123" s="5">
        <v>1.0</v>
      </c>
      <c r="S123" s="5">
        <v>31.0</v>
      </c>
      <c r="T123" s="5">
        <v>150.0</v>
      </c>
      <c r="U123" s="5">
        <v>9.0</v>
      </c>
      <c r="V123" s="11">
        <f t="shared" si="1"/>
        <v>0.1994247363</v>
      </c>
      <c r="W123" s="12">
        <f t="shared" ref="W123:X123" si="136">T123-T122</f>
        <v>-7</v>
      </c>
      <c r="X123" s="12">
        <f t="shared" si="136"/>
        <v>1</v>
      </c>
      <c r="Y123" s="11">
        <f t="shared" si="98"/>
        <v>0.1802884615</v>
      </c>
      <c r="Z123" s="11">
        <f t="shared" si="99"/>
        <v>0.06</v>
      </c>
      <c r="AA123" s="13">
        <f t="shared" si="20"/>
        <v>0.9782608696</v>
      </c>
      <c r="AB123" s="19">
        <f t="shared" si="29"/>
        <v>1.52678008</v>
      </c>
      <c r="AC123" s="16">
        <f t="shared" si="10"/>
        <v>6.428571429</v>
      </c>
      <c r="AD123" s="16">
        <f t="shared" si="27"/>
        <v>1.428571429</v>
      </c>
      <c r="AE123" s="16">
        <f t="shared" si="11"/>
        <v>2081.714286</v>
      </c>
      <c r="AF123" s="18">
        <f t="shared" si="15"/>
        <v>0.0038</v>
      </c>
      <c r="AG123" s="18"/>
      <c r="AH123" s="18"/>
      <c r="AI123" s="18"/>
      <c r="AJ123" s="18"/>
      <c r="AK123" s="18"/>
      <c r="AL123" s="18"/>
      <c r="AM123" s="19">
        <f t="shared" si="23"/>
        <v>12.71428571</v>
      </c>
    </row>
    <row r="124">
      <c r="A124" s="4">
        <v>44016.0</v>
      </c>
      <c r="B124" s="5">
        <v>4174.0</v>
      </c>
      <c r="C124" s="5">
        <v>2.0</v>
      </c>
      <c r="D124" s="5">
        <v>589.0</v>
      </c>
      <c r="E124" s="5">
        <v>2784.0</v>
      </c>
      <c r="F124" s="5">
        <v>283508.0</v>
      </c>
      <c r="G124" s="7">
        <f t="shared" si="4"/>
        <v>28929.38776</v>
      </c>
      <c r="H124" s="12"/>
      <c r="I124" s="9">
        <v>5.0E-4</v>
      </c>
      <c r="J124" s="9">
        <v>0.0147</v>
      </c>
      <c r="K124" s="14">
        <v>0.007</v>
      </c>
      <c r="L124" s="5">
        <v>801.0</v>
      </c>
      <c r="M124" s="9">
        <v>0.1411</v>
      </c>
      <c r="N124" s="9">
        <v>0.667</v>
      </c>
      <c r="P124" s="5">
        <v>1880.0</v>
      </c>
      <c r="Q124" s="9">
        <v>0.0011</v>
      </c>
      <c r="R124" s="5">
        <v>1.0</v>
      </c>
      <c r="S124" s="5">
        <v>32.0</v>
      </c>
      <c r="T124" s="5">
        <v>140.0</v>
      </c>
      <c r="U124" s="5">
        <v>8.0</v>
      </c>
      <c r="V124" s="11">
        <f t="shared" si="1"/>
        <v>0.191902252</v>
      </c>
      <c r="W124" s="12">
        <f t="shared" ref="W124:X124" si="137">T124-T123</f>
        <v>-10</v>
      </c>
      <c r="X124" s="12">
        <f t="shared" si="137"/>
        <v>-1</v>
      </c>
      <c r="Y124" s="11">
        <f t="shared" si="98"/>
        <v>0.1747815231</v>
      </c>
      <c r="Z124" s="11">
        <f t="shared" si="99"/>
        <v>0.05714285714</v>
      </c>
      <c r="AA124" s="13">
        <f t="shared" si="20"/>
        <v>0.6923076923</v>
      </c>
      <c r="AB124" s="19">
        <f t="shared" si="29"/>
        <v>1.288018841</v>
      </c>
      <c r="AC124" s="16">
        <f t="shared" si="10"/>
        <v>5.142857143</v>
      </c>
      <c r="AD124" s="16">
        <f t="shared" si="27"/>
        <v>1.571428571</v>
      </c>
      <c r="AE124" s="16">
        <f t="shared" si="11"/>
        <v>1892.142857</v>
      </c>
      <c r="AF124" s="18">
        <f t="shared" si="15"/>
        <v>0.003471428571</v>
      </c>
      <c r="AG124" s="18"/>
      <c r="AH124" s="18"/>
      <c r="AI124" s="18"/>
      <c r="AJ124" s="18"/>
      <c r="AK124" s="18"/>
      <c r="AL124" s="18"/>
      <c r="AM124" s="19">
        <f t="shared" si="23"/>
        <v>14.71428571</v>
      </c>
    </row>
    <row r="125">
      <c r="A125" s="4">
        <v>44017.0</v>
      </c>
      <c r="B125" s="5">
        <v>4183.0</v>
      </c>
      <c r="C125" s="5">
        <v>9.0</v>
      </c>
      <c r="D125" s="5">
        <v>589.0</v>
      </c>
      <c r="E125" s="5">
        <v>2811.0</v>
      </c>
      <c r="F125" s="5">
        <v>285590.0</v>
      </c>
      <c r="G125" s="7">
        <f t="shared" si="4"/>
        <v>29141.83673</v>
      </c>
      <c r="H125" s="12"/>
      <c r="I125" s="9">
        <v>0.0022</v>
      </c>
      <c r="J125" s="9">
        <v>0.0146</v>
      </c>
      <c r="K125" s="14">
        <v>0.007</v>
      </c>
      <c r="L125" s="5">
        <v>783.0</v>
      </c>
      <c r="M125" s="9">
        <v>0.1408</v>
      </c>
      <c r="N125" s="9">
        <v>0.672</v>
      </c>
      <c r="O125" s="5">
        <v>1348.0</v>
      </c>
      <c r="P125" s="5">
        <v>2082.0</v>
      </c>
      <c r="Q125" s="9">
        <v>0.0043</v>
      </c>
      <c r="R125" s="5">
        <v>0.0</v>
      </c>
      <c r="S125" s="5">
        <v>27.0</v>
      </c>
      <c r="T125" s="5">
        <v>144.0</v>
      </c>
      <c r="U125" s="5">
        <v>8.0</v>
      </c>
      <c r="V125" s="11">
        <f t="shared" si="1"/>
        <v>0.18718623</v>
      </c>
      <c r="W125" s="12">
        <f t="shared" ref="W125:X125" si="138">T125-T124</f>
        <v>4</v>
      </c>
      <c r="X125" s="12">
        <f t="shared" si="138"/>
        <v>0</v>
      </c>
      <c r="Y125" s="11">
        <f t="shared" si="98"/>
        <v>0.183908046</v>
      </c>
      <c r="Z125" s="11">
        <f t="shared" si="99"/>
        <v>0.05555555556</v>
      </c>
      <c r="AA125" s="13">
        <f t="shared" si="20"/>
        <v>0.8541666667</v>
      </c>
      <c r="AB125" s="19">
        <f t="shared" si="29"/>
        <v>1.135756936</v>
      </c>
      <c r="AC125" s="16">
        <f t="shared" si="10"/>
        <v>5.857142857</v>
      </c>
      <c r="AD125" s="16">
        <f t="shared" si="27"/>
        <v>1.142857143</v>
      </c>
      <c r="AE125" s="16">
        <f t="shared" si="11"/>
        <v>2056.571429</v>
      </c>
      <c r="AF125" s="18">
        <f t="shared" si="15"/>
        <v>0.003471428571</v>
      </c>
      <c r="AG125" s="18"/>
      <c r="AH125" s="18"/>
      <c r="AI125" s="18"/>
      <c r="AJ125" s="18"/>
      <c r="AK125" s="18"/>
      <c r="AL125" s="18"/>
      <c r="AM125" s="19">
        <f t="shared" si="23"/>
        <v>18</v>
      </c>
    </row>
    <row r="126">
      <c r="A126" s="4">
        <v>44018.0</v>
      </c>
      <c r="B126" s="5">
        <v>4189.0</v>
      </c>
      <c r="C126" s="5">
        <v>6.0</v>
      </c>
      <c r="D126" s="5">
        <v>589.0</v>
      </c>
      <c r="E126" s="5">
        <v>2860.0</v>
      </c>
      <c r="F126" s="5">
        <v>286083.0</v>
      </c>
      <c r="G126" s="7">
        <f t="shared" si="4"/>
        <v>29192.14286</v>
      </c>
      <c r="H126" s="12"/>
      <c r="I126" s="9">
        <v>0.0014</v>
      </c>
      <c r="J126" s="9">
        <v>0.0146</v>
      </c>
      <c r="K126" s="14">
        <v>0.002</v>
      </c>
      <c r="L126" s="5">
        <v>740.0</v>
      </c>
      <c r="M126" s="9">
        <v>0.1406</v>
      </c>
      <c r="N126" s="9">
        <v>0.6827</v>
      </c>
      <c r="O126" s="5">
        <v>1675.0</v>
      </c>
      <c r="P126" s="5">
        <v>493.0</v>
      </c>
      <c r="Q126" s="9">
        <v>0.0122</v>
      </c>
      <c r="R126" s="5">
        <v>0.0</v>
      </c>
      <c r="S126" s="5">
        <v>49.0</v>
      </c>
      <c r="T126" s="5">
        <v>140.0</v>
      </c>
      <c r="U126" s="5">
        <v>8.0</v>
      </c>
      <c r="V126" s="11">
        <f t="shared" si="1"/>
        <v>0.1766531392</v>
      </c>
      <c r="W126" s="12">
        <f t="shared" ref="W126:X126" si="139">T126-T125</f>
        <v>-4</v>
      </c>
      <c r="X126" s="12">
        <f t="shared" si="139"/>
        <v>0</v>
      </c>
      <c r="Y126" s="11">
        <f t="shared" si="98"/>
        <v>0.1891891892</v>
      </c>
      <c r="Z126" s="11">
        <f t="shared" si="99"/>
        <v>0.05714285714</v>
      </c>
      <c r="AA126" s="13">
        <f t="shared" si="20"/>
        <v>1.023255814</v>
      </c>
      <c r="AB126" s="19">
        <f t="shared" si="29"/>
        <v>1.045672602</v>
      </c>
      <c r="AC126" s="16">
        <f t="shared" si="10"/>
        <v>6.285714286</v>
      </c>
      <c r="AD126" s="16">
        <f t="shared" si="27"/>
        <v>0.5714285714</v>
      </c>
      <c r="AE126" s="16">
        <f t="shared" si="11"/>
        <v>1743.428571</v>
      </c>
      <c r="AF126" s="18">
        <f t="shared" si="15"/>
        <v>0.005057142857</v>
      </c>
      <c r="AG126" s="18"/>
      <c r="AH126" s="18"/>
      <c r="AI126" s="18"/>
      <c r="AJ126" s="18"/>
      <c r="AK126" s="18"/>
      <c r="AL126" s="18"/>
      <c r="AM126" s="19">
        <f t="shared" si="23"/>
        <v>25</v>
      </c>
    </row>
    <row r="127">
      <c r="A127" s="4">
        <v>44019.0</v>
      </c>
      <c r="B127" s="5">
        <v>4205.0</v>
      </c>
      <c r="C127" s="5">
        <v>16.0</v>
      </c>
      <c r="D127" s="5">
        <v>589.0</v>
      </c>
      <c r="E127" s="5">
        <v>2874.0</v>
      </c>
      <c r="F127" s="5">
        <v>286983.0</v>
      </c>
      <c r="G127" s="7">
        <f t="shared" si="4"/>
        <v>29283.97959</v>
      </c>
      <c r="H127" s="12"/>
      <c r="I127" s="9">
        <v>0.0038</v>
      </c>
      <c r="J127" s="9">
        <v>0.0147</v>
      </c>
      <c r="K127" s="14">
        <v>0.003</v>
      </c>
      <c r="L127" s="5">
        <v>742.0</v>
      </c>
      <c r="M127" s="9">
        <v>0.1401</v>
      </c>
      <c r="N127" s="9">
        <v>0.6835</v>
      </c>
      <c r="P127" s="5">
        <v>900.0</v>
      </c>
      <c r="Q127" s="9">
        <v>0.0178</v>
      </c>
      <c r="R127" s="5">
        <v>0.0</v>
      </c>
      <c r="S127" s="5">
        <v>14.0</v>
      </c>
      <c r="T127" s="5">
        <v>142.0</v>
      </c>
      <c r="U127" s="5">
        <v>7.0</v>
      </c>
      <c r="V127" s="11">
        <f t="shared" si="1"/>
        <v>0.1764565993</v>
      </c>
      <c r="W127" s="12">
        <f t="shared" ref="W127:X127" si="140">T127-T126</f>
        <v>2</v>
      </c>
      <c r="X127" s="12">
        <f t="shared" si="140"/>
        <v>-1</v>
      </c>
      <c r="Y127" s="11">
        <f t="shared" si="98"/>
        <v>0.1913746631</v>
      </c>
      <c r="Z127" s="11">
        <f t="shared" si="99"/>
        <v>0.04929577465</v>
      </c>
      <c r="AA127" s="13">
        <f t="shared" si="20"/>
        <v>1.041666667</v>
      </c>
      <c r="AB127" s="19">
        <f t="shared" si="29"/>
        <v>0.9659106973</v>
      </c>
      <c r="AC127" s="16">
        <f t="shared" si="10"/>
        <v>7.142857143</v>
      </c>
      <c r="AD127" s="16">
        <f t="shared" si="27"/>
        <v>0.5714285714</v>
      </c>
      <c r="AE127" s="16">
        <f t="shared" si="11"/>
        <v>1719.714286</v>
      </c>
      <c r="AF127" s="18">
        <f t="shared" si="15"/>
        <v>0.006257142857</v>
      </c>
      <c r="AG127" s="18"/>
      <c r="AH127" s="18"/>
      <c r="AI127" s="18"/>
      <c r="AJ127" s="18"/>
      <c r="AK127" s="18"/>
      <c r="AL127" s="18"/>
      <c r="AM127" s="19">
        <f t="shared" si="23"/>
        <v>26</v>
      </c>
    </row>
    <row r="128">
      <c r="A128" s="4">
        <v>44020.0</v>
      </c>
      <c r="B128" s="5">
        <v>4210.0</v>
      </c>
      <c r="C128" s="5">
        <v>5.0</v>
      </c>
      <c r="D128" s="5">
        <v>589.0</v>
      </c>
      <c r="E128" s="5">
        <v>2885.0</v>
      </c>
      <c r="F128" s="5">
        <v>288693.0</v>
      </c>
      <c r="G128" s="7">
        <f t="shared" si="4"/>
        <v>29458.46939</v>
      </c>
      <c r="H128" s="12"/>
      <c r="I128" s="9">
        <v>0.0012</v>
      </c>
      <c r="J128" s="9">
        <v>0.0146</v>
      </c>
      <c r="K128" s="14">
        <v>0.006</v>
      </c>
      <c r="L128" s="5">
        <v>736.0</v>
      </c>
      <c r="M128" s="9">
        <v>0.1399</v>
      </c>
      <c r="N128" s="9">
        <v>0.6853</v>
      </c>
      <c r="O128" s="5">
        <v>1909.0</v>
      </c>
      <c r="P128" s="5">
        <v>1710.0</v>
      </c>
      <c r="Q128" s="9">
        <v>0.0029</v>
      </c>
      <c r="R128" s="5">
        <v>0.0</v>
      </c>
      <c r="S128" s="5">
        <v>11.0</v>
      </c>
      <c r="T128" s="5">
        <v>132.0</v>
      </c>
      <c r="U128" s="5">
        <v>6.0</v>
      </c>
      <c r="V128" s="11">
        <f t="shared" si="1"/>
        <v>0.1748218527</v>
      </c>
      <c r="W128" s="12">
        <f t="shared" ref="W128:X128" si="141">T128-T127</f>
        <v>-10</v>
      </c>
      <c r="X128" s="12">
        <f t="shared" si="141"/>
        <v>-1</v>
      </c>
      <c r="Y128" s="11">
        <f t="shared" si="98"/>
        <v>0.1793478261</v>
      </c>
      <c r="Z128" s="11">
        <f t="shared" si="99"/>
        <v>0.04545454545</v>
      </c>
      <c r="AA128" s="13">
        <f t="shared" si="20"/>
        <v>1.23255814</v>
      </c>
      <c r="AB128" s="19">
        <f t="shared" si="29"/>
        <v>0.9713555109</v>
      </c>
      <c r="AC128" s="16">
        <f t="shared" si="10"/>
        <v>7.571428571</v>
      </c>
      <c r="AD128" s="16">
        <f t="shared" si="27"/>
        <v>0.4285714286</v>
      </c>
      <c r="AE128" s="16">
        <f t="shared" si="11"/>
        <v>1563.285714</v>
      </c>
      <c r="AF128" s="18">
        <f t="shared" si="15"/>
        <v>0.006571428571</v>
      </c>
      <c r="AG128" s="18"/>
      <c r="AH128" s="18"/>
      <c r="AI128" s="18"/>
      <c r="AJ128" s="18"/>
      <c r="AK128" s="18"/>
      <c r="AL128" s="18"/>
      <c r="AM128" s="19">
        <f t="shared" si="23"/>
        <v>24.42857143</v>
      </c>
    </row>
    <row r="129">
      <c r="A129" s="4">
        <v>44021.0</v>
      </c>
      <c r="B129" s="5">
        <v>4220.0</v>
      </c>
      <c r="C129" s="5">
        <v>10.0</v>
      </c>
      <c r="D129" s="5">
        <v>591.0</v>
      </c>
      <c r="E129" s="5">
        <v>2887.0</v>
      </c>
      <c r="F129" s="5">
        <v>289602.0</v>
      </c>
      <c r="G129" s="7">
        <f t="shared" si="4"/>
        <v>29551.22449</v>
      </c>
      <c r="H129" s="12"/>
      <c r="I129" s="9">
        <v>0.0024</v>
      </c>
      <c r="J129" s="9">
        <v>0.0146</v>
      </c>
      <c r="K129" s="14">
        <v>0.003</v>
      </c>
      <c r="L129" s="5">
        <v>742.0</v>
      </c>
      <c r="M129" s="9">
        <v>0.14</v>
      </c>
      <c r="N129" s="9">
        <v>0.6841</v>
      </c>
      <c r="P129" s="5">
        <v>909.0</v>
      </c>
      <c r="Q129" s="9">
        <v>0.011</v>
      </c>
      <c r="R129" s="5">
        <v>2.0</v>
      </c>
      <c r="S129" s="5">
        <v>2.0</v>
      </c>
      <c r="T129" s="5">
        <v>131.0</v>
      </c>
      <c r="U129" s="5">
        <v>6.0</v>
      </c>
      <c r="V129" s="11">
        <f t="shared" si="1"/>
        <v>0.1758293839</v>
      </c>
      <c r="W129" s="12">
        <f t="shared" ref="W129:X129" si="142">T129-T128</f>
        <v>-1</v>
      </c>
      <c r="X129" s="12">
        <f t="shared" si="142"/>
        <v>0</v>
      </c>
      <c r="Y129" s="11">
        <f t="shared" si="98"/>
        <v>0.1765498652</v>
      </c>
      <c r="Z129" s="11">
        <f t="shared" si="99"/>
        <v>0.04580152672</v>
      </c>
      <c r="AA129" s="13">
        <f t="shared" si="20"/>
        <v>1.255813953</v>
      </c>
      <c r="AB129" s="19">
        <f t="shared" si="29"/>
        <v>1.011147115</v>
      </c>
      <c r="AC129" s="16">
        <f t="shared" si="10"/>
        <v>7.714285714</v>
      </c>
      <c r="AD129" s="16">
        <f t="shared" si="27"/>
        <v>0.5714285714</v>
      </c>
      <c r="AE129" s="16">
        <f t="shared" si="11"/>
        <v>1416</v>
      </c>
      <c r="AF129" s="18">
        <f t="shared" si="15"/>
        <v>0.007485714286</v>
      </c>
      <c r="AG129" s="18"/>
      <c r="AH129" s="18"/>
      <c r="AI129" s="18"/>
      <c r="AJ129" s="18"/>
      <c r="AK129" s="18"/>
      <c r="AL129" s="18"/>
      <c r="AM129" s="19">
        <f t="shared" si="23"/>
        <v>23.71428571</v>
      </c>
    </row>
    <row r="130">
      <c r="A130" s="4">
        <v>44022.0</v>
      </c>
      <c r="B130" s="5">
        <v>4223.0</v>
      </c>
      <c r="C130" s="5">
        <v>3.0</v>
      </c>
      <c r="D130" s="5">
        <v>593.0</v>
      </c>
      <c r="E130" s="5">
        <v>2941.0</v>
      </c>
      <c r="F130" s="5">
        <v>292037.0</v>
      </c>
      <c r="G130" s="7">
        <f t="shared" si="4"/>
        <v>29799.69388</v>
      </c>
      <c r="H130" s="12"/>
      <c r="I130" s="9">
        <v>7.0E-4</v>
      </c>
      <c r="J130" s="9">
        <v>0.0145</v>
      </c>
      <c r="K130" s="14">
        <v>0.008</v>
      </c>
      <c r="L130" s="5">
        <v>689.0</v>
      </c>
      <c r="M130" s="9">
        <v>0.1404</v>
      </c>
      <c r="N130" s="9">
        <v>0.6964</v>
      </c>
      <c r="P130" s="5">
        <v>2435.0</v>
      </c>
      <c r="Q130" s="9">
        <v>0.0012</v>
      </c>
      <c r="R130" s="5">
        <v>2.0</v>
      </c>
      <c r="S130" s="5">
        <v>54.0</v>
      </c>
      <c r="T130" s="5">
        <v>133.0</v>
      </c>
      <c r="U130" s="5">
        <v>6.0</v>
      </c>
      <c r="V130" s="11">
        <f t="shared" si="1"/>
        <v>0.1631541558</v>
      </c>
      <c r="W130" s="12">
        <f t="shared" ref="W130:X130" si="143">T130-T129</f>
        <v>2</v>
      </c>
      <c r="X130" s="12">
        <f t="shared" si="143"/>
        <v>0</v>
      </c>
      <c r="Y130" s="11">
        <f t="shared" si="98"/>
        <v>0.1930333817</v>
      </c>
      <c r="Z130" s="11">
        <f t="shared" si="99"/>
        <v>0.04511278195</v>
      </c>
      <c r="AA130" s="13">
        <f t="shared" si="20"/>
        <v>1.133333333</v>
      </c>
      <c r="AB130" s="19">
        <f t="shared" si="29"/>
        <v>1.033300324</v>
      </c>
      <c r="AC130" s="16">
        <f t="shared" si="10"/>
        <v>7.285714286</v>
      </c>
      <c r="AD130" s="16">
        <f t="shared" si="27"/>
        <v>0.7142857143</v>
      </c>
      <c r="AE130" s="16">
        <f t="shared" si="11"/>
        <v>1487</v>
      </c>
      <c r="AF130" s="18">
        <f t="shared" si="15"/>
        <v>0.007214285714</v>
      </c>
      <c r="AG130" s="18"/>
      <c r="AH130" s="18"/>
      <c r="AI130" s="18"/>
      <c r="AJ130" s="18"/>
      <c r="AK130" s="18"/>
      <c r="AL130" s="18"/>
      <c r="AM130" s="19">
        <f t="shared" si="23"/>
        <v>27</v>
      </c>
    </row>
    <row r="131">
      <c r="A131" s="4">
        <v>44023.0</v>
      </c>
      <c r="B131" s="5">
        <v>4229.0</v>
      </c>
      <c r="C131" s="5">
        <v>6.0</v>
      </c>
      <c r="D131" s="5">
        <v>595.0</v>
      </c>
      <c r="E131" s="5">
        <v>2974.0</v>
      </c>
      <c r="F131" s="5">
        <v>293220.0</v>
      </c>
      <c r="G131" s="7">
        <f t="shared" si="4"/>
        <v>29920.40816</v>
      </c>
      <c r="H131" s="12"/>
      <c r="I131" s="9">
        <v>0.0014</v>
      </c>
      <c r="J131" s="9">
        <v>0.0144</v>
      </c>
      <c r="K131" s="14">
        <v>0.004</v>
      </c>
      <c r="L131" s="5">
        <v>660.0</v>
      </c>
      <c r="M131" s="9">
        <v>0.1407</v>
      </c>
      <c r="N131" s="9">
        <v>0.7032</v>
      </c>
      <c r="P131" s="5">
        <v>1183.0</v>
      </c>
      <c r="Q131" s="9">
        <v>0.0051</v>
      </c>
      <c r="R131" s="5">
        <v>2.0</v>
      </c>
      <c r="S131" s="5">
        <v>33.0</v>
      </c>
      <c r="T131" s="5">
        <v>129.0</v>
      </c>
      <c r="U131" s="5">
        <v>5.0</v>
      </c>
      <c r="V131" s="11">
        <f t="shared" si="1"/>
        <v>0.1560652637</v>
      </c>
      <c r="W131" s="12">
        <f t="shared" ref="W131:X131" si="144">T131-T130</f>
        <v>-4</v>
      </c>
      <c r="X131" s="12">
        <f t="shared" si="144"/>
        <v>-1</v>
      </c>
      <c r="Y131" s="11">
        <f t="shared" si="98"/>
        <v>0.1954545455</v>
      </c>
      <c r="Z131" s="11">
        <f t="shared" si="99"/>
        <v>0.03875968992</v>
      </c>
      <c r="AA131" s="13">
        <f t="shared" si="20"/>
        <v>1.527777778</v>
      </c>
      <c r="AB131" s="19">
        <f t="shared" si="29"/>
        <v>1.152653193</v>
      </c>
      <c r="AC131" s="16">
        <f t="shared" si="10"/>
        <v>7.857142857</v>
      </c>
      <c r="AD131" s="16">
        <f t="shared" si="27"/>
        <v>0.8571428571</v>
      </c>
      <c r="AE131" s="16">
        <f t="shared" si="11"/>
        <v>1387.428571</v>
      </c>
      <c r="AF131" s="18">
        <f t="shared" si="15"/>
        <v>0.007785714286</v>
      </c>
      <c r="AG131" s="18"/>
      <c r="AH131" s="18"/>
      <c r="AI131" s="18"/>
      <c r="AJ131" s="18"/>
      <c r="AK131" s="18"/>
      <c r="AL131" s="18"/>
      <c r="AM131" s="19">
        <f t="shared" si="23"/>
        <v>27.14285714</v>
      </c>
    </row>
    <row r="132">
      <c r="A132" s="4">
        <v>44024.0</v>
      </c>
      <c r="B132" s="5">
        <v>4234.0</v>
      </c>
      <c r="C132" s="5">
        <v>5.0</v>
      </c>
      <c r="D132" s="5">
        <v>595.0</v>
      </c>
      <c r="E132" s="5">
        <v>3036.0</v>
      </c>
      <c r="F132" s="5">
        <v>294425.0</v>
      </c>
      <c r="G132" s="7">
        <f t="shared" si="4"/>
        <v>30043.36735</v>
      </c>
      <c r="H132" s="12"/>
      <c r="I132" s="9">
        <v>0.0012</v>
      </c>
      <c r="J132" s="9">
        <v>0.0144</v>
      </c>
      <c r="K132" s="14">
        <v>0.004</v>
      </c>
      <c r="L132" s="5">
        <v>603.0</v>
      </c>
      <c r="M132" s="9">
        <v>0.1405</v>
      </c>
      <c r="N132" s="9">
        <v>0.7171</v>
      </c>
      <c r="O132" s="5">
        <v>2322.0</v>
      </c>
      <c r="P132" s="5">
        <v>1205.0</v>
      </c>
      <c r="Q132" s="9">
        <v>0.0041</v>
      </c>
      <c r="R132" s="5">
        <v>0.0</v>
      </c>
      <c r="S132" s="5">
        <v>62.0</v>
      </c>
      <c r="T132" s="5">
        <v>128.0</v>
      </c>
      <c r="U132" s="5">
        <v>5.0</v>
      </c>
      <c r="V132" s="11">
        <f t="shared" si="1"/>
        <v>0.1424185168</v>
      </c>
      <c r="W132" s="12">
        <f t="shared" ref="W132:X132" si="145">T132-T131</f>
        <v>-1</v>
      </c>
      <c r="X132" s="12">
        <f t="shared" si="145"/>
        <v>0</v>
      </c>
      <c r="Y132" s="11">
        <f t="shared" si="98"/>
        <v>0.2122719735</v>
      </c>
      <c r="Z132" s="11">
        <f t="shared" si="99"/>
        <v>0.0390625</v>
      </c>
      <c r="AA132" s="13">
        <f t="shared" si="20"/>
        <v>1.243902439</v>
      </c>
      <c r="AB132" s="19">
        <f t="shared" si="29"/>
        <v>1.208329732</v>
      </c>
      <c r="AC132" s="16">
        <f t="shared" si="10"/>
        <v>7.285714286</v>
      </c>
      <c r="AD132" s="16">
        <f t="shared" si="27"/>
        <v>0.8571428571</v>
      </c>
      <c r="AE132" s="16">
        <f t="shared" si="11"/>
        <v>1262.142857</v>
      </c>
      <c r="AF132" s="18">
        <f t="shared" si="15"/>
        <v>0.007757142857</v>
      </c>
      <c r="AG132" s="18"/>
      <c r="AH132" s="18"/>
      <c r="AI132" s="18"/>
      <c r="AJ132" s="18"/>
      <c r="AK132" s="18"/>
      <c r="AL132" s="18"/>
      <c r="AM132" s="19">
        <f t="shared" si="23"/>
        <v>32.14285714</v>
      </c>
    </row>
    <row r="133">
      <c r="A133" s="4">
        <v>44025.0</v>
      </c>
      <c r="B133" s="5">
        <v>4247.0</v>
      </c>
      <c r="C133" s="5">
        <v>13.0</v>
      </c>
      <c r="D133" s="5">
        <v>595.0</v>
      </c>
      <c r="E133" s="5">
        <v>3073.0</v>
      </c>
      <c r="F133" s="5">
        <v>295561.0</v>
      </c>
      <c r="G133" s="7">
        <f t="shared" si="4"/>
        <v>30159.28571</v>
      </c>
      <c r="H133" s="12"/>
      <c r="I133" s="9">
        <v>0.0031</v>
      </c>
      <c r="J133" s="9">
        <v>0.0144</v>
      </c>
      <c r="K133" s="14">
        <v>0.004</v>
      </c>
      <c r="L133" s="5">
        <v>579.0</v>
      </c>
      <c r="M133" s="9">
        <v>0.1401</v>
      </c>
      <c r="N133" s="9">
        <v>0.7236</v>
      </c>
      <c r="O133" s="5">
        <v>2453.0</v>
      </c>
      <c r="P133" s="5">
        <v>1136.0</v>
      </c>
      <c r="Q133" s="9">
        <v>0.0114</v>
      </c>
      <c r="R133" s="5">
        <v>0.0</v>
      </c>
      <c r="S133" s="5">
        <v>37.0</v>
      </c>
      <c r="T133" s="5">
        <v>127.0</v>
      </c>
      <c r="U133" s="5">
        <v>5.0</v>
      </c>
      <c r="V133" s="11">
        <f t="shared" si="1"/>
        <v>0.1363315281</v>
      </c>
      <c r="W133" s="12">
        <f t="shared" ref="W133:X133" si="146">T133-T132</f>
        <v>-1</v>
      </c>
      <c r="X133" s="12">
        <f t="shared" si="146"/>
        <v>0</v>
      </c>
      <c r="Y133" s="11">
        <f t="shared" si="98"/>
        <v>0.219343696</v>
      </c>
      <c r="Z133" s="11">
        <f t="shared" si="99"/>
        <v>0.03937007874</v>
      </c>
      <c r="AA133" s="13">
        <f t="shared" si="20"/>
        <v>1.318181818</v>
      </c>
      <c r="AB133" s="19">
        <f t="shared" si="29"/>
        <v>1.250462018</v>
      </c>
      <c r="AC133" s="16">
        <f t="shared" si="10"/>
        <v>8.285714286</v>
      </c>
      <c r="AD133" s="16">
        <f t="shared" si="27"/>
        <v>0.8571428571</v>
      </c>
      <c r="AE133" s="16">
        <f t="shared" si="11"/>
        <v>1354</v>
      </c>
      <c r="AF133" s="18">
        <f t="shared" si="15"/>
        <v>0.007642857143</v>
      </c>
      <c r="AG133" s="18"/>
      <c r="AH133" s="18"/>
      <c r="AI133" s="18"/>
      <c r="AJ133" s="18"/>
      <c r="AK133" s="18"/>
      <c r="AL133" s="18"/>
      <c r="AM133" s="19">
        <f t="shared" si="23"/>
        <v>30.42857143</v>
      </c>
    </row>
    <row r="134">
      <c r="A134" s="4">
        <v>44026.0</v>
      </c>
      <c r="B134" s="5">
        <v>4258.0</v>
      </c>
      <c r="C134" s="5">
        <v>11.0</v>
      </c>
      <c r="D134" s="5">
        <v>595.0</v>
      </c>
      <c r="E134" s="5">
        <v>3106.0</v>
      </c>
      <c r="F134" s="5">
        <v>296358.0</v>
      </c>
      <c r="G134" s="7">
        <f t="shared" si="4"/>
        <v>30240.61224</v>
      </c>
      <c r="H134" s="12"/>
      <c r="I134" s="9">
        <v>0.0026</v>
      </c>
      <c r="J134" s="9">
        <v>0.0144</v>
      </c>
      <c r="K134" s="14">
        <v>0.003</v>
      </c>
      <c r="L134" s="5">
        <v>557.0</v>
      </c>
      <c r="M134" s="9">
        <v>0.1397</v>
      </c>
      <c r="N134" s="9">
        <v>0.7295</v>
      </c>
      <c r="P134" s="5">
        <v>797.0</v>
      </c>
      <c r="Q134" s="9">
        <v>0.0138</v>
      </c>
      <c r="R134" s="5">
        <v>0.0</v>
      </c>
      <c r="S134" s="5">
        <v>33.0</v>
      </c>
      <c r="T134" s="5">
        <v>131.0</v>
      </c>
      <c r="U134" s="5">
        <v>5.0</v>
      </c>
      <c r="V134" s="11">
        <f t="shared" si="1"/>
        <v>0.1308125881</v>
      </c>
      <c r="W134" s="12">
        <f t="shared" ref="W134:X134" si="147">T134-T133</f>
        <v>4</v>
      </c>
      <c r="X134" s="12">
        <f t="shared" si="147"/>
        <v>0</v>
      </c>
      <c r="Y134" s="11">
        <f t="shared" si="98"/>
        <v>0.2351885099</v>
      </c>
      <c r="Z134" s="11">
        <f t="shared" si="99"/>
        <v>0.03816793893</v>
      </c>
      <c r="AA134" s="13">
        <f t="shared" si="20"/>
        <v>1.06</v>
      </c>
      <c r="AB134" s="19">
        <f t="shared" si="29"/>
        <v>1.253081066</v>
      </c>
      <c r="AC134" s="16">
        <f t="shared" si="10"/>
        <v>7.571428571</v>
      </c>
      <c r="AD134" s="16">
        <f t="shared" si="27"/>
        <v>0.8571428571</v>
      </c>
      <c r="AE134" s="16">
        <f t="shared" si="11"/>
        <v>1339.285714</v>
      </c>
      <c r="AF134" s="18">
        <f t="shared" si="15"/>
        <v>0.007071428571</v>
      </c>
      <c r="AG134" s="18"/>
      <c r="AH134" s="18"/>
      <c r="AI134" s="18"/>
      <c r="AJ134" s="18"/>
      <c r="AK134" s="18"/>
      <c r="AL134" s="18"/>
      <c r="AM134" s="19">
        <f t="shared" si="23"/>
        <v>33.14285714</v>
      </c>
    </row>
    <row r="135">
      <c r="A135" s="4">
        <v>44027.0</v>
      </c>
      <c r="B135" s="5">
        <v>4263.0</v>
      </c>
      <c r="C135" s="5">
        <v>5.0</v>
      </c>
      <c r="D135" s="5">
        <v>595.0</v>
      </c>
      <c r="E135" s="5">
        <v>3127.0</v>
      </c>
      <c r="F135" s="5">
        <v>299185.0</v>
      </c>
      <c r="G135" s="7">
        <f t="shared" si="4"/>
        <v>30529.08163</v>
      </c>
      <c r="H135" s="12"/>
      <c r="I135" s="9">
        <v>0.0012</v>
      </c>
      <c r="J135" s="9">
        <v>0.0142</v>
      </c>
      <c r="K135" s="14">
        <v>0.009</v>
      </c>
      <c r="L135" s="5">
        <v>541.0</v>
      </c>
      <c r="M135" s="9">
        <v>0.1396</v>
      </c>
      <c r="N135" s="9">
        <v>0.7335</v>
      </c>
      <c r="P135" s="5">
        <v>2827.0</v>
      </c>
      <c r="Q135" s="9">
        <v>0.0018</v>
      </c>
      <c r="R135" s="5">
        <v>0.0</v>
      </c>
      <c r="S135" s="5">
        <v>21.0</v>
      </c>
      <c r="T135" s="5">
        <v>125.0</v>
      </c>
      <c r="U135" s="5">
        <v>5.0</v>
      </c>
      <c r="V135" s="11">
        <f t="shared" si="1"/>
        <v>0.1269059348</v>
      </c>
      <c r="W135" s="12">
        <f t="shared" ref="W135:X135" si="148">T135-T134</f>
        <v>-6</v>
      </c>
      <c r="X135" s="12">
        <f t="shared" si="148"/>
        <v>0</v>
      </c>
      <c r="Y135" s="11">
        <f t="shared" si="98"/>
        <v>0.2310536044</v>
      </c>
      <c r="Z135" s="11">
        <f t="shared" si="99"/>
        <v>0.04</v>
      </c>
      <c r="AA135" s="13">
        <f t="shared" si="20"/>
        <v>1</v>
      </c>
      <c r="AB135" s="19">
        <f t="shared" si="29"/>
        <v>1.219858475</v>
      </c>
      <c r="AC135" s="16">
        <f t="shared" si="10"/>
        <v>7.571428571</v>
      </c>
      <c r="AD135" s="16">
        <f t="shared" si="27"/>
        <v>0.8571428571</v>
      </c>
      <c r="AE135" s="16">
        <f t="shared" si="11"/>
        <v>1498.857143</v>
      </c>
      <c r="AF135" s="18">
        <f t="shared" si="15"/>
        <v>0.006914285714</v>
      </c>
      <c r="AG135" s="18"/>
      <c r="AH135" s="18"/>
      <c r="AI135" s="18"/>
      <c r="AJ135" s="18"/>
      <c r="AK135" s="18"/>
      <c r="AL135" s="18"/>
      <c r="AM135" s="19">
        <f t="shared" si="23"/>
        <v>34.57142857</v>
      </c>
    </row>
    <row r="136">
      <c r="A136" s="4">
        <v>44028.0</v>
      </c>
      <c r="B136" s="5">
        <v>4279.0</v>
      </c>
      <c r="C136" s="5">
        <v>16.0</v>
      </c>
      <c r="D136" s="5">
        <v>595.0</v>
      </c>
      <c r="E136" s="5">
        <v>3156.0</v>
      </c>
      <c r="F136" s="5">
        <v>300632.0</v>
      </c>
      <c r="G136" s="7">
        <f t="shared" si="4"/>
        <v>30676.73469</v>
      </c>
      <c r="H136" s="12"/>
      <c r="I136" s="9">
        <v>0.0038</v>
      </c>
      <c r="J136" s="9">
        <v>0.0142</v>
      </c>
      <c r="K136" s="14">
        <v>0.005</v>
      </c>
      <c r="L136" s="5">
        <v>528.0</v>
      </c>
      <c r="M136" s="9">
        <v>0.1391</v>
      </c>
      <c r="N136" s="9">
        <v>0.7376</v>
      </c>
      <c r="P136" s="5">
        <v>1447.0</v>
      </c>
      <c r="Q136" s="9">
        <v>0.0111</v>
      </c>
      <c r="R136" s="5">
        <v>0.0</v>
      </c>
      <c r="S136" s="5">
        <v>29.0</v>
      </c>
      <c r="T136" s="5">
        <v>109.0</v>
      </c>
      <c r="U136" s="5">
        <v>5.0</v>
      </c>
      <c r="V136" s="11">
        <f t="shared" si="1"/>
        <v>0.1233933162</v>
      </c>
      <c r="W136" s="12">
        <f t="shared" ref="W136:X136" si="149">T136-T135</f>
        <v>-16</v>
      </c>
      <c r="X136" s="12">
        <f t="shared" si="149"/>
        <v>0</v>
      </c>
      <c r="Y136" s="11">
        <f t="shared" si="98"/>
        <v>0.2064393939</v>
      </c>
      <c r="Z136" s="11">
        <f t="shared" si="99"/>
        <v>0.04587155963</v>
      </c>
      <c r="AA136" s="13">
        <f t="shared" si="20"/>
        <v>1.092592593</v>
      </c>
      <c r="AB136" s="19">
        <f t="shared" si="29"/>
        <v>1.196541137</v>
      </c>
      <c r="AC136" s="16">
        <f t="shared" si="10"/>
        <v>8.428571429</v>
      </c>
      <c r="AD136" s="16">
        <f t="shared" si="27"/>
        <v>0.5714285714</v>
      </c>
      <c r="AE136" s="16">
        <f t="shared" si="11"/>
        <v>1575.714286</v>
      </c>
      <c r="AF136" s="18">
        <f t="shared" si="15"/>
        <v>0.006928571429</v>
      </c>
      <c r="AG136" s="18"/>
      <c r="AH136" s="18"/>
      <c r="AI136" s="18"/>
      <c r="AJ136" s="18"/>
      <c r="AK136" s="18"/>
      <c r="AL136" s="18"/>
      <c r="AM136" s="19">
        <f t="shared" si="23"/>
        <v>38.42857143</v>
      </c>
    </row>
    <row r="137">
      <c r="A137" s="4">
        <v>44029.0</v>
      </c>
      <c r="B137" s="5">
        <v>4293.0</v>
      </c>
      <c r="C137" s="5">
        <v>14.0</v>
      </c>
      <c r="D137" s="5">
        <v>595.0</v>
      </c>
      <c r="E137" s="5">
        <v>3220.0</v>
      </c>
      <c r="F137" s="5">
        <v>302749.0</v>
      </c>
      <c r="G137" s="7">
        <f t="shared" si="4"/>
        <v>30892.7551</v>
      </c>
      <c r="H137" s="12"/>
      <c r="I137" s="9">
        <v>0.0033</v>
      </c>
      <c r="J137" s="9">
        <v>0.0142</v>
      </c>
      <c r="K137" s="14">
        <v>0.007</v>
      </c>
      <c r="L137" s="5">
        <v>478.0</v>
      </c>
      <c r="M137" s="9">
        <v>0.1386</v>
      </c>
      <c r="N137" s="9">
        <v>0.7501</v>
      </c>
      <c r="P137" s="5">
        <v>2117.0</v>
      </c>
      <c r="Q137" s="9">
        <v>0.0066</v>
      </c>
      <c r="R137" s="5">
        <v>0.0</v>
      </c>
      <c r="S137" s="5">
        <v>64.0</v>
      </c>
      <c r="T137" s="5">
        <v>83.0</v>
      </c>
      <c r="U137" s="5">
        <v>4.0</v>
      </c>
      <c r="V137" s="11">
        <f t="shared" si="1"/>
        <v>0.1113440485</v>
      </c>
      <c r="W137" s="12">
        <f t="shared" ref="W137:X137" si="150">T137-T136</f>
        <v>-26</v>
      </c>
      <c r="X137" s="12">
        <f t="shared" si="150"/>
        <v>-1</v>
      </c>
      <c r="Y137" s="11">
        <f t="shared" si="98"/>
        <v>0.1736401674</v>
      </c>
      <c r="Z137" s="11">
        <f t="shared" si="99"/>
        <v>0.04819277108</v>
      </c>
      <c r="AA137" s="13">
        <f t="shared" si="20"/>
        <v>1.37254902</v>
      </c>
      <c r="AB137" s="19">
        <f t="shared" si="29"/>
        <v>1.230714807</v>
      </c>
      <c r="AC137" s="16">
        <f t="shared" si="10"/>
        <v>10</v>
      </c>
      <c r="AD137" s="16">
        <f t="shared" si="27"/>
        <v>0.2857142857</v>
      </c>
      <c r="AE137" s="16">
        <f t="shared" si="11"/>
        <v>1530.285714</v>
      </c>
      <c r="AF137" s="18">
        <f t="shared" si="15"/>
        <v>0.0077</v>
      </c>
      <c r="AG137" s="18"/>
      <c r="AH137" s="18"/>
      <c r="AI137" s="18"/>
      <c r="AJ137" s="18"/>
      <c r="AK137" s="18"/>
      <c r="AL137" s="18"/>
      <c r="AM137" s="19">
        <f t="shared" si="23"/>
        <v>39.85714286</v>
      </c>
    </row>
    <row r="138">
      <c r="A138" s="4">
        <v>44030.0</v>
      </c>
      <c r="B138" s="5">
        <v>4315.0</v>
      </c>
      <c r="C138" s="5">
        <v>22.0</v>
      </c>
      <c r="D138" s="5">
        <v>596.0</v>
      </c>
      <c r="E138" s="5">
        <v>3222.0</v>
      </c>
      <c r="F138" s="5">
        <v>305133.0</v>
      </c>
      <c r="G138" s="7">
        <f t="shared" si="4"/>
        <v>31136.02041</v>
      </c>
      <c r="H138" s="12"/>
      <c r="I138" s="9">
        <v>0.0051</v>
      </c>
      <c r="J138" s="9">
        <v>0.0141</v>
      </c>
      <c r="K138" s="14">
        <v>0.008</v>
      </c>
      <c r="L138" s="5">
        <v>497.0</v>
      </c>
      <c r="M138" s="9">
        <v>0.1381</v>
      </c>
      <c r="N138" s="9">
        <v>0.7467</v>
      </c>
      <c r="O138" s="5">
        <v>4953.0</v>
      </c>
      <c r="P138" s="5">
        <v>2384.0</v>
      </c>
      <c r="Q138" s="9">
        <v>0.0092</v>
      </c>
      <c r="R138" s="5">
        <v>1.0</v>
      </c>
      <c r="S138" s="5">
        <v>2.0</v>
      </c>
      <c r="T138" s="5">
        <v>83.0</v>
      </c>
      <c r="U138" s="5">
        <v>3.0</v>
      </c>
      <c r="V138" s="11">
        <f t="shared" si="1"/>
        <v>0.115179606</v>
      </c>
      <c r="W138" s="12">
        <f t="shared" ref="W138:X138" si="151">T138-T137</f>
        <v>0</v>
      </c>
      <c r="X138" s="12">
        <f t="shared" si="151"/>
        <v>-1</v>
      </c>
      <c r="Y138" s="11">
        <f t="shared" si="98"/>
        <v>0.1670020121</v>
      </c>
      <c r="Z138" s="11">
        <f t="shared" si="99"/>
        <v>0.03614457831</v>
      </c>
      <c r="AA138" s="13">
        <f t="shared" si="20"/>
        <v>1.563636364</v>
      </c>
      <c r="AB138" s="19">
        <f t="shared" si="29"/>
        <v>1.235837462</v>
      </c>
      <c r="AC138" s="16">
        <f t="shared" si="10"/>
        <v>12.28571429</v>
      </c>
      <c r="AD138" s="16">
        <f t="shared" si="27"/>
        <v>0.1428571429</v>
      </c>
      <c r="AE138" s="16">
        <f t="shared" si="11"/>
        <v>1701.857143</v>
      </c>
      <c r="AF138" s="18">
        <f t="shared" si="15"/>
        <v>0.008285714286</v>
      </c>
      <c r="AG138" s="18"/>
      <c r="AH138" s="18"/>
      <c r="AI138" s="18"/>
      <c r="AJ138" s="18"/>
      <c r="AK138" s="18"/>
      <c r="AL138" s="18"/>
      <c r="AM138" s="19">
        <f t="shared" si="23"/>
        <v>35.42857143</v>
      </c>
    </row>
    <row r="139">
      <c r="A139" s="4">
        <v>44031.0</v>
      </c>
      <c r="B139" s="5">
        <v>4333.0</v>
      </c>
      <c r="C139" s="5">
        <v>18.0</v>
      </c>
      <c r="D139" s="5">
        <v>596.0</v>
      </c>
      <c r="E139" s="5">
        <v>3223.0</v>
      </c>
      <c r="F139" s="5">
        <v>307846.0</v>
      </c>
      <c r="G139" s="7">
        <f t="shared" si="4"/>
        <v>31412.85714</v>
      </c>
      <c r="H139" s="12"/>
      <c r="I139" s="9">
        <v>0.0042</v>
      </c>
      <c r="J139" s="9">
        <v>0.0141</v>
      </c>
      <c r="K139" s="14">
        <v>0.009</v>
      </c>
      <c r="L139" s="5">
        <v>514.0</v>
      </c>
      <c r="M139" s="9">
        <v>0.1375</v>
      </c>
      <c r="N139" s="9">
        <v>0.7438</v>
      </c>
      <c r="O139" s="5">
        <v>5486.0</v>
      </c>
      <c r="P139" s="5">
        <v>2713.0</v>
      </c>
      <c r="Q139" s="9">
        <v>0.0066</v>
      </c>
      <c r="R139" s="5">
        <v>0.0</v>
      </c>
      <c r="S139" s="5">
        <v>1.0</v>
      </c>
      <c r="T139" s="5">
        <v>82.0</v>
      </c>
      <c r="U139" s="5">
        <v>3.0</v>
      </c>
      <c r="V139" s="11">
        <f t="shared" si="1"/>
        <v>0.1186245096</v>
      </c>
      <c r="W139" s="12">
        <f t="shared" ref="W139:X139" si="152">T139-T138</f>
        <v>-1</v>
      </c>
      <c r="X139" s="12">
        <f t="shared" si="152"/>
        <v>0</v>
      </c>
      <c r="Y139" s="11">
        <f t="shared" si="98"/>
        <v>0.1595330739</v>
      </c>
      <c r="Z139" s="11">
        <f t="shared" si="99"/>
        <v>0.03658536585</v>
      </c>
      <c r="AA139" s="13">
        <f t="shared" si="20"/>
        <v>1.941176471</v>
      </c>
      <c r="AB139" s="19">
        <f t="shared" si="29"/>
        <v>1.335448038</v>
      </c>
      <c r="AC139" s="16">
        <f t="shared" si="10"/>
        <v>14.14285714</v>
      </c>
      <c r="AD139" s="16">
        <f t="shared" si="27"/>
        <v>0.1428571429</v>
      </c>
      <c r="AE139" s="16">
        <f t="shared" si="11"/>
        <v>1917.285714</v>
      </c>
      <c r="AF139" s="18">
        <f t="shared" si="15"/>
        <v>0.008642857143</v>
      </c>
      <c r="AG139" s="18"/>
      <c r="AH139" s="18"/>
      <c r="AI139" s="18"/>
      <c r="AJ139" s="18"/>
      <c r="AK139" s="18"/>
      <c r="AL139" s="18"/>
      <c r="AM139" s="19">
        <f t="shared" si="23"/>
        <v>26.71428571</v>
      </c>
    </row>
    <row r="140">
      <c r="A140" s="4">
        <v>44032.0</v>
      </c>
      <c r="B140" s="5">
        <v>4339.0</v>
      </c>
      <c r="C140" s="5">
        <v>6.0</v>
      </c>
      <c r="D140" s="5">
        <v>596.0</v>
      </c>
      <c r="E140" s="5">
        <v>3232.0</v>
      </c>
      <c r="F140" s="5">
        <v>310070.0</v>
      </c>
      <c r="G140" s="7">
        <f t="shared" si="4"/>
        <v>31639.79592</v>
      </c>
      <c r="H140" s="12"/>
      <c r="I140" s="9">
        <v>0.0014</v>
      </c>
      <c r="J140" s="9">
        <v>0.014</v>
      </c>
      <c r="K140" s="14">
        <v>0.007</v>
      </c>
      <c r="L140" s="5">
        <v>511.0</v>
      </c>
      <c r="M140" s="9">
        <v>0.1374</v>
      </c>
      <c r="N140" s="9">
        <v>0.7449</v>
      </c>
      <c r="O140" s="5">
        <v>5710.0</v>
      </c>
      <c r="P140" s="5">
        <v>2224.0</v>
      </c>
      <c r="Q140" s="9">
        <v>0.0027</v>
      </c>
      <c r="R140" s="5">
        <v>0.0</v>
      </c>
      <c r="S140" s="5">
        <v>9.0</v>
      </c>
      <c r="T140" s="5">
        <v>83.0</v>
      </c>
      <c r="U140" s="5">
        <v>5.0</v>
      </c>
      <c r="V140" s="11">
        <f t="shared" si="1"/>
        <v>0.1177690712</v>
      </c>
      <c r="W140" s="12">
        <f t="shared" ref="W140:X140" si="153">T140-T139</f>
        <v>1</v>
      </c>
      <c r="X140" s="12">
        <f t="shared" si="153"/>
        <v>2</v>
      </c>
      <c r="Y140" s="11">
        <f t="shared" si="98"/>
        <v>0.1624266145</v>
      </c>
      <c r="Z140" s="11">
        <f t="shared" si="99"/>
        <v>0.06024096386</v>
      </c>
      <c r="AA140" s="13">
        <f t="shared" si="20"/>
        <v>1.586206897</v>
      </c>
      <c r="AB140" s="19">
        <f t="shared" si="29"/>
        <v>1.373737335</v>
      </c>
      <c r="AC140" s="16">
        <f t="shared" si="10"/>
        <v>13.14285714</v>
      </c>
      <c r="AD140" s="16">
        <f t="shared" si="27"/>
        <v>0.1428571429</v>
      </c>
      <c r="AE140" s="16">
        <f t="shared" si="11"/>
        <v>2072.714286</v>
      </c>
      <c r="AF140" s="18">
        <f t="shared" si="15"/>
        <v>0.0074</v>
      </c>
      <c r="AG140" s="18"/>
      <c r="AH140" s="18"/>
      <c r="AI140" s="18"/>
      <c r="AJ140" s="18"/>
      <c r="AK140" s="18"/>
      <c r="AL140" s="18"/>
      <c r="AM140" s="19">
        <f t="shared" si="23"/>
        <v>22.71428571</v>
      </c>
    </row>
    <row r="141">
      <c r="A141" s="4">
        <v>44033.0</v>
      </c>
      <c r="B141" s="5">
        <v>4347.0</v>
      </c>
      <c r="C141" s="5">
        <v>8.0</v>
      </c>
      <c r="D141" s="5">
        <v>596.0</v>
      </c>
      <c r="E141" s="5">
        <v>3257.0</v>
      </c>
      <c r="F141" s="5">
        <v>310830.0</v>
      </c>
      <c r="G141" s="7">
        <f t="shared" si="4"/>
        <v>31717.34694</v>
      </c>
      <c r="H141" s="12"/>
      <c r="I141" s="9">
        <v>0.0018</v>
      </c>
      <c r="J141" s="9">
        <v>0.014</v>
      </c>
      <c r="K141" s="14">
        <v>0.002</v>
      </c>
      <c r="L141" s="5">
        <v>494.0</v>
      </c>
      <c r="M141" s="9">
        <v>0.1371</v>
      </c>
      <c r="N141" s="9">
        <v>0.7493</v>
      </c>
      <c r="O141" s="5">
        <v>6388.0</v>
      </c>
      <c r="P141" s="5">
        <v>760.0</v>
      </c>
      <c r="Q141" s="9">
        <v>0.0105</v>
      </c>
      <c r="R141" s="5">
        <v>0.0</v>
      </c>
      <c r="S141" s="5">
        <v>25.0</v>
      </c>
      <c r="T141" s="5">
        <v>78.0</v>
      </c>
      <c r="U141" s="5">
        <v>4.0</v>
      </c>
      <c r="V141" s="11">
        <f t="shared" si="1"/>
        <v>0.1136415919</v>
      </c>
      <c r="W141" s="12">
        <f t="shared" ref="W141:X141" si="154">T141-T140</f>
        <v>-5</v>
      </c>
      <c r="X141" s="12">
        <f t="shared" si="154"/>
        <v>-1</v>
      </c>
      <c r="Y141" s="11">
        <f t="shared" si="98"/>
        <v>0.1578947368</v>
      </c>
      <c r="Z141" s="11">
        <f t="shared" si="99"/>
        <v>0.05128205128</v>
      </c>
      <c r="AA141" s="13">
        <f t="shared" si="20"/>
        <v>1.679245283</v>
      </c>
      <c r="AB141" s="19">
        <f t="shared" si="29"/>
        <v>1.462200947</v>
      </c>
      <c r="AC141" s="16">
        <f t="shared" si="10"/>
        <v>12.71428571</v>
      </c>
      <c r="AD141" s="16">
        <f t="shared" si="27"/>
        <v>0.1428571429</v>
      </c>
      <c r="AE141" s="16">
        <f t="shared" si="11"/>
        <v>2067.428571</v>
      </c>
      <c r="AF141" s="18">
        <f t="shared" si="15"/>
        <v>0.006928571429</v>
      </c>
      <c r="AG141" s="18"/>
      <c r="AH141" s="18"/>
      <c r="AI141" s="18"/>
      <c r="AJ141" s="18"/>
      <c r="AK141" s="18"/>
      <c r="AL141" s="18"/>
      <c r="AM141" s="19">
        <f t="shared" si="23"/>
        <v>21.57142857</v>
      </c>
    </row>
    <row r="142">
      <c r="A142" s="4">
        <v>44034.0</v>
      </c>
      <c r="B142" s="5">
        <v>4366.0</v>
      </c>
      <c r="C142" s="5">
        <v>19.0</v>
      </c>
      <c r="D142" s="5">
        <v>596.0</v>
      </c>
      <c r="E142" s="5">
        <v>3283.0</v>
      </c>
      <c r="F142" s="5">
        <v>312988.0</v>
      </c>
      <c r="G142" s="7">
        <f t="shared" si="4"/>
        <v>31937.55102</v>
      </c>
      <c r="H142" s="12"/>
      <c r="I142" s="9">
        <v>0.0044</v>
      </c>
      <c r="J142" s="9">
        <v>0.0139</v>
      </c>
      <c r="K142" s="14">
        <v>0.007</v>
      </c>
      <c r="L142" s="5">
        <v>487.0</v>
      </c>
      <c r="M142" s="9">
        <v>0.1365</v>
      </c>
      <c r="N142" s="9">
        <v>0.7519</v>
      </c>
      <c r="O142" s="5">
        <v>6553.0</v>
      </c>
      <c r="P142" s="5">
        <v>2158.0</v>
      </c>
      <c r="Q142" s="9">
        <v>0.0088</v>
      </c>
      <c r="R142" s="5">
        <v>0.0</v>
      </c>
      <c r="S142" s="5">
        <v>26.0</v>
      </c>
      <c r="T142" s="5">
        <v>78.0</v>
      </c>
      <c r="U142" s="5">
        <v>4.0</v>
      </c>
      <c r="V142" s="11">
        <f t="shared" si="1"/>
        <v>0.1115437471</v>
      </c>
      <c r="W142" s="12">
        <f t="shared" ref="W142:X142" si="155">T142-T141</f>
        <v>0</v>
      </c>
      <c r="X142" s="12">
        <f t="shared" si="155"/>
        <v>0</v>
      </c>
      <c r="Y142" s="11">
        <f t="shared" si="98"/>
        <v>0.160164271</v>
      </c>
      <c r="Z142" s="11">
        <f t="shared" si="99"/>
        <v>0.05128205128</v>
      </c>
      <c r="AA142" s="13">
        <f t="shared" si="20"/>
        <v>1.943396226</v>
      </c>
      <c r="AB142" s="19">
        <f t="shared" si="29"/>
        <v>1.596971836</v>
      </c>
      <c r="AC142" s="16">
        <f t="shared" si="10"/>
        <v>14.71428571</v>
      </c>
      <c r="AD142" s="16">
        <f t="shared" si="27"/>
        <v>0.1428571429</v>
      </c>
      <c r="AE142" s="16">
        <f t="shared" si="11"/>
        <v>1971.857143</v>
      </c>
      <c r="AF142" s="18">
        <f t="shared" si="15"/>
        <v>0.007928571429</v>
      </c>
      <c r="AG142" s="18"/>
      <c r="AH142" s="18"/>
      <c r="AI142" s="18"/>
      <c r="AJ142" s="18"/>
      <c r="AK142" s="18"/>
      <c r="AL142" s="18"/>
      <c r="AM142" s="19">
        <f t="shared" si="23"/>
        <v>22.28571429</v>
      </c>
    </row>
    <row r="143">
      <c r="A143" s="4">
        <v>44035.0</v>
      </c>
      <c r="B143" s="5">
        <v>4380.0</v>
      </c>
      <c r="C143" s="5">
        <v>14.0</v>
      </c>
      <c r="D143" s="5">
        <v>596.0</v>
      </c>
      <c r="E143" s="5">
        <v>3300.0</v>
      </c>
      <c r="F143" s="5">
        <v>316120.0</v>
      </c>
      <c r="G143" s="7">
        <f t="shared" si="4"/>
        <v>32257.14286</v>
      </c>
      <c r="H143" s="12"/>
      <c r="I143" s="9">
        <v>0.0032</v>
      </c>
      <c r="J143" s="9">
        <v>0.0139</v>
      </c>
      <c r="K143" s="14">
        <v>0.01</v>
      </c>
      <c r="L143" s="5">
        <v>484.0</v>
      </c>
      <c r="M143" s="9">
        <v>0.1361</v>
      </c>
      <c r="N143" s="9">
        <v>0.7534</v>
      </c>
      <c r="O143" s="5">
        <v>7001.0</v>
      </c>
      <c r="P143" s="5">
        <v>3132.0</v>
      </c>
      <c r="Q143" s="9">
        <v>0.0045</v>
      </c>
      <c r="R143" s="5">
        <v>0.0</v>
      </c>
      <c r="S143" s="5">
        <v>17.0</v>
      </c>
      <c r="T143" s="5">
        <v>76.0</v>
      </c>
      <c r="U143" s="5">
        <v>4.0</v>
      </c>
      <c r="V143" s="11">
        <f t="shared" si="1"/>
        <v>0.1105022831</v>
      </c>
      <c r="W143" s="12">
        <f t="shared" ref="W143:X143" si="156">T143-T142</f>
        <v>-2</v>
      </c>
      <c r="X143" s="12">
        <f t="shared" si="156"/>
        <v>0</v>
      </c>
      <c r="Y143" s="11">
        <f t="shared" si="98"/>
        <v>0.1570247934</v>
      </c>
      <c r="Z143" s="11">
        <f t="shared" si="99"/>
        <v>0.05263157895</v>
      </c>
      <c r="AA143" s="13">
        <f t="shared" si="20"/>
        <v>1.711864407</v>
      </c>
      <c r="AB143" s="19">
        <f t="shared" si="29"/>
        <v>1.685439238</v>
      </c>
      <c r="AC143" s="16">
        <f t="shared" si="10"/>
        <v>14.42857143</v>
      </c>
      <c r="AD143" s="16">
        <f t="shared" si="27"/>
        <v>0.1428571429</v>
      </c>
      <c r="AE143" s="16">
        <f t="shared" si="11"/>
        <v>2212.571429</v>
      </c>
      <c r="AF143" s="18">
        <f t="shared" si="15"/>
        <v>0.006985714286</v>
      </c>
      <c r="AG143" s="18"/>
      <c r="AH143" s="18"/>
      <c r="AI143" s="18"/>
      <c r="AJ143" s="18"/>
      <c r="AK143" s="18"/>
      <c r="AL143" s="18"/>
      <c r="AM143" s="19">
        <f t="shared" si="23"/>
        <v>20.57142857</v>
      </c>
    </row>
    <row r="144">
      <c r="A144" s="4">
        <v>44036.0</v>
      </c>
      <c r="B144" s="5">
        <v>4398.0</v>
      </c>
      <c r="C144" s="5">
        <v>18.0</v>
      </c>
      <c r="D144" s="5">
        <v>596.0</v>
      </c>
      <c r="E144" s="5">
        <v>3312.0</v>
      </c>
      <c r="F144" s="5">
        <v>319854.0</v>
      </c>
      <c r="G144" s="7">
        <f t="shared" si="4"/>
        <v>32638.16327</v>
      </c>
      <c r="H144" s="12"/>
      <c r="I144" s="9">
        <v>0.0041</v>
      </c>
      <c r="J144" s="9">
        <v>0.0138</v>
      </c>
      <c r="K144" s="14">
        <v>0.012</v>
      </c>
      <c r="L144" s="5">
        <v>490.0</v>
      </c>
      <c r="M144" s="9">
        <v>0.1355</v>
      </c>
      <c r="N144" s="9">
        <v>0.7531</v>
      </c>
      <c r="O144" s="5">
        <v>7318.0</v>
      </c>
      <c r="P144" s="5">
        <v>3734.0</v>
      </c>
      <c r="Q144" s="9">
        <v>0.0048</v>
      </c>
      <c r="R144" s="5">
        <v>0.0</v>
      </c>
      <c r="S144" s="5">
        <v>12.0</v>
      </c>
      <c r="T144" s="5">
        <v>70.0</v>
      </c>
      <c r="U144" s="5">
        <v>4.0</v>
      </c>
      <c r="V144" s="11">
        <f t="shared" si="1"/>
        <v>0.1114142792</v>
      </c>
      <c r="W144" s="12">
        <f t="shared" ref="W144:X144" si="157">T144-T143</f>
        <v>-6</v>
      </c>
      <c r="X144" s="12">
        <f t="shared" si="157"/>
        <v>0</v>
      </c>
      <c r="Y144" s="11">
        <f t="shared" si="98"/>
        <v>0.1428571429</v>
      </c>
      <c r="Z144" s="11">
        <f t="shared" si="99"/>
        <v>0.05714285714</v>
      </c>
      <c r="AA144" s="13">
        <f t="shared" si="20"/>
        <v>1.5</v>
      </c>
      <c r="AB144" s="19">
        <f t="shared" si="29"/>
        <v>1.703646521</v>
      </c>
      <c r="AC144" s="16">
        <f t="shared" si="10"/>
        <v>15</v>
      </c>
      <c r="AD144" s="16">
        <f t="shared" si="27"/>
        <v>0.1428571429</v>
      </c>
      <c r="AE144" s="16">
        <f t="shared" si="11"/>
        <v>2443.571429</v>
      </c>
      <c r="AF144" s="18">
        <f t="shared" si="15"/>
        <v>0.006728571429</v>
      </c>
      <c r="AG144" s="18"/>
      <c r="AH144" s="18"/>
      <c r="AI144" s="18"/>
      <c r="AJ144" s="18"/>
      <c r="AK144" s="18"/>
      <c r="AL144" s="18"/>
      <c r="AM144" s="19">
        <f t="shared" si="23"/>
        <v>13.14285714</v>
      </c>
    </row>
    <row r="145">
      <c r="A145" s="4">
        <v>44037.0</v>
      </c>
      <c r="B145" s="5">
        <v>4424.0</v>
      </c>
      <c r="C145" s="5">
        <v>26.0</v>
      </c>
      <c r="D145" s="5">
        <v>596.0</v>
      </c>
      <c r="E145" s="5">
        <v>3324.0</v>
      </c>
      <c r="F145" s="5">
        <v>323673.0</v>
      </c>
      <c r="G145" s="7">
        <f t="shared" si="4"/>
        <v>33027.85714</v>
      </c>
      <c r="H145" s="12"/>
      <c r="I145" s="9">
        <v>0.0059</v>
      </c>
      <c r="J145" s="9">
        <v>0.0137</v>
      </c>
      <c r="K145" s="14">
        <v>0.012</v>
      </c>
      <c r="L145" s="5">
        <v>504.0</v>
      </c>
      <c r="M145" s="9">
        <v>0.1347</v>
      </c>
      <c r="N145" s="9">
        <v>0.7514</v>
      </c>
      <c r="O145" s="5">
        <v>7453.0</v>
      </c>
      <c r="P145" s="5">
        <v>3819.0</v>
      </c>
      <c r="Q145" s="9">
        <v>0.0068</v>
      </c>
      <c r="R145" s="5">
        <v>0.0</v>
      </c>
      <c r="S145" s="5">
        <v>12.0</v>
      </c>
      <c r="T145" s="5">
        <v>68.0</v>
      </c>
      <c r="U145" s="5">
        <v>5.0</v>
      </c>
      <c r="V145" s="11">
        <f t="shared" si="1"/>
        <v>0.1139240506</v>
      </c>
      <c r="W145" s="12">
        <f t="shared" ref="W145:X145" si="158">T145-T144</f>
        <v>-2</v>
      </c>
      <c r="X145" s="12">
        <f t="shared" si="158"/>
        <v>1</v>
      </c>
      <c r="Y145" s="11">
        <f t="shared" si="98"/>
        <v>0.1349206349</v>
      </c>
      <c r="Z145" s="11">
        <f t="shared" si="99"/>
        <v>0.07352941176</v>
      </c>
      <c r="AA145" s="13">
        <f t="shared" si="20"/>
        <v>1.26744186</v>
      </c>
      <c r="AB145" s="19">
        <f t="shared" si="29"/>
        <v>1.661333021</v>
      </c>
      <c r="AC145" s="16">
        <f t="shared" si="10"/>
        <v>15.57142857</v>
      </c>
      <c r="AD145" s="16">
        <f t="shared" si="27"/>
        <v>0</v>
      </c>
      <c r="AE145" s="16">
        <f t="shared" si="11"/>
        <v>2648.571429</v>
      </c>
      <c r="AF145" s="18">
        <f t="shared" si="15"/>
        <v>0.006385714286</v>
      </c>
      <c r="AG145" s="18"/>
      <c r="AH145" s="18"/>
      <c r="AI145" s="18"/>
      <c r="AJ145" s="18"/>
      <c r="AK145" s="18"/>
      <c r="AL145" s="18"/>
      <c r="AM145" s="19">
        <f t="shared" si="23"/>
        <v>14.57142857</v>
      </c>
    </row>
    <row r="146">
      <c r="A146" s="4">
        <v>44038.0</v>
      </c>
      <c r="B146" s="5">
        <v>4435.0</v>
      </c>
      <c r="C146" s="5">
        <v>11.0</v>
      </c>
      <c r="D146" s="5">
        <v>596.0</v>
      </c>
      <c r="E146" s="5">
        <v>3329.0</v>
      </c>
      <c r="F146" s="5">
        <v>326554.0</v>
      </c>
      <c r="G146" s="7">
        <f t="shared" si="4"/>
        <v>33321.83673</v>
      </c>
      <c r="H146" s="12"/>
      <c r="I146" s="9">
        <v>0.0025</v>
      </c>
      <c r="J146" s="9">
        <v>0.0136</v>
      </c>
      <c r="K146" s="14">
        <v>0.009</v>
      </c>
      <c r="L146" s="5">
        <v>510.0</v>
      </c>
      <c r="M146" s="9">
        <v>0.1344</v>
      </c>
      <c r="N146" s="9">
        <v>0.7506</v>
      </c>
      <c r="O146" s="5">
        <v>7824.0</v>
      </c>
      <c r="P146" s="5">
        <v>2881.0</v>
      </c>
      <c r="Q146" s="9">
        <v>0.0038</v>
      </c>
      <c r="R146" s="5">
        <v>0.0</v>
      </c>
      <c r="S146" s="5">
        <v>5.0</v>
      </c>
      <c r="T146" s="5">
        <v>69.0</v>
      </c>
      <c r="U146" s="5">
        <v>6.0</v>
      </c>
      <c r="V146" s="11">
        <f t="shared" si="1"/>
        <v>0.114994363</v>
      </c>
      <c r="W146" s="12">
        <f t="shared" ref="W146:X146" si="159">T146-T145</f>
        <v>1</v>
      </c>
      <c r="X146" s="12">
        <f t="shared" si="159"/>
        <v>1</v>
      </c>
      <c r="Y146" s="11">
        <f t="shared" si="98"/>
        <v>0.1352941176</v>
      </c>
      <c r="Z146" s="11">
        <f t="shared" si="99"/>
        <v>0.08695652174</v>
      </c>
      <c r="AA146" s="13">
        <f t="shared" si="20"/>
        <v>1.03030303</v>
      </c>
      <c r="AB146" s="19">
        <f t="shared" si="29"/>
        <v>1.531208243</v>
      </c>
      <c r="AC146" s="16">
        <f t="shared" si="10"/>
        <v>14.57142857</v>
      </c>
      <c r="AD146" s="16">
        <f t="shared" si="27"/>
        <v>0</v>
      </c>
      <c r="AE146" s="16">
        <f t="shared" si="11"/>
        <v>2672.571429</v>
      </c>
      <c r="AF146" s="18">
        <f t="shared" si="15"/>
        <v>0.005985714286</v>
      </c>
      <c r="AG146" s="18"/>
      <c r="AH146" s="18"/>
      <c r="AI146" s="18"/>
      <c r="AJ146" s="18"/>
      <c r="AK146" s="18"/>
      <c r="AL146" s="18"/>
      <c r="AM146" s="19">
        <f t="shared" si="23"/>
        <v>15.14285714</v>
      </c>
    </row>
    <row r="147">
      <c r="A147" s="4">
        <v>44039.0</v>
      </c>
      <c r="B147" s="5">
        <v>4448.0</v>
      </c>
      <c r="C147" s="5">
        <v>13.0</v>
      </c>
      <c r="D147" s="5">
        <v>596.0</v>
      </c>
      <c r="E147" s="5">
        <v>3329.0</v>
      </c>
      <c r="F147" s="5">
        <v>328583.0</v>
      </c>
      <c r="G147" s="7">
        <f t="shared" si="4"/>
        <v>33528.87755</v>
      </c>
      <c r="H147" s="12"/>
      <c r="I147" s="9">
        <v>0.0029</v>
      </c>
      <c r="J147" s="9">
        <v>0.0135</v>
      </c>
      <c r="K147" s="14">
        <v>0.006</v>
      </c>
      <c r="L147" s="5">
        <v>523.0</v>
      </c>
      <c r="M147" s="9">
        <v>0.134</v>
      </c>
      <c r="N147" s="9">
        <v>0.7484</v>
      </c>
      <c r="O147" s="5">
        <v>8490.0</v>
      </c>
      <c r="P147" s="5">
        <v>2029.0</v>
      </c>
      <c r="Q147" s="9">
        <v>0.0064</v>
      </c>
      <c r="R147" s="5">
        <v>0.0</v>
      </c>
      <c r="S147" s="5">
        <v>0.0</v>
      </c>
      <c r="T147" s="5">
        <v>71.0</v>
      </c>
      <c r="U147" s="5">
        <v>6.0</v>
      </c>
      <c r="V147" s="11">
        <f t="shared" si="1"/>
        <v>0.1175809353</v>
      </c>
      <c r="W147" s="12">
        <f t="shared" ref="W147:X147" si="160">T147-T146</f>
        <v>2</v>
      </c>
      <c r="X147" s="12">
        <f t="shared" si="160"/>
        <v>0</v>
      </c>
      <c r="Y147" s="11">
        <f t="shared" si="98"/>
        <v>0.1357552581</v>
      </c>
      <c r="Z147" s="11">
        <f t="shared" si="99"/>
        <v>0.08450704225</v>
      </c>
      <c r="AA147" s="13">
        <f t="shared" si="20"/>
        <v>1.184782609</v>
      </c>
      <c r="AB147" s="19">
        <f t="shared" si="29"/>
        <v>1.473861917</v>
      </c>
      <c r="AC147" s="16">
        <f t="shared" si="10"/>
        <v>15.57142857</v>
      </c>
      <c r="AD147" s="16">
        <f t="shared" si="27"/>
        <v>0</v>
      </c>
      <c r="AE147" s="16">
        <f t="shared" si="11"/>
        <v>2644.714286</v>
      </c>
      <c r="AF147" s="18">
        <f t="shared" si="15"/>
        <v>0.006514285714</v>
      </c>
      <c r="AG147" s="18"/>
      <c r="AH147" s="18"/>
      <c r="AI147" s="18"/>
      <c r="AJ147" s="18"/>
      <c r="AK147" s="18"/>
      <c r="AL147" s="18"/>
      <c r="AM147" s="19">
        <f t="shared" si="23"/>
        <v>13.85714286</v>
      </c>
    </row>
    <row r="148">
      <c r="A148" s="4">
        <v>44040.0</v>
      </c>
      <c r="B148" s="5">
        <v>4456.0</v>
      </c>
      <c r="C148" s="5">
        <v>8.0</v>
      </c>
      <c r="D148" s="5">
        <v>596.0</v>
      </c>
      <c r="E148" s="5">
        <v>3331.0</v>
      </c>
      <c r="F148" s="5">
        <v>330239.0</v>
      </c>
      <c r="G148" s="7">
        <f t="shared" si="4"/>
        <v>33697.85714</v>
      </c>
      <c r="H148" s="12"/>
      <c r="I148" s="9">
        <v>0.0018</v>
      </c>
      <c r="J148" s="9">
        <v>0.0135</v>
      </c>
      <c r="K148" s="14">
        <v>0.005</v>
      </c>
      <c r="L148" s="5">
        <v>529.0</v>
      </c>
      <c r="M148" s="9">
        <v>0.1338</v>
      </c>
      <c r="N148" s="9">
        <v>0.7475</v>
      </c>
      <c r="O148" s="5">
        <v>8970.0</v>
      </c>
      <c r="P148" s="5">
        <v>1656.0</v>
      </c>
      <c r="Q148" s="9">
        <v>0.0048</v>
      </c>
      <c r="R148" s="5">
        <v>0.0</v>
      </c>
      <c r="S148" s="5">
        <v>2.0</v>
      </c>
      <c r="T148" s="5">
        <v>76.0</v>
      </c>
      <c r="U148" s="5">
        <v>6.0</v>
      </c>
      <c r="V148" s="11">
        <f t="shared" si="1"/>
        <v>0.1187163375</v>
      </c>
      <c r="W148" s="12">
        <f t="shared" ref="W148:X148" si="161">T148-T147</f>
        <v>5</v>
      </c>
      <c r="X148" s="12">
        <f t="shared" si="161"/>
        <v>0</v>
      </c>
      <c r="Y148" s="11">
        <f t="shared" si="98"/>
        <v>0.1436672968</v>
      </c>
      <c r="Z148" s="11">
        <f t="shared" si="99"/>
        <v>0.07894736842</v>
      </c>
      <c r="AA148" s="13">
        <f t="shared" si="20"/>
        <v>1.224719101</v>
      </c>
      <c r="AB148" s="19">
        <f t="shared" si="29"/>
        <v>1.408929605</v>
      </c>
      <c r="AC148" s="16">
        <f t="shared" si="10"/>
        <v>15.57142857</v>
      </c>
      <c r="AD148" s="16">
        <f t="shared" si="27"/>
        <v>0</v>
      </c>
      <c r="AE148" s="16">
        <f t="shared" si="11"/>
        <v>2772.714286</v>
      </c>
      <c r="AF148" s="18">
        <f t="shared" si="15"/>
        <v>0.0057</v>
      </c>
      <c r="AG148" s="18"/>
      <c r="AH148" s="18"/>
      <c r="AI148" s="18"/>
      <c r="AJ148" s="18"/>
      <c r="AK148" s="18"/>
      <c r="AL148" s="18"/>
      <c r="AM148" s="19">
        <f t="shared" si="23"/>
        <v>10.57142857</v>
      </c>
    </row>
    <row r="149">
      <c r="A149" s="4">
        <v>44041.0</v>
      </c>
      <c r="B149" s="5">
        <v>4465.0</v>
      </c>
      <c r="C149" s="5">
        <v>9.0</v>
      </c>
      <c r="D149" s="5">
        <v>596.0</v>
      </c>
      <c r="E149" s="5">
        <v>3339.0</v>
      </c>
      <c r="F149" s="5">
        <v>333446.0</v>
      </c>
      <c r="G149" s="7">
        <f t="shared" si="4"/>
        <v>34025.10204</v>
      </c>
      <c r="H149" s="12"/>
      <c r="I149" s="9">
        <v>0.002</v>
      </c>
      <c r="J149" s="9">
        <v>0.0134</v>
      </c>
      <c r="K149" s="14">
        <v>0.01</v>
      </c>
      <c r="L149" s="5">
        <v>530.0</v>
      </c>
      <c r="M149" s="9">
        <v>0.1335</v>
      </c>
      <c r="N149" s="9">
        <v>0.7478</v>
      </c>
      <c r="O149" s="5">
        <v>8683.0</v>
      </c>
      <c r="P149" s="5">
        <v>3207.0</v>
      </c>
      <c r="Q149" s="9">
        <v>0.0028</v>
      </c>
      <c r="R149" s="5">
        <v>0.0</v>
      </c>
      <c r="S149" s="5">
        <v>8.0</v>
      </c>
      <c r="T149" s="5">
        <v>76.0</v>
      </c>
      <c r="U149" s="5">
        <v>6.0</v>
      </c>
      <c r="V149" s="11">
        <f t="shared" si="1"/>
        <v>0.1187010078</v>
      </c>
      <c r="W149" s="12">
        <f t="shared" ref="W149:X149" si="162">T149-T148</f>
        <v>0</v>
      </c>
      <c r="X149" s="12">
        <f t="shared" si="162"/>
        <v>0</v>
      </c>
      <c r="Y149" s="11">
        <f t="shared" si="98"/>
        <v>0.1433962264</v>
      </c>
      <c r="Z149" s="11">
        <f t="shared" si="99"/>
        <v>0.07894736842</v>
      </c>
      <c r="AA149" s="13">
        <f t="shared" si="20"/>
        <v>0.9611650485</v>
      </c>
      <c r="AB149" s="19">
        <f t="shared" si="29"/>
        <v>1.268610865</v>
      </c>
      <c r="AC149" s="16">
        <f t="shared" si="10"/>
        <v>14.14285714</v>
      </c>
      <c r="AD149" s="16">
        <f t="shared" si="27"/>
        <v>0</v>
      </c>
      <c r="AE149" s="16">
        <f t="shared" si="11"/>
        <v>2922.571429</v>
      </c>
      <c r="AF149" s="18">
        <f t="shared" si="15"/>
        <v>0.004842857143</v>
      </c>
      <c r="AG149" s="18"/>
      <c r="AH149" s="18"/>
      <c r="AI149" s="18"/>
      <c r="AJ149" s="18"/>
      <c r="AK149" s="18"/>
      <c r="AL149" s="18"/>
      <c r="AM149" s="19">
        <f t="shared" si="23"/>
        <v>8</v>
      </c>
    </row>
    <row r="150">
      <c r="A150" s="4">
        <v>44042.0</v>
      </c>
      <c r="B150" s="5">
        <v>4484.0</v>
      </c>
      <c r="C150" s="5">
        <v>19.0</v>
      </c>
      <c r="D150" s="5">
        <v>596.0</v>
      </c>
      <c r="E150" s="5">
        <v>3346.0</v>
      </c>
      <c r="F150" s="5">
        <v>336461.0</v>
      </c>
      <c r="G150" s="7">
        <f t="shared" si="4"/>
        <v>34332.7551</v>
      </c>
      <c r="H150" s="12"/>
      <c r="I150" s="9">
        <v>0.0043</v>
      </c>
      <c r="J150" s="9">
        <v>0.0133</v>
      </c>
      <c r="K150" s="14">
        <v>0.009</v>
      </c>
      <c r="L150" s="5">
        <v>542.0</v>
      </c>
      <c r="M150" s="9">
        <v>0.1329</v>
      </c>
      <c r="N150" s="9">
        <v>0.7462</v>
      </c>
      <c r="O150" s="5">
        <v>7819.0</v>
      </c>
      <c r="P150" s="5">
        <v>3015.0</v>
      </c>
      <c r="Q150" s="9">
        <v>0.0063</v>
      </c>
      <c r="R150" s="5">
        <v>0.0</v>
      </c>
      <c r="S150" s="5">
        <v>7.0</v>
      </c>
      <c r="T150" s="5">
        <v>76.0</v>
      </c>
      <c r="U150" s="5">
        <v>6.0</v>
      </c>
      <c r="V150" s="11">
        <f t="shared" si="1"/>
        <v>0.1208742194</v>
      </c>
      <c r="W150" s="12">
        <f t="shared" ref="W150:X150" si="163">T150-T149</f>
        <v>0</v>
      </c>
      <c r="X150" s="12">
        <f t="shared" si="163"/>
        <v>0</v>
      </c>
      <c r="Y150" s="11">
        <f t="shared" si="98"/>
        <v>0.1402214022</v>
      </c>
      <c r="Z150" s="11">
        <f t="shared" si="99"/>
        <v>0.07894736842</v>
      </c>
      <c r="AA150" s="13">
        <f t="shared" si="20"/>
        <v>1.02970297</v>
      </c>
      <c r="AB150" s="19">
        <f t="shared" si="29"/>
        <v>1.171159231</v>
      </c>
      <c r="AC150" s="16">
        <f t="shared" si="10"/>
        <v>14.85714286</v>
      </c>
      <c r="AD150" s="16">
        <f t="shared" si="27"/>
        <v>0</v>
      </c>
      <c r="AE150" s="16">
        <f t="shared" si="11"/>
        <v>2905.857143</v>
      </c>
      <c r="AF150" s="18">
        <f t="shared" si="15"/>
        <v>0.0051</v>
      </c>
      <c r="AG150" s="18"/>
      <c r="AH150" s="18"/>
      <c r="AI150" s="18"/>
      <c r="AJ150" s="18"/>
      <c r="AK150" s="18"/>
      <c r="AL150" s="18"/>
      <c r="AM150" s="19">
        <f t="shared" si="23"/>
        <v>6.571428571</v>
      </c>
    </row>
    <row r="151">
      <c r="A151" s="4">
        <v>44043.0</v>
      </c>
      <c r="B151" s="5">
        <v>4505.0</v>
      </c>
      <c r="C151" s="5">
        <v>21.0</v>
      </c>
      <c r="D151" s="5">
        <v>596.0</v>
      </c>
      <c r="E151" s="5">
        <v>3353.0</v>
      </c>
      <c r="F151" s="5">
        <v>339163.0</v>
      </c>
      <c r="G151" s="7">
        <f t="shared" si="4"/>
        <v>34608.46939</v>
      </c>
      <c r="H151" s="12"/>
      <c r="I151" s="9">
        <v>0.0047</v>
      </c>
      <c r="J151" s="9">
        <v>0.0133</v>
      </c>
      <c r="K151" s="14">
        <v>0.008</v>
      </c>
      <c r="L151" s="5">
        <v>556.0</v>
      </c>
      <c r="M151" s="9">
        <v>0.1323</v>
      </c>
      <c r="N151" s="9">
        <v>0.7443</v>
      </c>
      <c r="O151" s="5">
        <v>8083.0</v>
      </c>
      <c r="P151" s="5">
        <v>2702.0</v>
      </c>
      <c r="Q151" s="9">
        <v>0.0078</v>
      </c>
      <c r="R151" s="5">
        <v>0.0</v>
      </c>
      <c r="S151" s="5">
        <v>7.0</v>
      </c>
      <c r="T151" s="5">
        <v>73.0</v>
      </c>
      <c r="U151" s="5">
        <v>6.0</v>
      </c>
      <c r="V151" s="11">
        <f t="shared" si="1"/>
        <v>0.123418424</v>
      </c>
      <c r="W151" s="12">
        <f t="shared" ref="W151:X151" si="164">T151-T150</f>
        <v>-3</v>
      </c>
      <c r="X151" s="12">
        <f t="shared" si="164"/>
        <v>0</v>
      </c>
      <c r="Y151" s="11">
        <f t="shared" si="98"/>
        <v>0.131294964</v>
      </c>
      <c r="Z151" s="11">
        <f t="shared" si="99"/>
        <v>0.08219178082</v>
      </c>
      <c r="AA151" s="13">
        <f t="shared" si="20"/>
        <v>1.019047619</v>
      </c>
      <c r="AB151" s="19">
        <f t="shared" si="29"/>
        <v>1.102451748</v>
      </c>
      <c r="AC151" s="16">
        <f t="shared" si="10"/>
        <v>15.28571429</v>
      </c>
      <c r="AD151" s="16">
        <f t="shared" si="27"/>
        <v>0</v>
      </c>
      <c r="AE151" s="16">
        <f t="shared" si="11"/>
        <v>2758.428571</v>
      </c>
      <c r="AF151" s="18">
        <f t="shared" si="15"/>
        <v>0.005528571429</v>
      </c>
      <c r="AG151" s="18"/>
      <c r="AH151" s="18"/>
      <c r="AI151" s="18"/>
      <c r="AJ151" s="18"/>
      <c r="AK151" s="18"/>
      <c r="AL151" s="18"/>
      <c r="AM151" s="19">
        <f t="shared" si="23"/>
        <v>5.857142857</v>
      </c>
    </row>
    <row r="152">
      <c r="A152" s="4">
        <v>44044.0</v>
      </c>
      <c r="B152" s="5">
        <v>4526.0</v>
      </c>
      <c r="C152" s="5">
        <v>21.0</v>
      </c>
      <c r="D152" s="5">
        <v>597.0</v>
      </c>
      <c r="E152" s="5">
        <v>3364.0</v>
      </c>
      <c r="F152" s="5">
        <v>342887.0</v>
      </c>
      <c r="G152" s="7">
        <f t="shared" si="4"/>
        <v>34988.46939</v>
      </c>
      <c r="H152" s="12"/>
      <c r="I152" s="9">
        <v>0.0047</v>
      </c>
      <c r="J152" s="9">
        <v>0.0132</v>
      </c>
      <c r="K152" s="14">
        <v>0.011</v>
      </c>
      <c r="L152" s="5">
        <v>565.0</v>
      </c>
      <c r="M152" s="9">
        <v>0.1319</v>
      </c>
      <c r="N152" s="9">
        <v>0.7433</v>
      </c>
      <c r="O152" s="5">
        <v>7782.0</v>
      </c>
      <c r="P152" s="5">
        <v>3724.0</v>
      </c>
      <c r="Q152" s="9">
        <v>0.0056</v>
      </c>
      <c r="R152" s="5">
        <v>1.0</v>
      </c>
      <c r="S152" s="5">
        <v>11.0</v>
      </c>
      <c r="T152" s="5">
        <v>73.0</v>
      </c>
      <c r="U152" s="5">
        <v>6.0</v>
      </c>
      <c r="V152" s="11">
        <f t="shared" si="1"/>
        <v>0.1248342908</v>
      </c>
      <c r="W152" s="12">
        <f t="shared" ref="W152:X152" si="165">T152-T151</f>
        <v>0</v>
      </c>
      <c r="X152" s="12">
        <f t="shared" si="165"/>
        <v>0</v>
      </c>
      <c r="Y152" s="11">
        <f t="shared" si="98"/>
        <v>0.1292035398</v>
      </c>
      <c r="Z152" s="11">
        <f t="shared" si="99"/>
        <v>0.08219178082</v>
      </c>
      <c r="AA152" s="13">
        <f t="shared" si="20"/>
        <v>0.9357798165</v>
      </c>
      <c r="AB152" s="19">
        <f t="shared" si="29"/>
        <v>1.055071456</v>
      </c>
      <c r="AC152" s="16">
        <f t="shared" si="10"/>
        <v>14.57142857</v>
      </c>
      <c r="AD152" s="16">
        <f t="shared" si="27"/>
        <v>0.1428571429</v>
      </c>
      <c r="AE152" s="16">
        <f t="shared" si="11"/>
        <v>2744.857143</v>
      </c>
      <c r="AF152" s="18">
        <f t="shared" si="15"/>
        <v>0.005357142857</v>
      </c>
      <c r="AG152" s="18"/>
      <c r="AH152" s="18"/>
      <c r="AI152" s="18"/>
      <c r="AJ152" s="18"/>
      <c r="AK152" s="18"/>
      <c r="AL152" s="18"/>
      <c r="AM152" s="19">
        <f t="shared" si="23"/>
        <v>5.714285714</v>
      </c>
    </row>
    <row r="153">
      <c r="A153" s="4">
        <v>44045.0</v>
      </c>
      <c r="B153" s="5">
        <v>4535.0</v>
      </c>
      <c r="C153" s="5">
        <v>9.0</v>
      </c>
      <c r="D153" s="5">
        <v>597.0</v>
      </c>
      <c r="E153" s="5">
        <v>3389.0</v>
      </c>
      <c r="F153" s="5">
        <v>344997.0</v>
      </c>
      <c r="G153" s="7">
        <f t="shared" si="4"/>
        <v>35203.77551</v>
      </c>
      <c r="H153" s="12"/>
      <c r="I153" s="9">
        <v>0.002</v>
      </c>
      <c r="J153" s="9">
        <v>0.0131</v>
      </c>
      <c r="K153" s="14">
        <v>0.006</v>
      </c>
      <c r="L153" s="5">
        <v>549.0</v>
      </c>
      <c r="M153" s="9">
        <v>0.1316</v>
      </c>
      <c r="N153" s="9">
        <v>0.7473</v>
      </c>
      <c r="O153" s="5">
        <v>7436.0</v>
      </c>
      <c r="P153" s="5">
        <v>2110.0</v>
      </c>
      <c r="Q153" s="9">
        <v>0.0043</v>
      </c>
      <c r="R153" s="5">
        <v>0.0</v>
      </c>
      <c r="S153" s="5">
        <v>25.0</v>
      </c>
      <c r="T153" s="5">
        <v>71.0</v>
      </c>
      <c r="U153" s="5">
        <v>7.0</v>
      </c>
      <c r="V153" s="11">
        <f t="shared" si="1"/>
        <v>0.1210584344</v>
      </c>
      <c r="W153" s="12">
        <f t="shared" ref="W153:X153" si="166">T153-T152</f>
        <v>-2</v>
      </c>
      <c r="X153" s="12">
        <f t="shared" si="166"/>
        <v>1</v>
      </c>
      <c r="Y153" s="11">
        <f t="shared" si="98"/>
        <v>0.1293260474</v>
      </c>
      <c r="Z153" s="11">
        <f t="shared" si="99"/>
        <v>0.0985915493</v>
      </c>
      <c r="AA153" s="13">
        <f t="shared" si="20"/>
        <v>0.9803921569</v>
      </c>
      <c r="AB153" s="19">
        <f t="shared" si="29"/>
        <v>1.047941332</v>
      </c>
      <c r="AC153" s="16">
        <f t="shared" si="10"/>
        <v>14.28571429</v>
      </c>
      <c r="AD153" s="16">
        <f t="shared" si="27"/>
        <v>0.1428571429</v>
      </c>
      <c r="AE153" s="16">
        <f t="shared" si="11"/>
        <v>2634.714286</v>
      </c>
      <c r="AF153" s="18">
        <f t="shared" si="15"/>
        <v>0.005428571429</v>
      </c>
      <c r="AG153" s="18"/>
      <c r="AH153" s="18"/>
      <c r="AI153" s="18"/>
      <c r="AJ153" s="18"/>
      <c r="AK153" s="18"/>
      <c r="AL153" s="18"/>
      <c r="AM153" s="19">
        <f t="shared" si="23"/>
        <v>8.571428571</v>
      </c>
    </row>
    <row r="154">
      <c r="A154" s="4">
        <v>44046.0</v>
      </c>
      <c r="B154" s="5">
        <v>4544.0</v>
      </c>
      <c r="C154" s="5">
        <v>9.0</v>
      </c>
      <c r="D154" s="5">
        <v>597.0</v>
      </c>
      <c r="E154" s="5">
        <v>3413.0</v>
      </c>
      <c r="F154" s="5">
        <v>346962.0</v>
      </c>
      <c r="G154" s="7">
        <f t="shared" si="4"/>
        <v>35404.28571</v>
      </c>
      <c r="H154" s="12"/>
      <c r="I154" s="9">
        <v>0.002</v>
      </c>
      <c r="J154" s="9">
        <v>0.0131</v>
      </c>
      <c r="K154" s="14">
        <v>0.006</v>
      </c>
      <c r="L154" s="5">
        <v>534.0</v>
      </c>
      <c r="M154" s="9">
        <v>0.1314</v>
      </c>
      <c r="N154" s="9">
        <v>0.7511</v>
      </c>
      <c r="O154" s="5">
        <v>7657.0</v>
      </c>
      <c r="P154" s="5">
        <v>1965.0</v>
      </c>
      <c r="Q154" s="9">
        <v>0.0046</v>
      </c>
      <c r="R154" s="5">
        <v>0.0</v>
      </c>
      <c r="S154" s="5">
        <v>24.0</v>
      </c>
      <c r="T154" s="5">
        <v>74.0</v>
      </c>
      <c r="U154" s="5">
        <v>7.0</v>
      </c>
      <c r="V154" s="11">
        <f t="shared" si="1"/>
        <v>0.1175176056</v>
      </c>
      <c r="W154" s="12">
        <f t="shared" ref="W154:X154" si="167">T154-T153</f>
        <v>3</v>
      </c>
      <c r="X154" s="12">
        <f t="shared" si="167"/>
        <v>0</v>
      </c>
      <c r="Y154" s="11">
        <f t="shared" si="98"/>
        <v>0.138576779</v>
      </c>
      <c r="Z154" s="11">
        <f t="shared" si="99"/>
        <v>0.09459459459</v>
      </c>
      <c r="AA154" s="13">
        <f t="shared" si="20"/>
        <v>0.880733945</v>
      </c>
      <c r="AB154" s="19">
        <f t="shared" si="29"/>
        <v>1.004505808</v>
      </c>
      <c r="AC154" s="16">
        <f t="shared" si="10"/>
        <v>13.71428571</v>
      </c>
      <c r="AD154" s="16">
        <f t="shared" si="27"/>
        <v>0.1428571429</v>
      </c>
      <c r="AE154" s="16">
        <f t="shared" si="11"/>
        <v>2625.571429</v>
      </c>
      <c r="AF154" s="18">
        <f t="shared" si="15"/>
        <v>0.005171428571</v>
      </c>
      <c r="AG154" s="18"/>
      <c r="AH154" s="18"/>
      <c r="AI154" s="18"/>
      <c r="AJ154" s="18"/>
      <c r="AK154" s="18"/>
      <c r="AL154" s="18"/>
      <c r="AM154" s="19">
        <f t="shared" si="23"/>
        <v>12</v>
      </c>
    </row>
    <row r="155">
      <c r="A155" s="4">
        <v>44047.0</v>
      </c>
      <c r="B155" s="5">
        <v>4553.0</v>
      </c>
      <c r="C155" s="5">
        <v>9.0</v>
      </c>
      <c r="D155" s="5">
        <v>598.0</v>
      </c>
      <c r="E155" s="5">
        <v>3415.0</v>
      </c>
      <c r="F155" s="5">
        <v>348132.0</v>
      </c>
      <c r="G155" s="7">
        <f t="shared" si="4"/>
        <v>35523.67347</v>
      </c>
      <c r="H155" s="12"/>
      <c r="I155" s="9">
        <v>0.002</v>
      </c>
      <c r="J155" s="9">
        <v>0.0131</v>
      </c>
      <c r="K155" s="14">
        <v>0.003</v>
      </c>
      <c r="L155" s="5">
        <v>540.0</v>
      </c>
      <c r="M155" s="9">
        <v>0.1313</v>
      </c>
      <c r="N155" s="9">
        <v>0.7501</v>
      </c>
      <c r="O155" s="5">
        <v>7742.0</v>
      </c>
      <c r="P155" s="5">
        <v>1170.0</v>
      </c>
      <c r="Q155" s="9">
        <v>0.0077</v>
      </c>
      <c r="R155" s="5">
        <v>1.0</v>
      </c>
      <c r="S155" s="5">
        <v>2.0</v>
      </c>
      <c r="T155" s="5">
        <v>74.0</v>
      </c>
      <c r="U155" s="5">
        <v>7.0</v>
      </c>
      <c r="V155" s="11">
        <f t="shared" si="1"/>
        <v>0.1186031188</v>
      </c>
      <c r="W155" s="12">
        <f t="shared" ref="W155:X155" si="168">T155-T154</f>
        <v>0</v>
      </c>
      <c r="X155" s="12">
        <f t="shared" si="168"/>
        <v>0</v>
      </c>
      <c r="Y155" s="11">
        <f t="shared" si="98"/>
        <v>0.137037037</v>
      </c>
      <c r="Z155" s="11">
        <f t="shared" si="99"/>
        <v>0.09459459459</v>
      </c>
      <c r="AA155" s="13">
        <f t="shared" si="20"/>
        <v>0.8899082569</v>
      </c>
      <c r="AB155" s="19">
        <f t="shared" si="29"/>
        <v>0.9566756876</v>
      </c>
      <c r="AC155" s="16">
        <f t="shared" si="10"/>
        <v>13.85714286</v>
      </c>
      <c r="AD155" s="16">
        <f t="shared" si="27"/>
        <v>0.2857142857</v>
      </c>
      <c r="AE155" s="16">
        <f t="shared" si="11"/>
        <v>2556.142857</v>
      </c>
      <c r="AF155" s="18">
        <f t="shared" si="15"/>
        <v>0.005585714286</v>
      </c>
      <c r="AG155" s="18"/>
      <c r="AH155" s="18"/>
      <c r="AI155" s="18"/>
      <c r="AJ155" s="18"/>
      <c r="AK155" s="18"/>
      <c r="AL155" s="18"/>
      <c r="AM155" s="19">
        <f t="shared" si="23"/>
        <v>12</v>
      </c>
    </row>
    <row r="156">
      <c r="A156" s="4">
        <v>44048.0</v>
      </c>
      <c r="B156" s="5">
        <v>4564.0</v>
      </c>
      <c r="C156" s="5">
        <v>11.0</v>
      </c>
      <c r="D156" s="5">
        <v>599.0</v>
      </c>
      <c r="E156" s="5">
        <v>3431.0</v>
      </c>
      <c r="F156" s="5">
        <v>350108.0</v>
      </c>
      <c r="G156" s="7">
        <f t="shared" si="4"/>
        <v>35725.30612</v>
      </c>
      <c r="H156" s="12"/>
      <c r="I156" s="9">
        <v>0.0024</v>
      </c>
      <c r="J156" s="9">
        <v>0.013</v>
      </c>
      <c r="K156" s="14">
        <v>0.006</v>
      </c>
      <c r="L156" s="5">
        <v>534.0</v>
      </c>
      <c r="M156" s="9">
        <v>0.1312</v>
      </c>
      <c r="N156" s="9">
        <v>0.7518</v>
      </c>
      <c r="O156" s="5">
        <v>6858.0</v>
      </c>
      <c r="P156" s="5">
        <v>1976.0</v>
      </c>
      <c r="Q156" s="9">
        <v>0.0056</v>
      </c>
      <c r="R156" s="5">
        <v>1.0</v>
      </c>
      <c r="S156" s="5">
        <v>16.0</v>
      </c>
      <c r="T156" s="5">
        <v>72.0</v>
      </c>
      <c r="U156" s="5">
        <v>7.0</v>
      </c>
      <c r="V156" s="11">
        <f t="shared" si="1"/>
        <v>0.1170026293</v>
      </c>
      <c r="W156" s="12">
        <f t="shared" ref="W156:X156" si="169">T156-T155</f>
        <v>-2</v>
      </c>
      <c r="X156" s="12">
        <f t="shared" si="169"/>
        <v>0</v>
      </c>
      <c r="Y156" s="11">
        <f t="shared" si="98"/>
        <v>0.1348314607</v>
      </c>
      <c r="Z156" s="11">
        <f t="shared" si="99"/>
        <v>0.09722222222</v>
      </c>
      <c r="AA156" s="13">
        <f t="shared" si="20"/>
        <v>1</v>
      </c>
      <c r="AB156" s="19">
        <f t="shared" si="29"/>
        <v>0.9622235378</v>
      </c>
      <c r="AC156" s="16">
        <f t="shared" si="10"/>
        <v>14.14285714</v>
      </c>
      <c r="AD156" s="16">
        <f t="shared" si="27"/>
        <v>0.4285714286</v>
      </c>
      <c r="AE156" s="16">
        <f t="shared" si="11"/>
        <v>2380.285714</v>
      </c>
      <c r="AF156" s="18">
        <f t="shared" si="15"/>
        <v>0.005985714286</v>
      </c>
      <c r="AG156" s="18"/>
      <c r="AH156" s="18"/>
      <c r="AI156" s="18"/>
      <c r="AJ156" s="18"/>
      <c r="AK156" s="18"/>
      <c r="AL156" s="18"/>
      <c r="AM156" s="19">
        <f t="shared" si="23"/>
        <v>13.14285714</v>
      </c>
    </row>
    <row r="157">
      <c r="A157" s="4">
        <v>44049.0</v>
      </c>
      <c r="B157" s="5">
        <v>4597.0</v>
      </c>
      <c r="C157" s="5">
        <v>33.0</v>
      </c>
      <c r="D157" s="5">
        <v>600.0</v>
      </c>
      <c r="E157" s="5">
        <v>3463.0</v>
      </c>
      <c r="F157" s="5">
        <v>352546.0</v>
      </c>
      <c r="G157" s="7">
        <f t="shared" si="4"/>
        <v>35974.08163</v>
      </c>
      <c r="H157" s="12"/>
      <c r="I157" s="9">
        <v>0.0072</v>
      </c>
      <c r="J157" s="9">
        <v>0.013</v>
      </c>
      <c r="K157" s="14">
        <v>0.007</v>
      </c>
      <c r="L157" s="5">
        <v>534.0</v>
      </c>
      <c r="M157" s="9">
        <v>0.1305</v>
      </c>
      <c r="N157" s="9">
        <v>0.7533</v>
      </c>
      <c r="O157" s="5">
        <v>7227.0</v>
      </c>
      <c r="P157" s="5">
        <v>2438.0</v>
      </c>
      <c r="Q157" s="9">
        <v>0.0135</v>
      </c>
      <c r="R157" s="5">
        <v>1.0</v>
      </c>
      <c r="S157" s="5">
        <v>32.0</v>
      </c>
      <c r="T157" s="5">
        <v>74.0</v>
      </c>
      <c r="U157" s="5">
        <v>8.0</v>
      </c>
      <c r="V157" s="11">
        <f t="shared" si="1"/>
        <v>0.1161627148</v>
      </c>
      <c r="W157" s="12">
        <f t="shared" ref="W157:X157" si="170">T157-T156</f>
        <v>2</v>
      </c>
      <c r="X157" s="12">
        <f t="shared" si="170"/>
        <v>1</v>
      </c>
      <c r="Y157" s="11">
        <f t="shared" si="98"/>
        <v>0.138576779</v>
      </c>
      <c r="Z157" s="11">
        <f t="shared" si="99"/>
        <v>0.1081081081</v>
      </c>
      <c r="AA157" s="13">
        <f t="shared" si="20"/>
        <v>1.086538462</v>
      </c>
      <c r="AB157" s="19">
        <f t="shared" si="29"/>
        <v>0.9703428937</v>
      </c>
      <c r="AC157" s="16">
        <f t="shared" si="10"/>
        <v>16.14285714</v>
      </c>
      <c r="AD157" s="16">
        <f t="shared" si="27"/>
        <v>0.5714285714</v>
      </c>
      <c r="AE157" s="16">
        <f t="shared" si="11"/>
        <v>2297.857143</v>
      </c>
      <c r="AF157" s="18">
        <f t="shared" si="15"/>
        <v>0.007014285714</v>
      </c>
      <c r="AG157" s="18"/>
      <c r="AH157" s="18"/>
      <c r="AI157" s="18"/>
      <c r="AJ157" s="18"/>
      <c r="AK157" s="18"/>
      <c r="AL157" s="18"/>
      <c r="AM157" s="19">
        <f t="shared" si="23"/>
        <v>16.71428571</v>
      </c>
    </row>
    <row r="158">
      <c r="A158" s="4">
        <v>44050.0</v>
      </c>
      <c r="B158" s="5">
        <v>4621.0</v>
      </c>
      <c r="C158" s="5">
        <v>24.0</v>
      </c>
      <c r="D158" s="5">
        <v>602.0</v>
      </c>
      <c r="E158" s="5">
        <v>3464.0</v>
      </c>
      <c r="F158" s="5">
        <v>355467.0</v>
      </c>
      <c r="G158" s="7">
        <f t="shared" si="4"/>
        <v>36272.14286</v>
      </c>
      <c r="H158" s="12"/>
      <c r="I158" s="9">
        <v>0.0052</v>
      </c>
      <c r="J158" s="9">
        <v>0.013</v>
      </c>
      <c r="K158" s="14">
        <v>0.008</v>
      </c>
      <c r="L158" s="5">
        <v>555.0</v>
      </c>
      <c r="M158" s="9">
        <v>0.1303</v>
      </c>
      <c r="N158" s="9">
        <v>0.7496</v>
      </c>
      <c r="O158" s="5">
        <v>7092.0</v>
      </c>
      <c r="P158" s="5">
        <v>2921.0</v>
      </c>
      <c r="Q158" s="9">
        <v>0.0082</v>
      </c>
      <c r="R158" s="5">
        <v>2.0</v>
      </c>
      <c r="S158" s="5">
        <v>1.0</v>
      </c>
      <c r="T158" s="5">
        <v>72.0</v>
      </c>
      <c r="U158" s="5">
        <v>6.0</v>
      </c>
      <c r="V158" s="11">
        <f t="shared" si="1"/>
        <v>0.1201038736</v>
      </c>
      <c r="W158" s="12">
        <f t="shared" ref="W158:X158" si="171">T158-T157</f>
        <v>-2</v>
      </c>
      <c r="X158" s="12">
        <f t="shared" si="171"/>
        <v>-2</v>
      </c>
      <c r="Y158" s="11">
        <f t="shared" si="98"/>
        <v>0.1297297297</v>
      </c>
      <c r="Z158" s="11">
        <f t="shared" si="99"/>
        <v>0.08333333333</v>
      </c>
      <c r="AA158" s="13">
        <f t="shared" si="20"/>
        <v>1.08411215</v>
      </c>
      <c r="AB158" s="19">
        <f t="shared" si="29"/>
        <v>0.9796378266</v>
      </c>
      <c r="AC158" s="16">
        <f t="shared" si="10"/>
        <v>16.57142857</v>
      </c>
      <c r="AD158" s="16">
        <f t="shared" si="27"/>
        <v>0.8571428571</v>
      </c>
      <c r="AE158" s="16">
        <f t="shared" si="11"/>
        <v>2329.142857</v>
      </c>
      <c r="AF158" s="18">
        <f t="shared" si="15"/>
        <v>0.007071428571</v>
      </c>
      <c r="AG158" s="18"/>
      <c r="AH158" s="18"/>
      <c r="AI158" s="18"/>
      <c r="AJ158" s="18"/>
      <c r="AK158" s="18"/>
      <c r="AL158" s="18"/>
      <c r="AM158" s="19">
        <f t="shared" si="23"/>
        <v>15.85714286</v>
      </c>
    </row>
    <row r="159">
      <c r="A159" s="4">
        <v>44051.0</v>
      </c>
      <c r="B159" s="5">
        <v>4653.0</v>
      </c>
      <c r="C159" s="5">
        <v>32.0</v>
      </c>
      <c r="D159" s="5">
        <v>602.0</v>
      </c>
      <c r="E159" s="5">
        <v>3491.0</v>
      </c>
      <c r="F159" s="5">
        <v>358437.0</v>
      </c>
      <c r="G159" s="7">
        <f t="shared" si="4"/>
        <v>36575.20408</v>
      </c>
      <c r="H159" s="12"/>
      <c r="I159" s="9">
        <v>0.0069</v>
      </c>
      <c r="J159" s="9">
        <v>0.013</v>
      </c>
      <c r="K159" s="14">
        <v>0.008</v>
      </c>
      <c r="L159" s="5">
        <v>560.0</v>
      </c>
      <c r="M159" s="9">
        <v>0.1294</v>
      </c>
      <c r="N159" s="9">
        <v>0.7503</v>
      </c>
      <c r="P159" s="5">
        <v>2970.0</v>
      </c>
      <c r="Q159" s="9">
        <v>0.0108</v>
      </c>
      <c r="R159" s="5">
        <v>0.0</v>
      </c>
      <c r="S159" s="5">
        <v>27.0</v>
      </c>
      <c r="T159" s="5">
        <v>69.0</v>
      </c>
      <c r="U159" s="5">
        <v>6.0</v>
      </c>
      <c r="V159" s="11">
        <f t="shared" si="1"/>
        <v>0.1203524608</v>
      </c>
      <c r="W159" s="12">
        <f t="shared" ref="W159:X159" si="172">T159-T158</f>
        <v>-3</v>
      </c>
      <c r="X159" s="12">
        <f t="shared" si="172"/>
        <v>0</v>
      </c>
      <c r="Y159" s="11">
        <f t="shared" si="98"/>
        <v>0.1232142857</v>
      </c>
      <c r="Z159" s="11">
        <f t="shared" si="99"/>
        <v>0.08695652174</v>
      </c>
      <c r="AA159" s="13">
        <f t="shared" si="20"/>
        <v>1.245098039</v>
      </c>
      <c r="AB159" s="19">
        <f t="shared" si="29"/>
        <v>1.023826144</v>
      </c>
      <c r="AC159" s="16">
        <f t="shared" si="10"/>
        <v>18.14285714</v>
      </c>
      <c r="AD159" s="16">
        <f t="shared" si="27"/>
        <v>0.7142857143</v>
      </c>
      <c r="AE159" s="16">
        <f t="shared" si="11"/>
        <v>2221.428571</v>
      </c>
      <c r="AF159" s="18">
        <f t="shared" si="15"/>
        <v>0.007814285714</v>
      </c>
      <c r="AG159" s="18"/>
      <c r="AH159" s="18"/>
      <c r="AI159" s="18"/>
      <c r="AJ159" s="18"/>
      <c r="AK159" s="18"/>
      <c r="AL159" s="18"/>
      <c r="AM159" s="19">
        <f t="shared" si="23"/>
        <v>18.14285714</v>
      </c>
    </row>
    <row r="160">
      <c r="A160" s="4">
        <v>44052.0</v>
      </c>
      <c r="B160" s="5">
        <v>4696.0</v>
      </c>
      <c r="C160" s="5">
        <v>43.0</v>
      </c>
      <c r="D160" s="5">
        <v>602.0</v>
      </c>
      <c r="E160" s="5">
        <v>3499.0</v>
      </c>
      <c r="F160" s="5">
        <v>360772.0</v>
      </c>
      <c r="G160" s="7">
        <f t="shared" si="4"/>
        <v>36813.46939</v>
      </c>
      <c r="H160" s="12"/>
      <c r="I160" s="9">
        <v>0.0092</v>
      </c>
      <c r="J160" s="9">
        <v>0.013</v>
      </c>
      <c r="K160" s="14">
        <v>0.006</v>
      </c>
      <c r="L160" s="5">
        <v>595.0</v>
      </c>
      <c r="M160" s="9">
        <v>0.1282</v>
      </c>
      <c r="N160" s="9">
        <v>0.7451</v>
      </c>
      <c r="O160" s="5">
        <v>7184.0</v>
      </c>
      <c r="P160" s="5">
        <v>2335.0</v>
      </c>
      <c r="Q160" s="9">
        <v>0.0184</v>
      </c>
      <c r="R160" s="5">
        <v>0.0</v>
      </c>
      <c r="S160" s="5">
        <v>8.0</v>
      </c>
      <c r="T160" s="5">
        <v>73.0</v>
      </c>
      <c r="U160" s="5">
        <v>6.0</v>
      </c>
      <c r="V160" s="11">
        <f t="shared" si="1"/>
        <v>0.1267035775</v>
      </c>
      <c r="W160" s="12">
        <f t="shared" ref="W160:X160" si="173">T160-T159</f>
        <v>4</v>
      </c>
      <c r="X160" s="12">
        <f t="shared" si="173"/>
        <v>0</v>
      </c>
      <c r="Y160" s="11">
        <f t="shared" si="98"/>
        <v>0.1226890756</v>
      </c>
      <c r="Z160" s="11">
        <f t="shared" si="99"/>
        <v>0.08219178082</v>
      </c>
      <c r="AA160" s="13">
        <f t="shared" si="20"/>
        <v>1.61</v>
      </c>
      <c r="AB160" s="19">
        <f t="shared" si="29"/>
        <v>1.113770122</v>
      </c>
      <c r="AC160" s="16">
        <f t="shared" si="10"/>
        <v>23</v>
      </c>
      <c r="AD160" s="16">
        <f t="shared" si="27"/>
        <v>0.7142857143</v>
      </c>
      <c r="AE160" s="16">
        <f t="shared" si="11"/>
        <v>2253.571429</v>
      </c>
      <c r="AF160" s="18">
        <f t="shared" si="15"/>
        <v>0.009828571429</v>
      </c>
      <c r="AG160" s="18"/>
      <c r="AH160" s="18"/>
      <c r="AI160" s="18"/>
      <c r="AJ160" s="18"/>
      <c r="AK160" s="18"/>
      <c r="AL160" s="18"/>
      <c r="AM160" s="19">
        <f t="shared" si="23"/>
        <v>15.71428571</v>
      </c>
    </row>
    <row r="161">
      <c r="A161" s="4">
        <v>44053.0</v>
      </c>
      <c r="B161" s="5">
        <v>4731.0</v>
      </c>
      <c r="C161" s="5">
        <v>35.0</v>
      </c>
      <c r="D161" s="5">
        <v>605.0</v>
      </c>
      <c r="E161" s="5">
        <v>3525.0</v>
      </c>
      <c r="F161" s="5">
        <v>362660.0</v>
      </c>
      <c r="G161" s="7">
        <f t="shared" si="4"/>
        <v>37006.12245</v>
      </c>
      <c r="H161" s="12"/>
      <c r="I161" s="9">
        <v>0.0075</v>
      </c>
      <c r="J161" s="9">
        <v>0.013</v>
      </c>
      <c r="K161" s="14">
        <v>0.005</v>
      </c>
      <c r="L161" s="5">
        <v>601.0</v>
      </c>
      <c r="M161" s="9">
        <v>0.1279</v>
      </c>
      <c r="N161" s="9">
        <v>0.7451</v>
      </c>
      <c r="O161" s="6"/>
      <c r="P161" s="5">
        <v>1888.0</v>
      </c>
      <c r="Q161" s="9">
        <v>0.0185</v>
      </c>
      <c r="R161" s="5">
        <v>3.0</v>
      </c>
      <c r="S161" s="5">
        <v>26.0</v>
      </c>
      <c r="T161" s="5">
        <v>61.0</v>
      </c>
      <c r="U161" s="5">
        <v>6.0</v>
      </c>
      <c r="V161" s="11">
        <f t="shared" si="1"/>
        <v>0.1270344536</v>
      </c>
      <c r="W161" s="12">
        <f t="shared" ref="W161:X161" si="174">T161-T160</f>
        <v>-12</v>
      </c>
      <c r="X161" s="12">
        <f t="shared" si="174"/>
        <v>0</v>
      </c>
      <c r="Y161" s="11">
        <f t="shared" si="98"/>
        <v>0.1014975042</v>
      </c>
      <c r="Z161" s="11">
        <f t="shared" si="99"/>
        <v>0.09836065574</v>
      </c>
      <c r="AA161" s="13">
        <f t="shared" si="20"/>
        <v>1.947916667</v>
      </c>
      <c r="AB161" s="19">
        <f t="shared" si="29"/>
        <v>1.266224796</v>
      </c>
      <c r="AC161" s="16">
        <f t="shared" si="10"/>
        <v>26.71428571</v>
      </c>
      <c r="AD161" s="16">
        <f t="shared" si="27"/>
        <v>1.142857143</v>
      </c>
      <c r="AE161" s="16">
        <f t="shared" si="11"/>
        <v>2242.571429</v>
      </c>
      <c r="AF161" s="18">
        <f t="shared" si="15"/>
        <v>0.01181428571</v>
      </c>
      <c r="AG161" s="18"/>
      <c r="AH161" s="18"/>
      <c r="AI161" s="18"/>
      <c r="AJ161" s="18"/>
      <c r="AK161" s="18"/>
      <c r="AL161" s="18"/>
      <c r="AM161" s="19">
        <f t="shared" si="23"/>
        <v>16</v>
      </c>
    </row>
    <row r="162">
      <c r="A162" s="4">
        <v>44054.0</v>
      </c>
      <c r="B162" s="5">
        <v>4746.0</v>
      </c>
      <c r="C162" s="5">
        <v>15.0</v>
      </c>
      <c r="D162" s="5">
        <v>605.0</v>
      </c>
      <c r="E162" s="5">
        <v>3527.0</v>
      </c>
      <c r="F162" s="5">
        <v>363459.0</v>
      </c>
      <c r="G162" s="7">
        <f t="shared" si="4"/>
        <v>37087.65306</v>
      </c>
      <c r="H162" s="12"/>
      <c r="I162" s="9">
        <v>0.0032</v>
      </c>
      <c r="J162" s="9">
        <v>0.0131</v>
      </c>
      <c r="K162" s="14">
        <v>0.002</v>
      </c>
      <c r="L162" s="5">
        <v>614.0</v>
      </c>
      <c r="M162" s="9">
        <v>0.1275</v>
      </c>
      <c r="N162" s="9">
        <v>0.7432</v>
      </c>
      <c r="O162" s="6"/>
      <c r="P162" s="5">
        <v>799.0</v>
      </c>
      <c r="Q162" s="9">
        <v>0.0188</v>
      </c>
      <c r="R162" s="5">
        <v>0.0</v>
      </c>
      <c r="S162" s="5">
        <v>2.0</v>
      </c>
      <c r="T162" s="5">
        <v>62.0</v>
      </c>
      <c r="U162" s="5">
        <v>5.0</v>
      </c>
      <c r="V162" s="11">
        <f t="shared" si="1"/>
        <v>0.1293721028</v>
      </c>
      <c r="W162" s="12">
        <f t="shared" ref="W162:X162" si="175">T162-T161</f>
        <v>1</v>
      </c>
      <c r="X162" s="12">
        <f t="shared" si="175"/>
        <v>-1</v>
      </c>
      <c r="Y162" s="11">
        <f t="shared" si="98"/>
        <v>0.1009771987</v>
      </c>
      <c r="Z162" s="11">
        <f t="shared" si="99"/>
        <v>0.08064516129</v>
      </c>
      <c r="AA162" s="13">
        <f t="shared" si="20"/>
        <v>1.989690722</v>
      </c>
      <c r="AB162" s="19">
        <f t="shared" si="29"/>
        <v>1.423336577</v>
      </c>
      <c r="AC162" s="16">
        <f t="shared" si="10"/>
        <v>27.57142857</v>
      </c>
      <c r="AD162" s="16">
        <f t="shared" si="27"/>
        <v>1</v>
      </c>
      <c r="AE162" s="16">
        <f t="shared" si="11"/>
        <v>2189.571429</v>
      </c>
      <c r="AF162" s="18">
        <f t="shared" si="15"/>
        <v>0.0134</v>
      </c>
      <c r="AG162" s="18"/>
      <c r="AH162" s="18"/>
      <c r="AI162" s="18"/>
      <c r="AJ162" s="18"/>
      <c r="AK162" s="18"/>
      <c r="AL162" s="18"/>
      <c r="AM162" s="19">
        <f t="shared" si="23"/>
        <v>16</v>
      </c>
    </row>
    <row r="163">
      <c r="A163" s="4">
        <v>44055.0</v>
      </c>
      <c r="B163" s="5">
        <v>4768.0</v>
      </c>
      <c r="C163" s="5">
        <v>22.0</v>
      </c>
      <c r="D163" s="5">
        <v>605.0</v>
      </c>
      <c r="E163" s="5">
        <v>3529.0</v>
      </c>
      <c r="F163" s="5">
        <v>366356.0</v>
      </c>
      <c r="G163" s="7">
        <f t="shared" si="4"/>
        <v>37383.26531</v>
      </c>
      <c r="H163" s="12"/>
      <c r="I163" s="9">
        <v>0.0046</v>
      </c>
      <c r="J163" s="9">
        <v>0.013</v>
      </c>
      <c r="K163" s="14">
        <v>0.008</v>
      </c>
      <c r="L163" s="5">
        <v>634.0</v>
      </c>
      <c r="M163" s="9">
        <v>0.1269</v>
      </c>
      <c r="N163" s="9">
        <v>0.7401</v>
      </c>
      <c r="O163" s="6"/>
      <c r="P163" s="5">
        <v>2897.0</v>
      </c>
      <c r="Q163" s="9">
        <v>0.0076</v>
      </c>
      <c r="R163" s="5">
        <v>0.0</v>
      </c>
      <c r="S163" s="5">
        <v>2.0</v>
      </c>
      <c r="T163" s="5">
        <v>64.0</v>
      </c>
      <c r="U163" s="5">
        <v>5.0</v>
      </c>
      <c r="V163" s="11">
        <f t="shared" si="1"/>
        <v>0.1329697987</v>
      </c>
      <c r="W163" s="12">
        <f t="shared" ref="W163:X163" si="176">T163-T162</f>
        <v>2</v>
      </c>
      <c r="X163" s="12">
        <f t="shared" si="176"/>
        <v>0</v>
      </c>
      <c r="Y163" s="11">
        <f t="shared" si="98"/>
        <v>0.1009463722</v>
      </c>
      <c r="Z163" s="11">
        <f t="shared" si="99"/>
        <v>0.078125</v>
      </c>
      <c r="AA163" s="13">
        <f t="shared" si="20"/>
        <v>2.060606061</v>
      </c>
      <c r="AB163" s="19">
        <f t="shared" si="29"/>
        <v>1.574851728</v>
      </c>
      <c r="AC163" s="16">
        <f t="shared" si="10"/>
        <v>29.14285714</v>
      </c>
      <c r="AD163" s="16">
        <f t="shared" si="27"/>
        <v>0.8571428571</v>
      </c>
      <c r="AE163" s="16">
        <f t="shared" si="11"/>
        <v>2321.142857</v>
      </c>
      <c r="AF163" s="18">
        <f t="shared" si="15"/>
        <v>0.01368571429</v>
      </c>
      <c r="AG163" s="18"/>
      <c r="AH163" s="18"/>
      <c r="AI163" s="18"/>
      <c r="AJ163" s="18"/>
      <c r="AK163" s="18"/>
      <c r="AL163" s="18"/>
      <c r="AM163" s="19">
        <f t="shared" si="23"/>
        <v>14</v>
      </c>
    </row>
    <row r="164">
      <c r="A164" s="4">
        <v>44056.0</v>
      </c>
      <c r="B164" s="5">
        <v>4813.0</v>
      </c>
      <c r="C164" s="5">
        <v>45.0</v>
      </c>
      <c r="D164" s="5">
        <v>607.0</v>
      </c>
      <c r="E164" s="5">
        <v>3561.0</v>
      </c>
      <c r="F164" s="5">
        <v>369545.0</v>
      </c>
      <c r="G164" s="7">
        <f t="shared" si="4"/>
        <v>37708.67347</v>
      </c>
      <c r="H164" s="12"/>
      <c r="I164" s="9">
        <v>0.0094</v>
      </c>
      <c r="J164" s="9">
        <v>0.013</v>
      </c>
      <c r="K164" s="14">
        <v>0.009</v>
      </c>
      <c r="L164" s="5">
        <v>645.0</v>
      </c>
      <c r="M164" s="9">
        <v>0.1261</v>
      </c>
      <c r="N164" s="9">
        <v>0.7399</v>
      </c>
      <c r="O164" s="6"/>
      <c r="P164" s="5">
        <v>3189.0</v>
      </c>
      <c r="Q164" s="9">
        <v>0.0141</v>
      </c>
      <c r="R164" s="5">
        <v>2.0</v>
      </c>
      <c r="S164" s="5">
        <v>32.0</v>
      </c>
      <c r="T164" s="5">
        <v>66.0</v>
      </c>
      <c r="U164" s="5">
        <v>5.0</v>
      </c>
      <c r="V164" s="11">
        <f t="shared" si="1"/>
        <v>0.1340120507</v>
      </c>
      <c r="W164" s="12">
        <f t="shared" ref="W164:X164" si="177">T164-T163</f>
        <v>2</v>
      </c>
      <c r="X164" s="12">
        <f t="shared" si="177"/>
        <v>0</v>
      </c>
      <c r="Y164" s="11">
        <f t="shared" si="98"/>
        <v>0.1023255814</v>
      </c>
      <c r="Z164" s="11">
        <f t="shared" si="99"/>
        <v>0.07575757576</v>
      </c>
      <c r="AA164" s="13">
        <f t="shared" si="20"/>
        <v>1.911504425</v>
      </c>
      <c r="AB164" s="19">
        <f t="shared" si="29"/>
        <v>1.692704009</v>
      </c>
      <c r="AC164" s="16">
        <f t="shared" si="10"/>
        <v>30.85714286</v>
      </c>
      <c r="AD164" s="16">
        <f t="shared" si="27"/>
        <v>1</v>
      </c>
      <c r="AE164" s="16">
        <f t="shared" si="11"/>
        <v>2428.428571</v>
      </c>
      <c r="AF164" s="18">
        <f t="shared" si="15"/>
        <v>0.01377142857</v>
      </c>
      <c r="AG164" s="18"/>
      <c r="AH164" s="18"/>
      <c r="AI164" s="18"/>
      <c r="AJ164" s="18"/>
      <c r="AK164" s="18"/>
      <c r="AL164" s="18"/>
      <c r="AM164" s="19">
        <f t="shared" si="23"/>
        <v>14</v>
      </c>
    </row>
    <row r="165">
      <c r="A165" s="4">
        <v>44057.0</v>
      </c>
      <c r="B165" s="5">
        <v>4853.0</v>
      </c>
      <c r="C165" s="5">
        <v>40.0</v>
      </c>
      <c r="D165" s="5">
        <v>607.0</v>
      </c>
      <c r="E165" s="5">
        <v>3590.0</v>
      </c>
      <c r="F165" s="5">
        <v>372687.0</v>
      </c>
      <c r="G165" s="7">
        <f t="shared" si="4"/>
        <v>38029.28571</v>
      </c>
      <c r="H165" s="12"/>
      <c r="I165" s="9">
        <v>0.0083</v>
      </c>
      <c r="J165" s="9">
        <v>0.013</v>
      </c>
      <c r="K165" s="14">
        <v>0.008</v>
      </c>
      <c r="L165" s="5">
        <v>656.0</v>
      </c>
      <c r="M165" s="9">
        <v>0.1251</v>
      </c>
      <c r="N165" s="9">
        <v>0.7397</v>
      </c>
      <c r="O165" s="6"/>
      <c r="P165" s="5">
        <v>3142.0</v>
      </c>
      <c r="Q165" s="9">
        <v>0.0127</v>
      </c>
      <c r="R165" s="5">
        <v>0.0</v>
      </c>
      <c r="S165" s="5">
        <v>29.0</v>
      </c>
      <c r="T165" s="5">
        <v>64.0</v>
      </c>
      <c r="U165" s="5">
        <v>6.0</v>
      </c>
      <c r="V165" s="11">
        <f t="shared" si="1"/>
        <v>0.1351741191</v>
      </c>
      <c r="W165" s="12">
        <f t="shared" ref="W165:X165" si="178">T165-T164</f>
        <v>-2</v>
      </c>
      <c r="X165" s="12">
        <f t="shared" si="178"/>
        <v>1</v>
      </c>
      <c r="Y165" s="11">
        <f t="shared" si="98"/>
        <v>0.09756097561</v>
      </c>
      <c r="Z165" s="11">
        <f t="shared" si="99"/>
        <v>0.09375</v>
      </c>
      <c r="AA165" s="13">
        <f t="shared" si="20"/>
        <v>2</v>
      </c>
      <c r="AB165" s="19">
        <f t="shared" si="29"/>
        <v>1.82354513</v>
      </c>
      <c r="AC165" s="16">
        <f t="shared" si="10"/>
        <v>33.14285714</v>
      </c>
      <c r="AD165" s="16">
        <f t="shared" si="27"/>
        <v>0.7142857143</v>
      </c>
      <c r="AE165" s="16">
        <f t="shared" si="11"/>
        <v>2460</v>
      </c>
      <c r="AF165" s="18">
        <f t="shared" si="15"/>
        <v>0.01441428571</v>
      </c>
      <c r="AG165" s="18"/>
      <c r="AH165" s="18"/>
      <c r="AI165" s="18"/>
      <c r="AJ165" s="18"/>
      <c r="AK165" s="18"/>
      <c r="AL165" s="18"/>
      <c r="AM165" s="19">
        <f t="shared" si="23"/>
        <v>18</v>
      </c>
    </row>
    <row r="166">
      <c r="A166" s="4">
        <v>44058.0</v>
      </c>
      <c r="B166" s="5">
        <v>4877.0</v>
      </c>
      <c r="C166" s="5">
        <v>24.0</v>
      </c>
      <c r="D166" s="5">
        <v>607.0</v>
      </c>
      <c r="E166" s="5">
        <v>3606.0</v>
      </c>
      <c r="F166" s="5">
        <v>375685.0</v>
      </c>
      <c r="G166" s="7">
        <f t="shared" si="4"/>
        <v>38335.20408</v>
      </c>
      <c r="H166" s="12"/>
      <c r="I166" s="9">
        <v>0.0049</v>
      </c>
      <c r="J166" s="9">
        <v>0.013</v>
      </c>
      <c r="K166" s="14">
        <v>0.008</v>
      </c>
      <c r="L166" s="5">
        <v>664.0</v>
      </c>
      <c r="M166" s="9">
        <v>0.1245</v>
      </c>
      <c r="N166" s="9">
        <v>0.7394</v>
      </c>
      <c r="O166" s="6"/>
      <c r="P166" s="5">
        <v>2998.0</v>
      </c>
      <c r="Q166" s="9">
        <v>0.008</v>
      </c>
      <c r="R166" s="5">
        <v>0.0</v>
      </c>
      <c r="S166" s="5">
        <v>16.0</v>
      </c>
      <c r="T166" s="5">
        <v>63.0</v>
      </c>
      <c r="U166" s="5">
        <v>6.0</v>
      </c>
      <c r="V166" s="11">
        <f t="shared" si="1"/>
        <v>0.1361492721</v>
      </c>
      <c r="W166" s="12">
        <f t="shared" ref="W166:X166" si="179">T166-T165</f>
        <v>-1</v>
      </c>
      <c r="X166" s="12">
        <f t="shared" si="179"/>
        <v>0</v>
      </c>
      <c r="Y166" s="11">
        <f t="shared" si="98"/>
        <v>0.09487951807</v>
      </c>
      <c r="Z166" s="11">
        <f t="shared" si="99"/>
        <v>0.09523809524</v>
      </c>
      <c r="AA166" s="13">
        <f t="shared" si="20"/>
        <v>1.763779528</v>
      </c>
      <c r="AB166" s="19">
        <f t="shared" si="29"/>
        <v>1.897642486</v>
      </c>
      <c r="AC166" s="16">
        <f t="shared" si="10"/>
        <v>32</v>
      </c>
      <c r="AD166" s="16">
        <f t="shared" si="27"/>
        <v>0.7142857143</v>
      </c>
      <c r="AE166" s="16">
        <f t="shared" si="11"/>
        <v>2464</v>
      </c>
      <c r="AF166" s="18">
        <f t="shared" si="15"/>
        <v>0.01401428571</v>
      </c>
      <c r="AG166" s="18"/>
      <c r="AH166" s="18"/>
      <c r="AI166" s="18"/>
      <c r="AJ166" s="18"/>
      <c r="AK166" s="18"/>
      <c r="AL166" s="18"/>
      <c r="AM166" s="19">
        <f t="shared" si="23"/>
        <v>16.42857143</v>
      </c>
    </row>
    <row r="167">
      <c r="A167" s="4">
        <v>44059.0</v>
      </c>
      <c r="B167" s="5">
        <v>4916.0</v>
      </c>
      <c r="C167" s="5">
        <v>39.0</v>
      </c>
      <c r="D167" s="5">
        <v>608.0</v>
      </c>
      <c r="E167" s="5">
        <v>3623.0</v>
      </c>
      <c r="F167" s="5">
        <v>378608.0</v>
      </c>
      <c r="G167" s="7">
        <f t="shared" si="4"/>
        <v>38633.46939</v>
      </c>
      <c r="H167" s="12"/>
      <c r="I167" s="9">
        <v>0.008</v>
      </c>
      <c r="J167" s="9">
        <v>0.013</v>
      </c>
      <c r="K167" s="14">
        <v>0.008</v>
      </c>
      <c r="L167" s="5">
        <v>685.0</v>
      </c>
      <c r="M167" s="9">
        <v>0.1237</v>
      </c>
      <c r="N167" s="9">
        <v>0.737</v>
      </c>
      <c r="O167" s="6"/>
      <c r="P167" s="5">
        <v>2923.0</v>
      </c>
      <c r="Q167" s="9">
        <v>0.0133</v>
      </c>
      <c r="R167" s="5">
        <v>1.0</v>
      </c>
      <c r="S167" s="5">
        <v>17.0</v>
      </c>
      <c r="T167" s="5">
        <v>62.0</v>
      </c>
      <c r="U167" s="5">
        <v>6.0</v>
      </c>
      <c r="V167" s="11">
        <f t="shared" si="1"/>
        <v>0.1393409276</v>
      </c>
      <c r="W167" s="12">
        <f t="shared" ref="W167:X167" si="180">T167-T166</f>
        <v>-1</v>
      </c>
      <c r="X167" s="12">
        <f t="shared" si="180"/>
        <v>0</v>
      </c>
      <c r="Y167" s="11">
        <f t="shared" si="98"/>
        <v>0.09051094891</v>
      </c>
      <c r="Z167" s="11">
        <f t="shared" si="99"/>
        <v>0.09677419355</v>
      </c>
      <c r="AA167" s="13">
        <f t="shared" si="20"/>
        <v>1.366459627</v>
      </c>
      <c r="AB167" s="19">
        <f t="shared" si="29"/>
        <v>1.862851004</v>
      </c>
      <c r="AC167" s="16">
        <f t="shared" si="10"/>
        <v>31.42857143</v>
      </c>
      <c r="AD167" s="16">
        <f t="shared" si="27"/>
        <v>0.8571428571</v>
      </c>
      <c r="AE167" s="16">
        <f t="shared" si="11"/>
        <v>2548</v>
      </c>
      <c r="AF167" s="18">
        <f t="shared" si="15"/>
        <v>0.01328571429</v>
      </c>
      <c r="AG167" s="18"/>
      <c r="AH167" s="18"/>
      <c r="AI167" s="18"/>
      <c r="AJ167" s="18"/>
      <c r="AK167" s="18"/>
      <c r="AL167" s="18"/>
      <c r="AM167" s="19">
        <f t="shared" si="23"/>
        <v>17.71428571</v>
      </c>
    </row>
    <row r="168">
      <c r="A168" s="4">
        <v>44060.0</v>
      </c>
      <c r="B168" s="5">
        <v>4946.0</v>
      </c>
      <c r="C168" s="5">
        <v>30.0</v>
      </c>
      <c r="D168" s="5">
        <v>608.0</v>
      </c>
      <c r="E168" s="5">
        <v>3630.0</v>
      </c>
      <c r="F168" s="5">
        <v>380932.0</v>
      </c>
      <c r="G168" s="7">
        <f t="shared" si="4"/>
        <v>38870.61224</v>
      </c>
      <c r="H168" s="12"/>
      <c r="I168" s="9">
        <v>0.0061</v>
      </c>
      <c r="J168" s="9">
        <v>0.013</v>
      </c>
      <c r="K168" s="14">
        <v>0.006</v>
      </c>
      <c r="L168" s="5">
        <v>708.0</v>
      </c>
      <c r="M168" s="9">
        <v>0.1229</v>
      </c>
      <c r="N168" s="9">
        <v>0.7339</v>
      </c>
      <c r="O168" s="5">
        <v>8188.0</v>
      </c>
      <c r="P168" s="5">
        <v>2324.0</v>
      </c>
      <c r="Q168" s="9">
        <v>0.0129</v>
      </c>
      <c r="R168" s="5">
        <v>0.0</v>
      </c>
      <c r="S168" s="5">
        <v>7.0</v>
      </c>
      <c r="T168" s="5">
        <v>62.0</v>
      </c>
      <c r="U168" s="5">
        <v>6.0</v>
      </c>
      <c r="V168" s="11">
        <f t="shared" si="1"/>
        <v>0.1431459765</v>
      </c>
      <c r="W168" s="12">
        <f t="shared" ref="W168:X168" si="181">T168-T167</f>
        <v>0</v>
      </c>
      <c r="X168" s="12">
        <f t="shared" si="181"/>
        <v>0</v>
      </c>
      <c r="Y168" s="11">
        <f t="shared" si="98"/>
        <v>0.08757062147</v>
      </c>
      <c r="Z168" s="11">
        <f t="shared" si="99"/>
        <v>0.09677419355</v>
      </c>
      <c r="AA168" s="13">
        <f t="shared" si="20"/>
        <v>1.14973262</v>
      </c>
      <c r="AB168" s="19">
        <f t="shared" si="29"/>
        <v>1.748824712</v>
      </c>
      <c r="AC168" s="16">
        <f t="shared" si="10"/>
        <v>30.71428571</v>
      </c>
      <c r="AD168" s="16">
        <f t="shared" si="27"/>
        <v>0.4285714286</v>
      </c>
      <c r="AE168" s="16">
        <f t="shared" si="11"/>
        <v>2610.285714</v>
      </c>
      <c r="AF168" s="18">
        <f t="shared" si="15"/>
        <v>0.01248571429</v>
      </c>
      <c r="AG168" s="18"/>
      <c r="AH168" s="18"/>
      <c r="AI168" s="18"/>
      <c r="AJ168" s="18"/>
      <c r="AK168" s="18"/>
      <c r="AL168" s="18"/>
      <c r="AM168" s="19">
        <f t="shared" si="23"/>
        <v>15</v>
      </c>
    </row>
    <row r="169">
      <c r="A169" s="4">
        <v>44061.0</v>
      </c>
      <c r="B169" s="5">
        <v>4970.0</v>
      </c>
      <c r="C169" s="5">
        <v>24.0</v>
      </c>
      <c r="D169" s="5">
        <v>609.0</v>
      </c>
      <c r="E169" s="5">
        <v>3631.0</v>
      </c>
      <c r="F169" s="5">
        <v>383411.0</v>
      </c>
      <c r="G169" s="7">
        <f t="shared" si="4"/>
        <v>39123.57143</v>
      </c>
      <c r="H169" s="12"/>
      <c r="I169" s="9">
        <v>0.0049</v>
      </c>
      <c r="J169" s="9">
        <v>0.013</v>
      </c>
      <c r="K169" s="14">
        <v>0.006</v>
      </c>
      <c r="L169" s="5">
        <v>730.0</v>
      </c>
      <c r="M169" s="9">
        <v>0.1225</v>
      </c>
      <c r="N169" s="9">
        <v>0.7306</v>
      </c>
      <c r="P169" s="5">
        <v>2479.0</v>
      </c>
      <c r="Q169" s="9">
        <v>0.0097</v>
      </c>
      <c r="R169" s="5">
        <v>1.0</v>
      </c>
      <c r="S169" s="5">
        <v>1.0</v>
      </c>
      <c r="T169" s="5">
        <v>60.0</v>
      </c>
      <c r="U169" s="5">
        <v>6.0</v>
      </c>
      <c r="V169" s="11">
        <f t="shared" si="1"/>
        <v>0.1468812877</v>
      </c>
      <c r="W169" s="12">
        <f t="shared" ref="W169:X169" si="182">T169-T168</f>
        <v>-2</v>
      </c>
      <c r="X169" s="12">
        <f t="shared" si="182"/>
        <v>0</v>
      </c>
      <c r="Y169" s="11">
        <f t="shared" si="98"/>
        <v>0.08219178082</v>
      </c>
      <c r="Z169" s="11">
        <f t="shared" si="99"/>
        <v>0.1</v>
      </c>
      <c r="AA169" s="13">
        <f t="shared" si="20"/>
        <v>1.160621762</v>
      </c>
      <c r="AB169" s="19">
        <f t="shared" si="29"/>
        <v>1.630386289</v>
      </c>
      <c r="AC169" s="16">
        <f t="shared" si="10"/>
        <v>32</v>
      </c>
      <c r="AD169" s="16">
        <f t="shared" si="27"/>
        <v>0.5714285714</v>
      </c>
      <c r="AE169" s="16">
        <f t="shared" si="11"/>
        <v>2850.285714</v>
      </c>
      <c r="AF169" s="18">
        <f t="shared" si="15"/>
        <v>0.01118571429</v>
      </c>
      <c r="AG169" s="18"/>
      <c r="AH169" s="18"/>
      <c r="AI169" s="18"/>
      <c r="AJ169" s="18"/>
      <c r="AK169" s="18"/>
      <c r="AL169" s="18"/>
      <c r="AM169" s="19">
        <f t="shared" si="23"/>
        <v>14.85714286</v>
      </c>
    </row>
    <row r="170">
      <c r="A170" s="4">
        <v>44062.0</v>
      </c>
      <c r="B170" s="5">
        <v>5002.0</v>
      </c>
      <c r="C170" s="5">
        <v>32.0</v>
      </c>
      <c r="D170" s="5">
        <v>609.0</v>
      </c>
      <c r="E170" s="5">
        <v>3665.0</v>
      </c>
      <c r="F170" s="5">
        <v>387111.0</v>
      </c>
      <c r="G170" s="7">
        <f t="shared" si="4"/>
        <v>39501.12245</v>
      </c>
      <c r="H170" s="12"/>
      <c r="I170" s="9">
        <v>0.0064</v>
      </c>
      <c r="J170" s="9">
        <v>0.0129</v>
      </c>
      <c r="K170" s="14">
        <v>0.01</v>
      </c>
      <c r="L170" s="5">
        <v>728.0</v>
      </c>
      <c r="M170" s="9">
        <v>0.1218</v>
      </c>
      <c r="N170" s="9">
        <v>0.7327</v>
      </c>
      <c r="P170" s="5">
        <v>3700.0</v>
      </c>
      <c r="Q170" s="9">
        <v>0.0086</v>
      </c>
      <c r="R170" s="5">
        <v>0.0</v>
      </c>
      <c r="S170" s="5">
        <v>34.0</v>
      </c>
      <c r="T170" s="5">
        <v>57.0</v>
      </c>
      <c r="U170" s="5">
        <v>7.0</v>
      </c>
      <c r="V170" s="11">
        <f t="shared" si="1"/>
        <v>0.1455417833</v>
      </c>
      <c r="W170" s="12">
        <f t="shared" ref="W170:X170" si="183">T170-T169</f>
        <v>-3</v>
      </c>
      <c r="X170" s="12">
        <f t="shared" si="183"/>
        <v>1</v>
      </c>
      <c r="Y170" s="11">
        <f t="shared" si="98"/>
        <v>0.0782967033</v>
      </c>
      <c r="Z170" s="11">
        <f t="shared" si="99"/>
        <v>0.1228070175</v>
      </c>
      <c r="AA170" s="13">
        <f t="shared" si="20"/>
        <v>1.147058824</v>
      </c>
      <c r="AB170" s="19">
        <f t="shared" si="29"/>
        <v>1.499879541</v>
      </c>
      <c r="AC170" s="16">
        <f t="shared" si="10"/>
        <v>33.42857143</v>
      </c>
      <c r="AD170" s="16">
        <f t="shared" si="27"/>
        <v>0.5714285714</v>
      </c>
      <c r="AE170" s="16">
        <f t="shared" si="11"/>
        <v>2965</v>
      </c>
      <c r="AF170" s="18">
        <f t="shared" si="15"/>
        <v>0.01132857143</v>
      </c>
      <c r="AG170" s="18"/>
      <c r="AH170" s="18"/>
      <c r="AI170" s="18"/>
      <c r="AJ170" s="18"/>
      <c r="AK170" s="18"/>
      <c r="AL170" s="18"/>
      <c r="AM170" s="19">
        <f t="shared" si="23"/>
        <v>19.42857143</v>
      </c>
    </row>
    <row r="171">
      <c r="A171" s="4">
        <v>44063.0</v>
      </c>
      <c r="B171" s="5">
        <v>5046.0</v>
      </c>
      <c r="C171" s="5">
        <v>44.0</v>
      </c>
      <c r="D171" s="5">
        <v>609.0</v>
      </c>
      <c r="E171" s="5">
        <v>3678.0</v>
      </c>
      <c r="F171" s="5">
        <v>390079.0</v>
      </c>
      <c r="G171" s="7">
        <f t="shared" si="4"/>
        <v>39803.97959</v>
      </c>
      <c r="H171" s="12"/>
      <c r="I171" s="9">
        <v>0.0088</v>
      </c>
      <c r="J171" s="9">
        <v>0.0129</v>
      </c>
      <c r="K171" s="14">
        <v>0.008</v>
      </c>
      <c r="L171" s="5">
        <v>759.0</v>
      </c>
      <c r="M171" s="9">
        <v>0.1207</v>
      </c>
      <c r="N171" s="9">
        <v>0.7289</v>
      </c>
      <c r="P171" s="5">
        <v>2968.0</v>
      </c>
      <c r="Q171" s="9">
        <v>0.0148</v>
      </c>
      <c r="R171" s="5">
        <v>0.0</v>
      </c>
      <c r="S171" s="5">
        <v>13.0</v>
      </c>
      <c r="T171" s="5">
        <v>57.0</v>
      </c>
      <c r="U171" s="5">
        <v>7.0</v>
      </c>
      <c r="V171" s="11">
        <f t="shared" si="1"/>
        <v>0.1504161712</v>
      </c>
      <c r="W171" s="12">
        <f t="shared" ref="W171:X171" si="184">T171-T170</f>
        <v>0</v>
      </c>
      <c r="X171" s="12">
        <f t="shared" si="184"/>
        <v>0</v>
      </c>
      <c r="Y171" s="11">
        <f t="shared" si="98"/>
        <v>0.07509881423</v>
      </c>
      <c r="Z171" s="11">
        <f t="shared" si="99"/>
        <v>0.1228070175</v>
      </c>
      <c r="AA171" s="13">
        <f t="shared" si="20"/>
        <v>1.078703704</v>
      </c>
      <c r="AB171" s="19">
        <f t="shared" si="29"/>
        <v>1.380908009</v>
      </c>
      <c r="AC171" s="16">
        <f t="shared" si="10"/>
        <v>33.28571429</v>
      </c>
      <c r="AD171" s="16">
        <f t="shared" si="27"/>
        <v>0.2857142857</v>
      </c>
      <c r="AE171" s="16">
        <f t="shared" si="11"/>
        <v>2933.428571</v>
      </c>
      <c r="AF171" s="18">
        <f t="shared" si="15"/>
        <v>0.01142857143</v>
      </c>
      <c r="AG171" s="18"/>
      <c r="AH171" s="18"/>
      <c r="AI171" s="18"/>
      <c r="AJ171" s="18"/>
      <c r="AK171" s="18"/>
      <c r="AL171" s="18"/>
      <c r="AM171" s="19">
        <f t="shared" si="23"/>
        <v>16.71428571</v>
      </c>
    </row>
    <row r="172">
      <c r="A172" s="4">
        <v>44064.0</v>
      </c>
      <c r="B172" s="5">
        <v>5098.0</v>
      </c>
      <c r="C172" s="5">
        <v>52.0</v>
      </c>
      <c r="D172" s="5">
        <v>611.0</v>
      </c>
      <c r="E172" s="5">
        <v>3681.0</v>
      </c>
      <c r="F172" s="5">
        <v>393431.0</v>
      </c>
      <c r="G172" s="7">
        <f t="shared" si="4"/>
        <v>40146.02041</v>
      </c>
      <c r="H172" s="12"/>
      <c r="I172" s="9">
        <v>0.0103</v>
      </c>
      <c r="J172" s="9">
        <v>0.013</v>
      </c>
      <c r="K172" s="14">
        <v>0.009</v>
      </c>
      <c r="L172" s="5">
        <v>806.0</v>
      </c>
      <c r="M172" s="9">
        <v>0.1199</v>
      </c>
      <c r="N172" s="9">
        <v>0.722</v>
      </c>
      <c r="P172" s="5">
        <v>3352.0</v>
      </c>
      <c r="Q172" s="9">
        <v>0.0155</v>
      </c>
      <c r="R172" s="5">
        <v>2.0</v>
      </c>
      <c r="S172" s="5">
        <v>3.0</v>
      </c>
      <c r="T172" s="5">
        <v>58.0</v>
      </c>
      <c r="U172" s="5">
        <v>6.0</v>
      </c>
      <c r="V172" s="11">
        <f t="shared" si="1"/>
        <v>0.1581012162</v>
      </c>
      <c r="W172" s="12">
        <f t="shared" ref="W172:X172" si="185">T172-T171</f>
        <v>1</v>
      </c>
      <c r="X172" s="12">
        <f t="shared" si="185"/>
        <v>-1</v>
      </c>
      <c r="Y172" s="11">
        <f t="shared" si="98"/>
        <v>0.07196029777</v>
      </c>
      <c r="Z172" s="11">
        <f t="shared" si="99"/>
        <v>0.1034482759</v>
      </c>
      <c r="AA172" s="13">
        <f t="shared" si="20"/>
        <v>1.056034483</v>
      </c>
      <c r="AB172" s="19">
        <f t="shared" si="29"/>
        <v>1.246055792</v>
      </c>
      <c r="AC172" s="16">
        <f t="shared" si="10"/>
        <v>35</v>
      </c>
      <c r="AD172" s="16">
        <f t="shared" si="27"/>
        <v>0.5714285714</v>
      </c>
      <c r="AE172" s="16">
        <f t="shared" si="11"/>
        <v>2963.428571</v>
      </c>
      <c r="AF172" s="18">
        <f t="shared" si="15"/>
        <v>0.01182857143</v>
      </c>
      <c r="AG172" s="18"/>
      <c r="AH172" s="18"/>
      <c r="AI172" s="18"/>
      <c r="AJ172" s="18"/>
      <c r="AK172" s="18"/>
      <c r="AL172" s="18"/>
      <c r="AM172" s="19">
        <f t="shared" si="23"/>
        <v>13</v>
      </c>
    </row>
    <row r="173">
      <c r="A173" s="4">
        <v>44065.0</v>
      </c>
      <c r="B173" s="5">
        <v>5133.0</v>
      </c>
      <c r="C173" s="5">
        <v>35.0</v>
      </c>
      <c r="D173" s="5">
        <v>611.0</v>
      </c>
      <c r="E173" s="5">
        <v>3692.0</v>
      </c>
      <c r="F173" s="5">
        <v>394911.0</v>
      </c>
      <c r="G173" s="7">
        <f t="shared" si="4"/>
        <v>40297.04082</v>
      </c>
      <c r="H173" s="12"/>
      <c r="I173" s="9">
        <v>0.0069</v>
      </c>
      <c r="J173" s="9">
        <v>0.013</v>
      </c>
      <c r="K173" s="14">
        <v>0.004</v>
      </c>
      <c r="L173" s="5">
        <v>830.0</v>
      </c>
      <c r="M173" s="9">
        <v>0.119</v>
      </c>
      <c r="N173" s="9">
        <v>0.7193</v>
      </c>
      <c r="O173" s="6"/>
      <c r="P173" s="5">
        <v>1480.0</v>
      </c>
      <c r="Q173" s="9">
        <v>0.0236</v>
      </c>
      <c r="R173" s="21">
        <v>0.0</v>
      </c>
      <c r="S173" s="5">
        <v>11.0</v>
      </c>
      <c r="T173" s="5">
        <v>60.0</v>
      </c>
      <c r="U173" s="5">
        <v>7.0</v>
      </c>
      <c r="V173" s="11">
        <f t="shared" si="1"/>
        <v>0.1616988116</v>
      </c>
      <c r="W173" s="12">
        <f t="shared" ref="W173:X173" si="186">T173-T172</f>
        <v>2</v>
      </c>
      <c r="X173" s="12">
        <f t="shared" si="186"/>
        <v>1</v>
      </c>
      <c r="Y173" s="11">
        <f t="shared" si="98"/>
        <v>0.07228915663</v>
      </c>
      <c r="Z173" s="11">
        <f t="shared" si="99"/>
        <v>0.1166666667</v>
      </c>
      <c r="AA173" s="13">
        <f t="shared" si="20"/>
        <v>1.142857143</v>
      </c>
      <c r="AB173" s="19">
        <f t="shared" si="29"/>
        <v>1.157352595</v>
      </c>
      <c r="AC173" s="16">
        <f t="shared" si="10"/>
        <v>36.57142857</v>
      </c>
      <c r="AD173" s="16">
        <f t="shared" si="27"/>
        <v>0.5714285714</v>
      </c>
      <c r="AE173" s="16">
        <f t="shared" si="11"/>
        <v>2746.571429</v>
      </c>
      <c r="AF173" s="18">
        <f t="shared" si="15"/>
        <v>0.01405714286</v>
      </c>
      <c r="AG173" s="18"/>
      <c r="AH173" s="18"/>
      <c r="AI173" s="18"/>
      <c r="AJ173" s="18"/>
      <c r="AK173" s="18"/>
      <c r="AL173" s="18"/>
      <c r="AM173" s="19">
        <f t="shared" si="23"/>
        <v>12.28571429</v>
      </c>
    </row>
    <row r="174">
      <c r="A174" s="4">
        <v>44066.0</v>
      </c>
      <c r="B174" s="5">
        <v>5155.0</v>
      </c>
      <c r="C174" s="5">
        <v>22.0</v>
      </c>
      <c r="D174" s="5">
        <v>613.0</v>
      </c>
      <c r="E174" s="5">
        <v>3695.0</v>
      </c>
      <c r="F174" s="5">
        <v>397092.0</v>
      </c>
      <c r="G174" s="22">
        <v>40520.0</v>
      </c>
      <c r="H174" s="23"/>
      <c r="I174" s="9">
        <v>0.0043</v>
      </c>
      <c r="J174" s="9">
        <v>0.013</v>
      </c>
      <c r="K174" s="14">
        <v>0.005</v>
      </c>
      <c r="L174" s="5">
        <v>847.0</v>
      </c>
      <c r="M174" s="9">
        <v>0.1189</v>
      </c>
      <c r="N174" s="9">
        <v>0.7168</v>
      </c>
      <c r="O174" s="5">
        <v>7470.0</v>
      </c>
      <c r="P174" s="5">
        <v>2181.0</v>
      </c>
      <c r="Q174" s="9">
        <v>0.0101</v>
      </c>
      <c r="R174" s="5">
        <v>2.0</v>
      </c>
      <c r="S174" s="5">
        <v>3.0</v>
      </c>
      <c r="T174" s="5">
        <v>59.0</v>
      </c>
      <c r="U174" s="5">
        <v>7.0</v>
      </c>
      <c r="V174" s="11">
        <f t="shared" si="1"/>
        <v>0.1643064985</v>
      </c>
      <c r="W174" s="12">
        <f t="shared" ref="W174:X174" si="187">T174-T173</f>
        <v>-1</v>
      </c>
      <c r="X174" s="12">
        <f t="shared" si="187"/>
        <v>0</v>
      </c>
      <c r="Y174" s="11">
        <f t="shared" si="98"/>
        <v>0.06965761511</v>
      </c>
      <c r="Z174" s="11">
        <f t="shared" si="99"/>
        <v>0.1186440678</v>
      </c>
      <c r="AA174" s="13">
        <f t="shared" si="20"/>
        <v>1.086363636</v>
      </c>
      <c r="AB174" s="19">
        <f t="shared" si="29"/>
        <v>1.117338882</v>
      </c>
      <c r="AC174" s="16">
        <f t="shared" si="10"/>
        <v>34.14285714</v>
      </c>
      <c r="AD174" s="16">
        <f t="shared" si="27"/>
        <v>0.7142857143</v>
      </c>
      <c r="AE174" s="16">
        <f t="shared" si="11"/>
        <v>2640.571429</v>
      </c>
      <c r="AF174" s="18">
        <f t="shared" si="15"/>
        <v>0.0136</v>
      </c>
      <c r="AG174" s="18"/>
      <c r="AH174" s="18"/>
      <c r="AI174" s="18"/>
      <c r="AJ174" s="18"/>
      <c r="AK174" s="18"/>
      <c r="AL174" s="18"/>
      <c r="AM174" s="19">
        <f t="shared" si="23"/>
        <v>10.28571429</v>
      </c>
    </row>
    <row r="175">
      <c r="A175" s="4">
        <v>44067.0</v>
      </c>
      <c r="B175" s="5">
        <v>5191.0</v>
      </c>
      <c r="C175" s="5">
        <v>36.0</v>
      </c>
      <c r="D175" s="5">
        <v>613.0</v>
      </c>
      <c r="E175" s="5">
        <v>3695.0</v>
      </c>
      <c r="F175" s="5">
        <v>398550.0</v>
      </c>
      <c r="G175" s="22">
        <v>40668.0</v>
      </c>
      <c r="H175" s="23"/>
      <c r="I175" s="9">
        <v>0.007</v>
      </c>
      <c r="J175" s="9">
        <v>0.013</v>
      </c>
      <c r="K175" s="14">
        <v>0.004</v>
      </c>
      <c r="L175" s="5">
        <v>883.0</v>
      </c>
      <c r="M175" s="9">
        <v>0.1181</v>
      </c>
      <c r="N175" s="9">
        <v>0.7118</v>
      </c>
      <c r="O175" s="5">
        <v>7917.0</v>
      </c>
      <c r="P175" s="5">
        <v>1458.0</v>
      </c>
      <c r="Q175" s="9">
        <v>0.0247</v>
      </c>
      <c r="R175" s="5">
        <v>0.0</v>
      </c>
      <c r="S175" s="5">
        <v>0.0</v>
      </c>
      <c r="T175" s="5">
        <v>59.0</v>
      </c>
      <c r="U175" s="5">
        <v>9.0</v>
      </c>
      <c r="V175" s="11">
        <f t="shared" si="1"/>
        <v>0.1701020998</v>
      </c>
      <c r="W175" s="12">
        <f t="shared" ref="W175:X175" si="188">T175-T174</f>
        <v>0</v>
      </c>
      <c r="X175" s="12">
        <f t="shared" si="188"/>
        <v>2</v>
      </c>
      <c r="Y175" s="11">
        <f t="shared" si="98"/>
        <v>0.06681766704</v>
      </c>
      <c r="Z175" s="11">
        <f t="shared" si="99"/>
        <v>0.1525423729</v>
      </c>
      <c r="AA175" s="13">
        <f t="shared" si="20"/>
        <v>1.139534884</v>
      </c>
      <c r="AB175" s="19">
        <f t="shared" si="29"/>
        <v>1.115882062</v>
      </c>
      <c r="AC175" s="16">
        <f t="shared" si="10"/>
        <v>35</v>
      </c>
      <c r="AD175" s="16">
        <f t="shared" si="27"/>
        <v>0.7142857143</v>
      </c>
      <c r="AE175" s="16">
        <f t="shared" si="11"/>
        <v>2516.857143</v>
      </c>
      <c r="AF175" s="18">
        <f t="shared" si="15"/>
        <v>0.01528571429</v>
      </c>
      <c r="AG175" s="18"/>
      <c r="AH175" s="18"/>
      <c r="AI175" s="18"/>
      <c r="AJ175" s="18"/>
      <c r="AK175" s="18"/>
      <c r="AL175" s="18"/>
      <c r="AM175" s="19">
        <f t="shared" si="23"/>
        <v>9.285714286</v>
      </c>
    </row>
    <row r="176">
      <c r="A176" s="4">
        <v>44068.0</v>
      </c>
      <c r="B176" s="5">
        <v>5215.0</v>
      </c>
      <c r="C176" s="5">
        <v>24.0</v>
      </c>
      <c r="D176" s="5">
        <v>614.0</v>
      </c>
      <c r="E176" s="5">
        <v>3716.0</v>
      </c>
      <c r="F176" s="5">
        <v>400442.0</v>
      </c>
      <c r="G176" s="22">
        <v>40861.0</v>
      </c>
      <c r="H176" s="23"/>
      <c r="I176" s="9">
        <v>0.0046</v>
      </c>
      <c r="J176" s="9">
        <v>0.013</v>
      </c>
      <c r="K176" s="14">
        <v>0.005</v>
      </c>
      <c r="L176" s="5">
        <v>885.0</v>
      </c>
      <c r="M176" s="9">
        <v>0.1177</v>
      </c>
      <c r="N176" s="9">
        <v>0.7126</v>
      </c>
      <c r="O176" s="6"/>
      <c r="P176" s="5">
        <v>1892.0</v>
      </c>
      <c r="Q176" s="9">
        <v>0.0127</v>
      </c>
      <c r="R176" s="5">
        <v>1.0</v>
      </c>
      <c r="S176" s="5">
        <v>21.0</v>
      </c>
      <c r="T176" s="5">
        <v>57.0</v>
      </c>
      <c r="U176" s="5">
        <v>7.0</v>
      </c>
      <c r="V176" s="11">
        <f t="shared" si="1"/>
        <v>0.1697027804</v>
      </c>
      <c r="W176" s="12">
        <f t="shared" ref="W176:X176" si="189">T176-T175</f>
        <v>-2</v>
      </c>
      <c r="X176" s="12">
        <f t="shared" si="189"/>
        <v>-2</v>
      </c>
      <c r="Y176" s="11">
        <f t="shared" si="98"/>
        <v>0.06440677966</v>
      </c>
      <c r="Z176" s="11">
        <f t="shared" si="99"/>
        <v>0.1228070175</v>
      </c>
      <c r="AA176" s="13">
        <f t="shared" si="20"/>
        <v>1.09375</v>
      </c>
      <c r="AB176" s="19">
        <f t="shared" si="29"/>
        <v>1.106328953</v>
      </c>
      <c r="AC176" s="16">
        <f t="shared" si="10"/>
        <v>35</v>
      </c>
      <c r="AD176" s="16">
        <f t="shared" si="27"/>
        <v>0.7142857143</v>
      </c>
      <c r="AE176" s="16">
        <f t="shared" si="11"/>
        <v>2433</v>
      </c>
      <c r="AF176" s="18">
        <f t="shared" si="15"/>
        <v>0.01571428571</v>
      </c>
      <c r="AG176" s="18"/>
      <c r="AH176" s="18"/>
      <c r="AI176" s="18"/>
      <c r="AJ176" s="18"/>
      <c r="AK176" s="18"/>
      <c r="AL176" s="18"/>
      <c r="AM176" s="19">
        <f t="shared" si="23"/>
        <v>12.14285714</v>
      </c>
    </row>
    <row r="177">
      <c r="A177" s="4">
        <v>44069.0</v>
      </c>
      <c r="B177" s="5">
        <v>5288.0</v>
      </c>
      <c r="C177" s="5">
        <v>73.0</v>
      </c>
      <c r="D177" s="5">
        <v>614.0</v>
      </c>
      <c r="E177" s="5">
        <v>3734.0</v>
      </c>
      <c r="F177" s="5">
        <v>405067.0</v>
      </c>
      <c r="G177" s="22">
        <v>41333.0</v>
      </c>
      <c r="H177" s="23"/>
      <c r="I177" s="9">
        <v>0.014</v>
      </c>
      <c r="J177" s="9">
        <v>0.0131</v>
      </c>
      <c r="K177" s="14">
        <v>0.011</v>
      </c>
      <c r="L177" s="5">
        <v>940.0</v>
      </c>
      <c r="M177" s="9">
        <v>0.1161</v>
      </c>
      <c r="N177" s="9">
        <v>0.7061</v>
      </c>
      <c r="O177" s="5">
        <v>7707.0</v>
      </c>
      <c r="P177" s="5">
        <v>4625.0</v>
      </c>
      <c r="Q177" s="9">
        <v>0.0158</v>
      </c>
      <c r="R177" s="5">
        <v>0.0</v>
      </c>
      <c r="S177" s="5">
        <v>18.0</v>
      </c>
      <c r="T177" s="5">
        <v>64.0</v>
      </c>
      <c r="U177" s="5">
        <v>7.0</v>
      </c>
      <c r="V177" s="11">
        <f t="shared" si="1"/>
        <v>0.1777609682</v>
      </c>
      <c r="W177" s="12">
        <f t="shared" ref="W177:X177" si="190">T177-T176</f>
        <v>7</v>
      </c>
      <c r="X177" s="12">
        <f t="shared" si="190"/>
        <v>0</v>
      </c>
      <c r="Y177" s="11">
        <f t="shared" si="98"/>
        <v>0.06808510638</v>
      </c>
      <c r="Z177" s="11">
        <f t="shared" si="99"/>
        <v>0.109375</v>
      </c>
      <c r="AA177" s="13">
        <f t="shared" si="20"/>
        <v>1.222222222</v>
      </c>
      <c r="AB177" s="19">
        <f t="shared" si="29"/>
        <v>1.117066582</v>
      </c>
      <c r="AC177" s="16">
        <f t="shared" si="10"/>
        <v>40.85714286</v>
      </c>
      <c r="AD177" s="16">
        <f t="shared" si="27"/>
        <v>0.7142857143</v>
      </c>
      <c r="AE177" s="16">
        <f t="shared" si="11"/>
        <v>2565.142857</v>
      </c>
      <c r="AF177" s="18">
        <f t="shared" si="15"/>
        <v>0.01674285714</v>
      </c>
      <c r="AG177" s="18"/>
      <c r="AH177" s="18"/>
      <c r="AI177" s="18"/>
      <c r="AJ177" s="18"/>
      <c r="AK177" s="18"/>
      <c r="AL177" s="18"/>
      <c r="AM177" s="19">
        <f t="shared" si="23"/>
        <v>9.857142857</v>
      </c>
    </row>
    <row r="178">
      <c r="A178" s="4">
        <v>44070.0</v>
      </c>
      <c r="B178" s="5">
        <v>5379.0</v>
      </c>
      <c r="C178" s="5">
        <v>91.0</v>
      </c>
      <c r="D178" s="5">
        <v>614.0</v>
      </c>
      <c r="E178" s="5">
        <v>3757.0</v>
      </c>
      <c r="F178" s="5">
        <v>408799.0</v>
      </c>
      <c r="G178" s="22">
        <v>41714.0</v>
      </c>
      <c r="H178" s="23"/>
      <c r="I178" s="9">
        <v>0.0172</v>
      </c>
      <c r="J178" s="9">
        <v>0.0132</v>
      </c>
      <c r="K178" s="14">
        <v>0.009</v>
      </c>
      <c r="L178" s="5">
        <v>1008.0</v>
      </c>
      <c r="M178" s="9">
        <v>0.1141</v>
      </c>
      <c r="N178" s="9">
        <v>0.6985</v>
      </c>
      <c r="O178" s="6"/>
      <c r="P178" s="5">
        <v>3732.0</v>
      </c>
      <c r="Q178" s="9">
        <v>0.0244</v>
      </c>
      <c r="R178" s="5">
        <v>0.0</v>
      </c>
      <c r="S178" s="5">
        <v>23.0</v>
      </c>
      <c r="T178" s="5">
        <v>69.0</v>
      </c>
      <c r="U178" s="5">
        <v>8.0</v>
      </c>
      <c r="V178" s="11">
        <f t="shared" si="1"/>
        <v>0.1873954267</v>
      </c>
      <c r="W178" s="12">
        <f t="shared" ref="W178:X178" si="191">T178-T177</f>
        <v>5</v>
      </c>
      <c r="X178" s="12">
        <f t="shared" si="191"/>
        <v>1</v>
      </c>
      <c r="Y178" s="11">
        <f t="shared" si="98"/>
        <v>0.06845238095</v>
      </c>
      <c r="Z178" s="11">
        <f t="shared" si="99"/>
        <v>0.115942029</v>
      </c>
      <c r="AA178" s="13">
        <f t="shared" si="20"/>
        <v>1.429184549</v>
      </c>
      <c r="AB178" s="19">
        <f t="shared" si="29"/>
        <v>1.167135274</v>
      </c>
      <c r="AC178" s="16">
        <f t="shared" si="10"/>
        <v>47.57142857</v>
      </c>
      <c r="AD178" s="16">
        <f t="shared" si="27"/>
        <v>0.7142857143</v>
      </c>
      <c r="AE178" s="16">
        <f t="shared" si="11"/>
        <v>2674.285714</v>
      </c>
      <c r="AF178" s="18">
        <f t="shared" si="15"/>
        <v>0.01811428571</v>
      </c>
      <c r="AG178" s="18"/>
      <c r="AH178" s="18"/>
      <c r="AI178" s="18"/>
      <c r="AJ178" s="18"/>
      <c r="AK178" s="18"/>
      <c r="AL178" s="18"/>
      <c r="AM178" s="19">
        <f t="shared" si="23"/>
        <v>11.28571429</v>
      </c>
    </row>
    <row r="179">
      <c r="A179" s="4">
        <v>44071.0</v>
      </c>
      <c r="B179" s="5">
        <v>5511.0</v>
      </c>
      <c r="C179" s="5">
        <v>132.0</v>
      </c>
      <c r="D179" s="5">
        <v>614.0</v>
      </c>
      <c r="E179" s="5">
        <v>3759.0</v>
      </c>
      <c r="F179" s="5">
        <v>414645.0</v>
      </c>
      <c r="G179" s="22">
        <v>42311.0</v>
      </c>
      <c r="H179" s="23"/>
      <c r="I179" s="9">
        <v>0.0245</v>
      </c>
      <c r="J179" s="9">
        <v>0.0133</v>
      </c>
      <c r="K179" s="14">
        <v>0.014</v>
      </c>
      <c r="L179" s="5">
        <v>1138.0</v>
      </c>
      <c r="M179" s="9">
        <v>0.1114</v>
      </c>
      <c r="N179" s="9">
        <v>0.6821</v>
      </c>
      <c r="O179" s="5">
        <v>8008.0</v>
      </c>
      <c r="P179" s="5">
        <v>5846.0</v>
      </c>
      <c r="Q179" s="9">
        <v>0.0226</v>
      </c>
      <c r="R179" s="5">
        <v>0.0</v>
      </c>
      <c r="S179" s="5">
        <v>2.0</v>
      </c>
      <c r="T179" s="5">
        <v>78.0</v>
      </c>
      <c r="U179" s="5">
        <v>7.0</v>
      </c>
      <c r="V179" s="11">
        <f t="shared" si="1"/>
        <v>0.2064960987</v>
      </c>
      <c r="W179" s="12">
        <f t="shared" ref="W179:X179" si="192">T179-T178</f>
        <v>9</v>
      </c>
      <c r="X179" s="12">
        <f t="shared" si="192"/>
        <v>-1</v>
      </c>
      <c r="Y179" s="11">
        <f t="shared" si="98"/>
        <v>0.06854130053</v>
      </c>
      <c r="Z179" s="11">
        <f t="shared" si="99"/>
        <v>0.08974358974</v>
      </c>
      <c r="AA179" s="13">
        <f t="shared" si="20"/>
        <v>1.685714286</v>
      </c>
      <c r="AB179" s="19">
        <f t="shared" si="29"/>
        <v>1.257089531</v>
      </c>
      <c r="AC179" s="16">
        <f t="shared" si="10"/>
        <v>59</v>
      </c>
      <c r="AD179" s="16">
        <f t="shared" si="27"/>
        <v>0.4285714286</v>
      </c>
      <c r="AE179" s="16">
        <f t="shared" si="11"/>
        <v>3030.571429</v>
      </c>
      <c r="AF179" s="18">
        <f t="shared" si="15"/>
        <v>0.01912857143</v>
      </c>
      <c r="AG179" s="18"/>
      <c r="AH179" s="18"/>
      <c r="AI179" s="18"/>
      <c r="AJ179" s="18"/>
      <c r="AK179" s="18"/>
      <c r="AL179" s="18"/>
      <c r="AM179" s="19">
        <f t="shared" si="23"/>
        <v>11.14285714</v>
      </c>
    </row>
    <row r="180">
      <c r="A180" s="4">
        <v>44072.0</v>
      </c>
      <c r="B180" s="5">
        <v>5669.0</v>
      </c>
      <c r="C180" s="5">
        <v>158.0</v>
      </c>
      <c r="D180" s="5">
        <v>614.0</v>
      </c>
      <c r="E180" s="5">
        <v>3759.0</v>
      </c>
      <c r="F180" s="5">
        <v>417890.0</v>
      </c>
      <c r="G180" s="22">
        <v>42642.0</v>
      </c>
      <c r="H180" s="23"/>
      <c r="I180" s="9">
        <v>0.0287</v>
      </c>
      <c r="J180" s="9">
        <v>0.0136</v>
      </c>
      <c r="K180" s="14">
        <v>0.008</v>
      </c>
      <c r="L180" s="5">
        <v>1296.0</v>
      </c>
      <c r="M180" s="9">
        <v>0.1083</v>
      </c>
      <c r="N180" s="9">
        <v>0.6631</v>
      </c>
      <c r="O180" s="5">
        <v>8191.0</v>
      </c>
      <c r="P180" s="5">
        <v>3245.0</v>
      </c>
      <c r="Q180" s="9">
        <v>0.0487</v>
      </c>
      <c r="R180" s="5">
        <v>0.0</v>
      </c>
      <c r="S180" s="5">
        <v>0.0</v>
      </c>
      <c r="T180" s="5">
        <v>90.0</v>
      </c>
      <c r="U180" s="5">
        <v>7.0</v>
      </c>
      <c r="V180" s="11">
        <f t="shared" si="1"/>
        <v>0.2286117481</v>
      </c>
      <c r="W180" s="12">
        <f t="shared" ref="W180:X180" si="193">T180-T179</f>
        <v>12</v>
      </c>
      <c r="X180" s="12">
        <f t="shared" si="193"/>
        <v>0</v>
      </c>
      <c r="Y180" s="11">
        <f t="shared" si="98"/>
        <v>0.06944444444</v>
      </c>
      <c r="Z180" s="11">
        <f t="shared" si="99"/>
        <v>0.07777777778</v>
      </c>
      <c r="AA180" s="13">
        <f t="shared" si="20"/>
        <v>2.09375</v>
      </c>
      <c r="AB180" s="19">
        <f t="shared" si="29"/>
        <v>1.392931368</v>
      </c>
      <c r="AC180" s="16">
        <f t="shared" si="10"/>
        <v>76.57142857</v>
      </c>
      <c r="AD180" s="16">
        <f t="shared" si="27"/>
        <v>0.4285714286</v>
      </c>
      <c r="AE180" s="16">
        <f t="shared" si="11"/>
        <v>3282.714286</v>
      </c>
      <c r="AF180" s="18">
        <f t="shared" si="15"/>
        <v>0.02271428571</v>
      </c>
      <c r="AG180" s="18"/>
      <c r="AH180" s="18"/>
      <c r="AI180" s="18"/>
      <c r="AJ180" s="18"/>
      <c r="AK180" s="18"/>
      <c r="AL180" s="18"/>
      <c r="AM180" s="19">
        <f t="shared" si="23"/>
        <v>9.571428571</v>
      </c>
    </row>
    <row r="181">
      <c r="A181" s="4">
        <v>44073.0</v>
      </c>
      <c r="B181" s="5">
        <v>5961.0</v>
      </c>
      <c r="C181" s="5">
        <v>292.0</v>
      </c>
      <c r="D181" s="5">
        <v>614.0</v>
      </c>
      <c r="E181" s="5">
        <v>3759.0</v>
      </c>
      <c r="F181" s="5">
        <v>424270.0</v>
      </c>
      <c r="G181" s="22">
        <v>43293.0</v>
      </c>
      <c r="H181" s="23"/>
      <c r="I181" s="9">
        <v>0.0515</v>
      </c>
      <c r="J181" s="9">
        <v>0.0141</v>
      </c>
      <c r="K181" s="14">
        <v>0.015</v>
      </c>
      <c r="L181" s="5">
        <v>1588.0</v>
      </c>
      <c r="M181" s="9">
        <v>0.103</v>
      </c>
      <c r="N181" s="9">
        <v>0.6306</v>
      </c>
      <c r="O181" s="5">
        <v>8633.0</v>
      </c>
      <c r="P181" s="5">
        <v>6380.0</v>
      </c>
      <c r="Q181" s="9">
        <v>0.0458</v>
      </c>
      <c r="R181" s="5">
        <v>0.0</v>
      </c>
      <c r="S181" s="5">
        <v>0.0</v>
      </c>
      <c r="T181" s="5">
        <v>90.0</v>
      </c>
      <c r="U181" s="5">
        <v>7.0</v>
      </c>
      <c r="V181" s="11">
        <f t="shared" si="1"/>
        <v>0.2663982553</v>
      </c>
      <c r="W181" s="12">
        <f t="shared" ref="W181:X181" si="194">T181-T180</f>
        <v>0</v>
      </c>
      <c r="X181" s="12">
        <f t="shared" si="194"/>
        <v>0</v>
      </c>
      <c r="Y181" s="11">
        <f t="shared" si="98"/>
        <v>0.05667506297</v>
      </c>
      <c r="Z181" s="11">
        <f t="shared" si="99"/>
        <v>0.07777777778</v>
      </c>
      <c r="AA181" s="13">
        <f t="shared" si="20"/>
        <v>3.372384937</v>
      </c>
      <c r="AB181" s="19">
        <f t="shared" si="29"/>
        <v>1.71950584</v>
      </c>
      <c r="AC181" s="16">
        <f t="shared" si="10"/>
        <v>115.1428571</v>
      </c>
      <c r="AD181" s="16">
        <f t="shared" si="27"/>
        <v>0.1428571429</v>
      </c>
      <c r="AE181" s="16">
        <f t="shared" si="11"/>
        <v>3882.571429</v>
      </c>
      <c r="AF181" s="18">
        <f t="shared" si="15"/>
        <v>0.02781428571</v>
      </c>
      <c r="AG181" s="18"/>
      <c r="AH181" s="18"/>
      <c r="AI181" s="18"/>
      <c r="AJ181" s="18"/>
      <c r="AK181" s="18"/>
      <c r="AL181" s="18"/>
      <c r="AM181" s="19">
        <f t="shared" si="23"/>
        <v>9.142857143</v>
      </c>
    </row>
    <row r="182">
      <c r="A182" s="4">
        <v>44074.0</v>
      </c>
      <c r="B182" s="5">
        <v>6139.0</v>
      </c>
      <c r="C182" s="5">
        <v>178.0</v>
      </c>
      <c r="D182" s="5">
        <v>615.0</v>
      </c>
      <c r="E182" s="5">
        <v>3761.0</v>
      </c>
      <c r="F182" s="5">
        <v>428150.0</v>
      </c>
      <c r="G182" s="22">
        <v>43689.0</v>
      </c>
      <c r="H182" s="23"/>
      <c r="I182" s="9">
        <v>0.0299</v>
      </c>
      <c r="J182" s="9">
        <v>0.0143</v>
      </c>
      <c r="K182" s="14">
        <v>0.009</v>
      </c>
      <c r="L182" s="5">
        <v>1763.0</v>
      </c>
      <c r="M182" s="9">
        <v>0.1002</v>
      </c>
      <c r="N182" s="9">
        <v>0.6126</v>
      </c>
      <c r="O182" s="5">
        <v>8982.0</v>
      </c>
      <c r="P182" s="5">
        <v>3880.0</v>
      </c>
      <c r="Q182" s="9">
        <v>0.0459</v>
      </c>
      <c r="R182" s="5">
        <v>1.0</v>
      </c>
      <c r="S182" s="5">
        <v>2.0</v>
      </c>
      <c r="T182" s="5">
        <v>103.0</v>
      </c>
      <c r="U182" s="5">
        <v>7.0</v>
      </c>
      <c r="V182" s="11">
        <f t="shared" si="1"/>
        <v>0.2871803225</v>
      </c>
      <c r="W182" s="12">
        <f t="shared" ref="W182:X182" si="195">T182-T181</f>
        <v>13</v>
      </c>
      <c r="X182" s="12">
        <f t="shared" si="195"/>
        <v>0</v>
      </c>
      <c r="Y182" s="11">
        <f t="shared" si="98"/>
        <v>0.05842314237</v>
      </c>
      <c r="Z182" s="11">
        <f t="shared" si="99"/>
        <v>0.06796116505</v>
      </c>
      <c r="AA182" s="13">
        <f t="shared" si="20"/>
        <v>3.869387755</v>
      </c>
      <c r="AB182" s="19">
        <f t="shared" si="29"/>
        <v>2.109484821</v>
      </c>
      <c r="AC182" s="16">
        <f t="shared" si="10"/>
        <v>135.4285714</v>
      </c>
      <c r="AD182" s="16">
        <f t="shared" si="27"/>
        <v>0.2857142857</v>
      </c>
      <c r="AE182" s="16">
        <f t="shared" si="11"/>
        <v>4228.571429</v>
      </c>
      <c r="AF182" s="18">
        <f t="shared" si="15"/>
        <v>0.03084285714</v>
      </c>
      <c r="AG182" s="18"/>
      <c r="AH182" s="18"/>
      <c r="AI182" s="18"/>
      <c r="AJ182" s="18"/>
      <c r="AK182" s="18"/>
      <c r="AL182" s="18"/>
      <c r="AM182" s="19">
        <f t="shared" si="23"/>
        <v>9.428571429</v>
      </c>
    </row>
    <row r="183">
      <c r="A183" s="4">
        <v>44075.0</v>
      </c>
      <c r="B183" s="5">
        <v>6257.0</v>
      </c>
      <c r="C183" s="5">
        <v>118.0</v>
      </c>
      <c r="D183" s="5">
        <v>616.0</v>
      </c>
      <c r="E183" s="5">
        <v>3821.0</v>
      </c>
      <c r="F183" s="5">
        <v>429942.0</v>
      </c>
      <c r="G183" s="22">
        <v>43872.0</v>
      </c>
      <c r="H183" s="23"/>
      <c r="I183" s="9">
        <v>0.0192</v>
      </c>
      <c r="J183" s="9">
        <v>0.0146</v>
      </c>
      <c r="K183" s="14">
        <v>0.004</v>
      </c>
      <c r="L183" s="5">
        <v>1820.0</v>
      </c>
      <c r="M183" s="9">
        <v>0.0984</v>
      </c>
      <c r="N183" s="9">
        <v>0.6107</v>
      </c>
      <c r="O183" s="5">
        <v>10124.0</v>
      </c>
      <c r="P183" s="5">
        <v>1792.0</v>
      </c>
      <c r="Q183" s="9">
        <v>0.0658</v>
      </c>
      <c r="R183" s="5">
        <v>1.0</v>
      </c>
      <c r="S183" s="5">
        <v>60.0</v>
      </c>
      <c r="T183" s="5">
        <v>96.0</v>
      </c>
      <c r="U183" s="5">
        <v>7.0</v>
      </c>
      <c r="V183" s="11">
        <f t="shared" si="1"/>
        <v>0.2908742209</v>
      </c>
      <c r="W183" s="12">
        <f t="shared" ref="W183:X183" si="196">T183-T182</f>
        <v>-7</v>
      </c>
      <c r="X183" s="12">
        <f t="shared" si="196"/>
        <v>0</v>
      </c>
      <c r="Y183" s="11">
        <f t="shared" si="98"/>
        <v>0.05274725275</v>
      </c>
      <c r="Z183" s="11">
        <f t="shared" si="99"/>
        <v>0.07291666667</v>
      </c>
      <c r="AA183" s="13">
        <f t="shared" si="20"/>
        <v>4.253061224</v>
      </c>
      <c r="AB183" s="19">
        <f t="shared" si="29"/>
        <v>2.560814996</v>
      </c>
      <c r="AC183" s="16">
        <f t="shared" si="10"/>
        <v>148.8571429</v>
      </c>
      <c r="AD183" s="16">
        <f t="shared" si="27"/>
        <v>0.2857142857</v>
      </c>
      <c r="AE183" s="16">
        <f t="shared" si="11"/>
        <v>4214.285714</v>
      </c>
      <c r="AF183" s="18">
        <f t="shared" si="15"/>
        <v>0.03842857143</v>
      </c>
      <c r="AG183" s="18"/>
      <c r="AH183" s="18"/>
      <c r="AI183" s="18"/>
      <c r="AJ183" s="18"/>
      <c r="AK183" s="18"/>
      <c r="AL183" s="18"/>
      <c r="AM183" s="19">
        <f t="shared" si="23"/>
        <v>15</v>
      </c>
    </row>
    <row r="184">
      <c r="A184" s="4">
        <v>44076.0</v>
      </c>
      <c r="B184" s="5">
        <v>6622.0</v>
      </c>
      <c r="C184" s="5">
        <v>365.0</v>
      </c>
      <c r="D184" s="5">
        <v>619.0</v>
      </c>
      <c r="E184" s="5">
        <v>3903.0</v>
      </c>
      <c r="F184" s="5">
        <v>437531.0</v>
      </c>
      <c r="G184" s="22">
        <v>44646.0</v>
      </c>
      <c r="H184" s="23"/>
      <c r="I184" s="9">
        <v>0.0583</v>
      </c>
      <c r="J184" s="9">
        <v>0.0151</v>
      </c>
      <c r="K184" s="14">
        <v>0.017</v>
      </c>
      <c r="L184" s="5">
        <v>2100.0</v>
      </c>
      <c r="M184" s="9">
        <v>0.0935</v>
      </c>
      <c r="N184" s="9">
        <v>0.5894</v>
      </c>
      <c r="O184" s="5">
        <v>11485.0</v>
      </c>
      <c r="P184" s="5">
        <v>7589.0</v>
      </c>
      <c r="Q184" s="9">
        <v>0.0481</v>
      </c>
      <c r="R184" s="5">
        <v>3.0</v>
      </c>
      <c r="S184" s="5">
        <v>82.0</v>
      </c>
      <c r="T184" s="5">
        <v>98.0</v>
      </c>
      <c r="U184" s="5">
        <v>7.0</v>
      </c>
      <c r="V184" s="11">
        <f t="shared" si="1"/>
        <v>0.3171247357</v>
      </c>
      <c r="W184" s="12">
        <f t="shared" ref="W184:X184" si="197">T184-T183</f>
        <v>2</v>
      </c>
      <c r="X184" s="12">
        <f t="shared" si="197"/>
        <v>0</v>
      </c>
      <c r="Y184" s="11">
        <f t="shared" si="98"/>
        <v>0.04666666667</v>
      </c>
      <c r="Z184" s="11">
        <f t="shared" si="99"/>
        <v>0.07142857143</v>
      </c>
      <c r="AA184" s="13">
        <f t="shared" si="20"/>
        <v>4.664335664</v>
      </c>
      <c r="AB184" s="19">
        <f t="shared" si="29"/>
        <v>3.052545488</v>
      </c>
      <c r="AC184" s="16">
        <f t="shared" si="10"/>
        <v>190.5714286</v>
      </c>
      <c r="AD184" s="16">
        <f t="shared" si="27"/>
        <v>0.7142857143</v>
      </c>
      <c r="AE184" s="16">
        <f t="shared" si="11"/>
        <v>4637.714286</v>
      </c>
      <c r="AF184" s="18">
        <f t="shared" si="15"/>
        <v>0.04304285714</v>
      </c>
      <c r="AG184" s="18"/>
      <c r="AH184" s="18"/>
      <c r="AI184" s="18"/>
      <c r="AJ184" s="18"/>
      <c r="AK184" s="18"/>
      <c r="AL184" s="18"/>
      <c r="AM184" s="19">
        <f t="shared" si="23"/>
        <v>24.14285714</v>
      </c>
    </row>
    <row r="185">
      <c r="A185" s="4">
        <v>44077.0</v>
      </c>
      <c r="B185" s="5">
        <v>6923.0</v>
      </c>
      <c r="C185" s="5">
        <v>301.0</v>
      </c>
      <c r="D185" s="5">
        <v>620.0</v>
      </c>
      <c r="E185" s="5">
        <v>3930.0</v>
      </c>
      <c r="F185" s="5">
        <v>445047.0</v>
      </c>
      <c r="G185" s="22">
        <v>45413.0</v>
      </c>
      <c r="H185" s="23"/>
      <c r="I185" s="9">
        <v>0.0455</v>
      </c>
      <c r="J185" s="9">
        <v>0.0156</v>
      </c>
      <c r="K185" s="14">
        <v>0.017</v>
      </c>
      <c r="L185" s="5">
        <v>2373.0</v>
      </c>
      <c r="M185" s="9">
        <v>0.0896</v>
      </c>
      <c r="N185" s="9">
        <v>0.5677</v>
      </c>
      <c r="O185" s="5">
        <v>12608.0</v>
      </c>
      <c r="P185" s="5">
        <v>7516.0</v>
      </c>
      <c r="Q185" s="9">
        <v>0.04</v>
      </c>
      <c r="R185" s="5">
        <v>1.0</v>
      </c>
      <c r="S185" s="5">
        <v>27.0</v>
      </c>
      <c r="T185" s="5">
        <v>100.0</v>
      </c>
      <c r="U185" s="5">
        <v>7.0</v>
      </c>
      <c r="V185" s="11">
        <f t="shared" si="1"/>
        <v>0.3427704752</v>
      </c>
      <c r="W185" s="12">
        <f t="shared" ref="W185:X185" si="198">T185-T184</f>
        <v>2</v>
      </c>
      <c r="X185" s="12">
        <f t="shared" si="198"/>
        <v>0</v>
      </c>
      <c r="Y185" s="11">
        <f t="shared" si="98"/>
        <v>0.04214075011</v>
      </c>
      <c r="Z185" s="11">
        <f t="shared" si="99"/>
        <v>0.07</v>
      </c>
      <c r="AA185" s="13">
        <f t="shared" si="20"/>
        <v>4.636636637</v>
      </c>
      <c r="AB185" s="19">
        <f t="shared" si="29"/>
        <v>3.510752929</v>
      </c>
      <c r="AC185" s="16">
        <f t="shared" si="10"/>
        <v>220.5714286</v>
      </c>
      <c r="AD185" s="16">
        <f t="shared" si="27"/>
        <v>0.8571428571</v>
      </c>
      <c r="AE185" s="16">
        <f t="shared" si="11"/>
        <v>5178.285714</v>
      </c>
      <c r="AF185" s="18">
        <f t="shared" si="15"/>
        <v>0.04527142857</v>
      </c>
      <c r="AG185" s="18"/>
      <c r="AH185" s="18"/>
      <c r="AI185" s="18"/>
      <c r="AJ185" s="18"/>
      <c r="AK185" s="18"/>
      <c r="AL185" s="18"/>
      <c r="AM185" s="19">
        <f t="shared" si="23"/>
        <v>24.71428571</v>
      </c>
    </row>
    <row r="186">
      <c r="A186" s="4">
        <v>44078.0</v>
      </c>
      <c r="B186" s="5">
        <v>7382.0</v>
      </c>
      <c r="C186" s="5">
        <v>459.0</v>
      </c>
      <c r="D186" s="5">
        <v>621.0</v>
      </c>
      <c r="E186" s="5">
        <v>3944.0</v>
      </c>
      <c r="F186" s="5">
        <v>452138.0</v>
      </c>
      <c r="G186" s="22">
        <v>46137.0</v>
      </c>
      <c r="H186" s="23"/>
      <c r="I186" s="9">
        <v>0.0663</v>
      </c>
      <c r="J186" s="9">
        <v>0.0163</v>
      </c>
      <c r="K186" s="14">
        <v>0.016</v>
      </c>
      <c r="L186" s="5">
        <v>2817.0</v>
      </c>
      <c r="M186" s="9">
        <v>0.0841</v>
      </c>
      <c r="N186" s="9">
        <v>0.5343</v>
      </c>
      <c r="O186" s="5">
        <v>14619.0</v>
      </c>
      <c r="P186" s="5">
        <v>7091.0</v>
      </c>
      <c r="Q186" s="9">
        <v>0.0647</v>
      </c>
      <c r="R186" s="5">
        <v>1.0</v>
      </c>
      <c r="S186" s="5">
        <v>14.0</v>
      </c>
      <c r="T186" s="5">
        <v>120.0</v>
      </c>
      <c r="U186" s="5">
        <v>8.0</v>
      </c>
      <c r="V186" s="11">
        <f t="shared" si="1"/>
        <v>0.3816039014</v>
      </c>
      <c r="W186" s="12">
        <f t="shared" ref="W186:X186" si="199">T186-T185</f>
        <v>20</v>
      </c>
      <c r="X186" s="12">
        <f t="shared" si="199"/>
        <v>1</v>
      </c>
      <c r="Y186" s="11">
        <f t="shared" si="98"/>
        <v>0.04259850905</v>
      </c>
      <c r="Z186" s="11">
        <f t="shared" si="99"/>
        <v>0.06666666667</v>
      </c>
      <c r="AA186" s="13">
        <f t="shared" si="20"/>
        <v>4.530266344</v>
      </c>
      <c r="AB186" s="19">
        <f t="shared" si="29"/>
        <v>3.917117509</v>
      </c>
      <c r="AC186" s="16">
        <f t="shared" si="10"/>
        <v>267.2857143</v>
      </c>
      <c r="AD186" s="16">
        <f t="shared" si="27"/>
        <v>1</v>
      </c>
      <c r="AE186" s="16">
        <f t="shared" si="11"/>
        <v>5356.142857</v>
      </c>
      <c r="AF186" s="18">
        <f t="shared" si="15"/>
        <v>0.05128571429</v>
      </c>
      <c r="AG186" s="18"/>
      <c r="AH186" s="18"/>
      <c r="AI186" s="18"/>
      <c r="AJ186" s="18"/>
      <c r="AK186" s="18"/>
      <c r="AL186" s="18"/>
      <c r="AM186" s="19">
        <f t="shared" si="23"/>
        <v>26.42857143</v>
      </c>
    </row>
    <row r="187">
      <c r="A187" s="4">
        <v>44079.0</v>
      </c>
      <c r="B187" s="5">
        <v>7892.0</v>
      </c>
      <c r="C187" s="5">
        <v>510.0</v>
      </c>
      <c r="D187" s="5">
        <v>624.0</v>
      </c>
      <c r="E187" s="5">
        <v>3952.0</v>
      </c>
      <c r="F187" s="5">
        <v>460235.0</v>
      </c>
      <c r="G187" s="22">
        <v>46963.0</v>
      </c>
      <c r="H187" s="23"/>
      <c r="I187" s="9">
        <v>0.0691</v>
      </c>
      <c r="J187" s="9">
        <v>0.0171</v>
      </c>
      <c r="K187" s="14">
        <v>0.018</v>
      </c>
      <c r="L187" s="5">
        <v>3316.0</v>
      </c>
      <c r="M187" s="9">
        <v>0.0791</v>
      </c>
      <c r="N187" s="9">
        <v>0.5008</v>
      </c>
      <c r="O187" s="5">
        <v>16438.0</v>
      </c>
      <c r="P187" s="5">
        <v>8097.0</v>
      </c>
      <c r="Q187" s="9">
        <v>0.063</v>
      </c>
      <c r="R187" s="5">
        <v>3.0</v>
      </c>
      <c r="S187" s="5">
        <v>8.0</v>
      </c>
      <c r="T187" s="5">
        <v>139.0</v>
      </c>
      <c r="U187" s="5">
        <v>9.0</v>
      </c>
      <c r="V187" s="11">
        <f t="shared" si="1"/>
        <v>0.4201723264</v>
      </c>
      <c r="W187" s="12">
        <f t="shared" ref="W187:X187" si="200">T187-T186</f>
        <v>19</v>
      </c>
      <c r="X187" s="12">
        <f t="shared" si="200"/>
        <v>1</v>
      </c>
      <c r="Y187" s="11">
        <f t="shared" si="98"/>
        <v>0.04191797346</v>
      </c>
      <c r="Z187" s="11">
        <f t="shared" si="99"/>
        <v>0.06474820144</v>
      </c>
      <c r="AA187" s="13">
        <f t="shared" si="20"/>
        <v>4.14738806</v>
      </c>
      <c r="AB187" s="19">
        <f t="shared" si="29"/>
        <v>4.210494374</v>
      </c>
      <c r="AC187" s="16">
        <f t="shared" si="10"/>
        <v>317.5714286</v>
      </c>
      <c r="AD187" s="16">
        <f t="shared" si="27"/>
        <v>1.428571429</v>
      </c>
      <c r="AE187" s="16">
        <f t="shared" si="11"/>
        <v>6049.285714</v>
      </c>
      <c r="AF187" s="18">
        <f t="shared" si="15"/>
        <v>0.05332857143</v>
      </c>
      <c r="AG187" s="18"/>
      <c r="AH187" s="18"/>
      <c r="AI187" s="18"/>
      <c r="AJ187" s="18"/>
      <c r="AK187" s="18"/>
      <c r="AL187" s="18"/>
      <c r="AM187" s="19">
        <f t="shared" si="23"/>
        <v>27.57142857</v>
      </c>
    </row>
    <row r="188">
      <c r="A188" s="4">
        <v>44080.0</v>
      </c>
      <c r="B188" s="5">
        <v>8387.0</v>
      </c>
      <c r="C188" s="5">
        <v>495.0</v>
      </c>
      <c r="D188" s="5">
        <v>624.0</v>
      </c>
      <c r="E188" s="5">
        <v>3958.0</v>
      </c>
      <c r="F188" s="5">
        <v>470000.0</v>
      </c>
      <c r="G188" s="22">
        <v>47959.0</v>
      </c>
      <c r="H188" s="23"/>
      <c r="I188" s="9">
        <v>0.0627</v>
      </c>
      <c r="J188" s="9">
        <v>0.0178</v>
      </c>
      <c r="K188" s="14">
        <v>0.021</v>
      </c>
      <c r="L188" s="5">
        <v>3805.0</v>
      </c>
      <c r="M188" s="9">
        <v>0.0744</v>
      </c>
      <c r="N188" s="9">
        <v>0.4719</v>
      </c>
      <c r="O188" s="5">
        <v>18480.0</v>
      </c>
      <c r="P188" s="5">
        <v>9765.0</v>
      </c>
      <c r="Q188" s="9">
        <v>0.0507</v>
      </c>
      <c r="R188" s="5">
        <v>0.0</v>
      </c>
      <c r="S188" s="5">
        <v>6.0</v>
      </c>
      <c r="T188" s="5">
        <v>151.0</v>
      </c>
      <c r="U188" s="5">
        <v>11.0</v>
      </c>
      <c r="V188" s="11">
        <f t="shared" si="1"/>
        <v>0.4536783117</v>
      </c>
      <c r="W188" s="12">
        <f t="shared" ref="W188:X188" si="201">T188-T187</f>
        <v>12</v>
      </c>
      <c r="X188" s="12">
        <f t="shared" si="201"/>
        <v>2</v>
      </c>
      <c r="Y188" s="11">
        <f t="shared" si="98"/>
        <v>0.03968462549</v>
      </c>
      <c r="Z188" s="11">
        <f t="shared" si="99"/>
        <v>0.07284768212</v>
      </c>
      <c r="AA188" s="13">
        <f t="shared" si="20"/>
        <v>3.009925558</v>
      </c>
      <c r="AB188" s="19">
        <f t="shared" si="29"/>
        <v>4.158714463</v>
      </c>
      <c r="AC188" s="16">
        <f t="shared" si="10"/>
        <v>346.5714286</v>
      </c>
      <c r="AD188" s="16">
        <f t="shared" si="27"/>
        <v>1.428571429</v>
      </c>
      <c r="AE188" s="16">
        <f t="shared" si="11"/>
        <v>6532.857143</v>
      </c>
      <c r="AF188" s="18">
        <f t="shared" si="15"/>
        <v>0.05402857143</v>
      </c>
      <c r="AG188" s="18"/>
      <c r="AH188" s="18"/>
      <c r="AI188" s="18"/>
      <c r="AJ188" s="18"/>
      <c r="AK188" s="18"/>
      <c r="AL188" s="18"/>
      <c r="AM188" s="19">
        <f t="shared" si="23"/>
        <v>28.42857143</v>
      </c>
    </row>
    <row r="189">
      <c r="A189" s="4">
        <v>44081.0</v>
      </c>
      <c r="B189" s="5">
        <v>8963.0</v>
      </c>
      <c r="C189" s="5">
        <v>576.0</v>
      </c>
      <c r="D189" s="5">
        <v>625.0</v>
      </c>
      <c r="E189" s="5">
        <v>3961.0</v>
      </c>
      <c r="F189" s="5">
        <v>481424.0</v>
      </c>
      <c r="G189" s="22">
        <v>49125.0</v>
      </c>
      <c r="H189" s="23"/>
      <c r="I189" s="9">
        <v>0.0687</v>
      </c>
      <c r="J189" s="9">
        <v>0.0186</v>
      </c>
      <c r="K189" s="14">
        <v>0.024</v>
      </c>
      <c r="L189" s="5">
        <v>4377.0</v>
      </c>
      <c r="M189" s="9">
        <v>0.0697</v>
      </c>
      <c r="N189" s="9">
        <v>0.4419</v>
      </c>
      <c r="O189" s="5">
        <v>21756.0</v>
      </c>
      <c r="P189" s="5">
        <v>11424.0</v>
      </c>
      <c r="Q189" s="9">
        <v>0.0504</v>
      </c>
      <c r="R189" s="5">
        <v>1.0</v>
      </c>
      <c r="S189" s="5">
        <v>3.0</v>
      </c>
      <c r="T189" s="5">
        <v>164.0</v>
      </c>
      <c r="U189" s="5">
        <v>11.0</v>
      </c>
      <c r="V189" s="11">
        <f t="shared" si="1"/>
        <v>0.4883409573</v>
      </c>
      <c r="W189" s="12">
        <f t="shared" ref="W189:X189" si="202">T189-T188</f>
        <v>13</v>
      </c>
      <c r="X189" s="12">
        <f t="shared" si="202"/>
        <v>0</v>
      </c>
      <c r="Y189" s="11">
        <f t="shared" si="98"/>
        <v>0.03746858579</v>
      </c>
      <c r="Z189" s="11">
        <f t="shared" si="99"/>
        <v>0.06707317073</v>
      </c>
      <c r="AA189" s="13">
        <f t="shared" si="20"/>
        <v>2.978902954</v>
      </c>
      <c r="AB189" s="19">
        <f t="shared" si="29"/>
        <v>4.031502349</v>
      </c>
      <c r="AC189" s="16">
        <f t="shared" si="10"/>
        <v>403.4285714</v>
      </c>
      <c r="AD189" s="16">
        <f t="shared" si="27"/>
        <v>1.428571429</v>
      </c>
      <c r="AE189" s="16">
        <f t="shared" si="11"/>
        <v>7610.571429</v>
      </c>
      <c r="AF189" s="18">
        <f t="shared" si="15"/>
        <v>0.05467142857</v>
      </c>
      <c r="AG189" s="18"/>
      <c r="AH189" s="18"/>
      <c r="AI189" s="18"/>
      <c r="AJ189" s="18"/>
      <c r="AK189" s="18"/>
      <c r="AL189" s="18"/>
      <c r="AM189" s="19">
        <f t="shared" si="23"/>
        <v>28.57142857</v>
      </c>
    </row>
    <row r="190">
      <c r="A190" s="4">
        <v>44082.0</v>
      </c>
      <c r="B190" s="5">
        <v>9304.0</v>
      </c>
      <c r="C190" s="5">
        <v>341.0</v>
      </c>
      <c r="D190" s="5">
        <v>626.0</v>
      </c>
      <c r="E190" s="5">
        <v>3972.0</v>
      </c>
      <c r="F190" s="5">
        <v>487146.0</v>
      </c>
      <c r="G190" s="22">
        <v>49709.0</v>
      </c>
      <c r="H190" s="23"/>
      <c r="I190" s="9">
        <v>0.038</v>
      </c>
      <c r="J190" s="9">
        <v>0.0191</v>
      </c>
      <c r="K190" s="14">
        <v>0.012</v>
      </c>
      <c r="L190" s="5">
        <v>4706.0</v>
      </c>
      <c r="M190" s="9">
        <v>0.0673</v>
      </c>
      <c r="N190" s="9">
        <v>0.4269</v>
      </c>
      <c r="O190" s="5">
        <v>23318.0</v>
      </c>
      <c r="P190" s="5">
        <v>5722.0</v>
      </c>
      <c r="Q190" s="9">
        <v>0.0596</v>
      </c>
      <c r="R190" s="5">
        <v>1.0</v>
      </c>
      <c r="S190" s="5">
        <v>11.0</v>
      </c>
      <c r="T190" s="5">
        <v>192.0</v>
      </c>
      <c r="U190" s="5">
        <v>12.0</v>
      </c>
      <c r="V190" s="11">
        <f t="shared" si="1"/>
        <v>0.5058039553</v>
      </c>
      <c r="W190" s="12">
        <f t="shared" ref="W190:X190" si="203">T190-T189</f>
        <v>28</v>
      </c>
      <c r="X190" s="12">
        <f t="shared" si="203"/>
        <v>1</v>
      </c>
      <c r="Y190" s="11">
        <f t="shared" si="98"/>
        <v>0.04079898003</v>
      </c>
      <c r="Z190" s="11">
        <f t="shared" si="99"/>
        <v>0.0625</v>
      </c>
      <c r="AA190" s="13">
        <f t="shared" si="20"/>
        <v>2.924184261</v>
      </c>
      <c r="AB190" s="19">
        <f t="shared" si="29"/>
        <v>3.841662782</v>
      </c>
      <c r="AC190" s="16">
        <f t="shared" si="10"/>
        <v>435.2857143</v>
      </c>
      <c r="AD190" s="16">
        <f t="shared" si="27"/>
        <v>1.428571429</v>
      </c>
      <c r="AE190" s="16">
        <f t="shared" si="11"/>
        <v>8172</v>
      </c>
      <c r="AF190" s="18">
        <f t="shared" si="15"/>
        <v>0.05378571429</v>
      </c>
      <c r="AG190" s="18"/>
      <c r="AH190" s="18"/>
      <c r="AI190" s="18"/>
      <c r="AJ190" s="18"/>
      <c r="AK190" s="18"/>
      <c r="AL190" s="18"/>
      <c r="AM190" s="19">
        <f t="shared" si="23"/>
        <v>21.57142857</v>
      </c>
    </row>
    <row r="191">
      <c r="A191" s="4">
        <v>44083.0</v>
      </c>
      <c r="B191" s="5">
        <v>9715.0</v>
      </c>
      <c r="C191" s="5">
        <v>411.0</v>
      </c>
      <c r="D191" s="5">
        <v>628.0</v>
      </c>
      <c r="E191" s="5">
        <v>3984.0</v>
      </c>
      <c r="F191" s="5">
        <v>495481.0</v>
      </c>
      <c r="G191" s="22">
        <v>50559.0</v>
      </c>
      <c r="H191" s="23"/>
      <c r="I191" s="9">
        <v>0.0442</v>
      </c>
      <c r="J191" s="9">
        <v>0.0196</v>
      </c>
      <c r="K191" s="14">
        <v>0.017</v>
      </c>
      <c r="L191" s="5">
        <v>5103.0</v>
      </c>
      <c r="M191" s="9">
        <v>0.0646</v>
      </c>
      <c r="N191" s="9">
        <v>0.4101</v>
      </c>
      <c r="O191" s="5">
        <v>23461.0</v>
      </c>
      <c r="P191" s="5">
        <v>8335.0</v>
      </c>
      <c r="Q191" s="9">
        <v>0.0493</v>
      </c>
      <c r="R191" s="5">
        <v>2.0</v>
      </c>
      <c r="S191" s="5">
        <v>12.0</v>
      </c>
      <c r="T191" s="5">
        <v>221.0</v>
      </c>
      <c r="U191" s="5">
        <v>13.0</v>
      </c>
      <c r="V191" s="11">
        <f t="shared" si="1"/>
        <v>0.5252702007</v>
      </c>
      <c r="W191" s="12">
        <f t="shared" ref="W191:X191" si="204">T191-T190</f>
        <v>29</v>
      </c>
      <c r="X191" s="12">
        <f t="shared" si="204"/>
        <v>1</v>
      </c>
      <c r="Y191" s="11">
        <f t="shared" si="98"/>
        <v>0.04330785812</v>
      </c>
      <c r="Z191" s="11">
        <f t="shared" si="99"/>
        <v>0.05882352941</v>
      </c>
      <c r="AA191" s="13">
        <f t="shared" si="20"/>
        <v>2.318590705</v>
      </c>
      <c r="AB191" s="19">
        <f t="shared" si="29"/>
        <v>3.50655636</v>
      </c>
      <c r="AC191" s="16">
        <f t="shared" si="10"/>
        <v>441.8571429</v>
      </c>
      <c r="AD191" s="16">
        <f t="shared" si="27"/>
        <v>1.285714286</v>
      </c>
      <c r="AE191" s="16">
        <f t="shared" si="11"/>
        <v>8278.571429</v>
      </c>
      <c r="AF191" s="18">
        <f t="shared" si="15"/>
        <v>0.05395714286</v>
      </c>
      <c r="AG191" s="18"/>
      <c r="AH191" s="18"/>
      <c r="AI191" s="18"/>
      <c r="AJ191" s="18"/>
      <c r="AK191" s="18"/>
      <c r="AL191" s="18"/>
      <c r="AM191" s="19">
        <f t="shared" si="23"/>
        <v>11.57142857</v>
      </c>
    </row>
    <row r="192">
      <c r="A192" s="4">
        <v>44084.0</v>
      </c>
      <c r="B192" s="5">
        <v>10191.0</v>
      </c>
      <c r="C192" s="5">
        <v>476.0</v>
      </c>
      <c r="D192" s="5">
        <v>630.0</v>
      </c>
      <c r="E192" s="5">
        <v>3990.0</v>
      </c>
      <c r="F192" s="5">
        <v>505585.0</v>
      </c>
      <c r="G192" s="7">
        <f t="shared" ref="G192:G466" si="206">F192/9.8</f>
        <v>51590.30612</v>
      </c>
      <c r="H192" s="12"/>
      <c r="I192" s="9">
        <v>0.049</v>
      </c>
      <c r="J192" s="9">
        <v>0.0202</v>
      </c>
      <c r="K192" s="14">
        <v>0.02</v>
      </c>
      <c r="L192" s="5">
        <v>5571.0</v>
      </c>
      <c r="M192" s="9">
        <v>0.0618</v>
      </c>
      <c r="N192" s="9">
        <v>0.3915</v>
      </c>
      <c r="O192" s="5">
        <v>25043.0</v>
      </c>
      <c r="P192" s="5">
        <v>10104.0</v>
      </c>
      <c r="Q192" s="9">
        <v>0.0471</v>
      </c>
      <c r="R192" s="5">
        <v>2.0</v>
      </c>
      <c r="S192" s="5">
        <v>6.0</v>
      </c>
      <c r="T192" s="5">
        <v>234.0</v>
      </c>
      <c r="U192" s="5">
        <v>11.0</v>
      </c>
      <c r="V192" s="11">
        <f t="shared" si="1"/>
        <v>0.5466588166</v>
      </c>
      <c r="W192" s="12">
        <f t="shared" ref="W192:X192" si="205">T192-T191</f>
        <v>13</v>
      </c>
      <c r="X192" s="12">
        <f t="shared" si="205"/>
        <v>-2</v>
      </c>
      <c r="Y192" s="11">
        <f t="shared" si="98"/>
        <v>0.04200323102</v>
      </c>
      <c r="Z192" s="11">
        <f t="shared" si="99"/>
        <v>0.04700854701</v>
      </c>
      <c r="AA192" s="13">
        <f t="shared" si="20"/>
        <v>2.116580311</v>
      </c>
      <c r="AB192" s="19">
        <f t="shared" si="29"/>
        <v>3.146548313</v>
      </c>
      <c r="AC192" s="16">
        <f t="shared" si="10"/>
        <v>466.8571429</v>
      </c>
      <c r="AD192" s="16">
        <f t="shared" si="27"/>
        <v>1.428571429</v>
      </c>
      <c r="AE192" s="16">
        <f t="shared" si="11"/>
        <v>8648.285714</v>
      </c>
      <c r="AF192" s="18">
        <f t="shared" si="15"/>
        <v>0.05497142857</v>
      </c>
      <c r="AG192" s="18"/>
      <c r="AH192" s="18"/>
      <c r="AI192" s="18"/>
      <c r="AJ192" s="18"/>
      <c r="AK192" s="18"/>
      <c r="AL192" s="18"/>
      <c r="AM192" s="19">
        <f t="shared" si="23"/>
        <v>8.571428571</v>
      </c>
    </row>
    <row r="193">
      <c r="A193" s="4">
        <v>44085.0</v>
      </c>
      <c r="B193" s="5">
        <v>10909.0</v>
      </c>
      <c r="C193" s="5">
        <v>718.0</v>
      </c>
      <c r="D193" s="5">
        <v>631.0</v>
      </c>
      <c r="E193" s="5">
        <v>4014.0</v>
      </c>
      <c r="F193" s="5">
        <v>517222.0</v>
      </c>
      <c r="G193" s="7">
        <f t="shared" si="206"/>
        <v>52777.7551</v>
      </c>
      <c r="H193" s="12"/>
      <c r="I193" s="9">
        <v>0.0705</v>
      </c>
      <c r="J193" s="9">
        <v>0.0211</v>
      </c>
      <c r="K193" s="14">
        <v>0.022</v>
      </c>
      <c r="L193" s="5">
        <v>6264.0</v>
      </c>
      <c r="M193" s="9">
        <v>0.0578</v>
      </c>
      <c r="N193" s="9">
        <v>0.368</v>
      </c>
      <c r="O193" s="5">
        <v>25117.0</v>
      </c>
      <c r="P193" s="5">
        <v>11637.0</v>
      </c>
      <c r="Q193" s="9">
        <v>0.0617</v>
      </c>
      <c r="R193" s="5">
        <v>1.0</v>
      </c>
      <c r="S193" s="5">
        <v>24.0</v>
      </c>
      <c r="T193" s="5">
        <v>259.0</v>
      </c>
      <c r="U193" s="5">
        <v>12.0</v>
      </c>
      <c r="V193" s="11">
        <f t="shared" si="1"/>
        <v>0.574204785</v>
      </c>
      <c r="W193" s="12">
        <f t="shared" ref="W193:X193" si="207">T193-T192</f>
        <v>25</v>
      </c>
      <c r="X193" s="12">
        <f t="shared" si="207"/>
        <v>1</v>
      </c>
      <c r="Y193" s="11">
        <f t="shared" si="98"/>
        <v>0.04134738186</v>
      </c>
      <c r="Z193" s="11">
        <f t="shared" si="99"/>
        <v>0.04633204633</v>
      </c>
      <c r="AA193" s="13">
        <f t="shared" si="20"/>
        <v>1.885088188</v>
      </c>
      <c r="AB193" s="19">
        <f t="shared" si="29"/>
        <v>2.768665719</v>
      </c>
      <c r="AC193" s="16">
        <f t="shared" si="10"/>
        <v>503.8571429</v>
      </c>
      <c r="AD193" s="16">
        <f t="shared" si="27"/>
        <v>1.428571429</v>
      </c>
      <c r="AE193" s="16">
        <f t="shared" si="11"/>
        <v>9297.714286</v>
      </c>
      <c r="AF193" s="18">
        <f t="shared" si="15"/>
        <v>0.05454285714</v>
      </c>
      <c r="AG193" s="18"/>
      <c r="AH193" s="18"/>
      <c r="AI193" s="18"/>
      <c r="AJ193" s="18"/>
      <c r="AK193" s="18"/>
      <c r="AL193" s="18"/>
      <c r="AM193" s="19">
        <f t="shared" si="23"/>
        <v>10</v>
      </c>
    </row>
    <row r="194">
      <c r="A194" s="4">
        <v>44086.0</v>
      </c>
      <c r="B194" s="5">
        <v>11825.0</v>
      </c>
      <c r="C194" s="5">
        <v>916.0</v>
      </c>
      <c r="D194" s="5">
        <v>633.0</v>
      </c>
      <c r="E194" s="5">
        <v>4058.0</v>
      </c>
      <c r="F194" s="5">
        <v>529063.0</v>
      </c>
      <c r="G194" s="7">
        <f t="shared" si="206"/>
        <v>53986.02041</v>
      </c>
      <c r="H194" s="12"/>
      <c r="I194" s="9">
        <v>0.084</v>
      </c>
      <c r="J194" s="9">
        <v>0.0224</v>
      </c>
      <c r="K194" s="14">
        <v>0.022</v>
      </c>
      <c r="L194" s="5">
        <v>7134.0</v>
      </c>
      <c r="M194" s="9">
        <v>0.0535</v>
      </c>
      <c r="N194" s="9">
        <v>0.3432</v>
      </c>
      <c r="O194" s="5">
        <v>25569.0</v>
      </c>
      <c r="P194" s="5">
        <v>11841.0</v>
      </c>
      <c r="Q194" s="9">
        <v>0.0774</v>
      </c>
      <c r="R194" s="5">
        <v>2.0</v>
      </c>
      <c r="S194" s="5">
        <v>44.0</v>
      </c>
      <c r="T194" s="5">
        <v>282.0</v>
      </c>
      <c r="U194" s="5">
        <v>15.0</v>
      </c>
      <c r="V194" s="11">
        <f t="shared" si="1"/>
        <v>0.6032980973</v>
      </c>
      <c r="W194" s="12">
        <f t="shared" ref="W194:X194" si="208">T194-T193</f>
        <v>23</v>
      </c>
      <c r="X194" s="12">
        <f t="shared" si="208"/>
        <v>3</v>
      </c>
      <c r="Y194" s="11">
        <f t="shared" si="98"/>
        <v>0.03952901598</v>
      </c>
      <c r="Z194" s="11">
        <f t="shared" si="99"/>
        <v>0.05319148936</v>
      </c>
      <c r="AA194" s="13">
        <f t="shared" si="20"/>
        <v>1.769230769</v>
      </c>
      <c r="AB194" s="19">
        <f t="shared" si="29"/>
        <v>2.428928964</v>
      </c>
      <c r="AC194" s="16">
        <f t="shared" si="10"/>
        <v>561.8571429</v>
      </c>
      <c r="AD194" s="16">
        <f t="shared" si="27"/>
        <v>1.285714286</v>
      </c>
      <c r="AE194" s="16">
        <f t="shared" si="11"/>
        <v>9832.571429</v>
      </c>
      <c r="AF194" s="18">
        <f t="shared" si="15"/>
        <v>0.0566</v>
      </c>
      <c r="AG194" s="18"/>
      <c r="AH194" s="18"/>
      <c r="AI194" s="18"/>
      <c r="AJ194" s="18"/>
      <c r="AK194" s="18"/>
      <c r="AL194" s="18"/>
      <c r="AM194" s="19">
        <f t="shared" si="23"/>
        <v>15.14285714</v>
      </c>
    </row>
    <row r="195">
      <c r="A195" s="4">
        <v>44087.0</v>
      </c>
      <c r="B195" s="5">
        <v>12309.0</v>
      </c>
      <c r="C195" s="5">
        <v>484.0</v>
      </c>
      <c r="D195" s="5">
        <v>637.0</v>
      </c>
      <c r="E195" s="5">
        <v>4069.0</v>
      </c>
      <c r="F195" s="5">
        <v>537897.0</v>
      </c>
      <c r="G195" s="7">
        <f t="shared" si="206"/>
        <v>54887.44898</v>
      </c>
      <c r="H195" s="12"/>
      <c r="I195" s="9">
        <v>0.0409</v>
      </c>
      <c r="J195" s="9">
        <v>0.0229</v>
      </c>
      <c r="K195" s="14">
        <v>0.016</v>
      </c>
      <c r="L195" s="5">
        <v>7603.0</v>
      </c>
      <c r="M195" s="9">
        <v>0.0518</v>
      </c>
      <c r="N195" s="9">
        <v>0.3306</v>
      </c>
      <c r="O195" s="5">
        <v>26531.0</v>
      </c>
      <c r="P195" s="5">
        <v>8834.0</v>
      </c>
      <c r="Q195" s="9">
        <v>0.0548</v>
      </c>
      <c r="R195" s="5">
        <v>4.0</v>
      </c>
      <c r="S195" s="5">
        <v>11.0</v>
      </c>
      <c r="T195" s="5">
        <v>282.0</v>
      </c>
      <c r="U195" s="5">
        <v>16.0</v>
      </c>
      <c r="V195" s="11">
        <f t="shared" si="1"/>
        <v>0.6176781217</v>
      </c>
      <c r="W195" s="12">
        <f t="shared" ref="W195:X195" si="209">T195-T194</f>
        <v>0</v>
      </c>
      <c r="X195" s="12">
        <f t="shared" si="209"/>
        <v>1</v>
      </c>
      <c r="Y195" s="11">
        <f t="shared" si="98"/>
        <v>0.03709062212</v>
      </c>
      <c r="Z195" s="11">
        <f t="shared" si="99"/>
        <v>0.05673758865</v>
      </c>
      <c r="AA195" s="13">
        <f t="shared" si="20"/>
        <v>1.616652927</v>
      </c>
      <c r="AB195" s="19">
        <f t="shared" si="29"/>
        <v>2.229890016</v>
      </c>
      <c r="AC195" s="16">
        <f t="shared" si="10"/>
        <v>560.2857143</v>
      </c>
      <c r="AD195" s="16">
        <f t="shared" si="27"/>
        <v>1.857142857</v>
      </c>
      <c r="AE195" s="16">
        <f t="shared" si="11"/>
        <v>9699.571429</v>
      </c>
      <c r="AF195" s="18">
        <f t="shared" si="15"/>
        <v>0.05718571429</v>
      </c>
      <c r="AG195" s="18"/>
      <c r="AH195" s="18"/>
      <c r="AI195" s="18"/>
      <c r="AJ195" s="18"/>
      <c r="AK195" s="18"/>
      <c r="AL195" s="18"/>
      <c r="AM195" s="19">
        <f t="shared" si="23"/>
        <v>15.85714286</v>
      </c>
    </row>
    <row r="196">
      <c r="A196" s="4">
        <v>44088.0</v>
      </c>
      <c r="B196" s="5">
        <v>13153.0</v>
      </c>
      <c r="C196" s="5">
        <v>844.0</v>
      </c>
      <c r="D196" s="5">
        <v>642.0</v>
      </c>
      <c r="E196" s="5">
        <v>4117.0</v>
      </c>
      <c r="F196" s="5">
        <v>549211.0</v>
      </c>
      <c r="G196" s="7">
        <f t="shared" si="206"/>
        <v>56041.93878</v>
      </c>
      <c r="H196" s="12"/>
      <c r="I196" s="9">
        <v>0.0686</v>
      </c>
      <c r="J196" s="9">
        <v>0.0239</v>
      </c>
      <c r="K196" s="14">
        <v>0.021</v>
      </c>
      <c r="L196" s="5">
        <v>8394.0</v>
      </c>
      <c r="M196" s="9">
        <v>0.0488</v>
      </c>
      <c r="N196" s="9">
        <v>0.313</v>
      </c>
      <c r="O196" s="5">
        <v>26668.0</v>
      </c>
      <c r="P196" s="5">
        <v>11314.0</v>
      </c>
      <c r="Q196" s="9">
        <v>0.0746</v>
      </c>
      <c r="R196" s="5">
        <v>5.0</v>
      </c>
      <c r="S196" s="5">
        <v>48.0</v>
      </c>
      <c r="T196" s="5">
        <v>287.0</v>
      </c>
      <c r="U196" s="5">
        <v>16.0</v>
      </c>
      <c r="V196" s="11">
        <f t="shared" si="1"/>
        <v>0.6381814035</v>
      </c>
      <c r="W196" s="12">
        <f t="shared" ref="W196:X196" si="210">T196-T195</f>
        <v>5</v>
      </c>
      <c r="X196" s="12">
        <f t="shared" si="210"/>
        <v>0</v>
      </c>
      <c r="Y196" s="11">
        <f t="shared" si="98"/>
        <v>0.03419108887</v>
      </c>
      <c r="Z196" s="11">
        <f t="shared" si="99"/>
        <v>0.05574912892</v>
      </c>
      <c r="AA196" s="13">
        <f t="shared" si="20"/>
        <v>1.483711048</v>
      </c>
      <c r="AB196" s="19">
        <f t="shared" si="29"/>
        <v>2.016291173</v>
      </c>
      <c r="AC196" s="16">
        <f t="shared" si="10"/>
        <v>598.5714286</v>
      </c>
      <c r="AD196" s="16">
        <f t="shared" si="27"/>
        <v>2.428571429</v>
      </c>
      <c r="AE196" s="16">
        <f t="shared" si="11"/>
        <v>9683.857143</v>
      </c>
      <c r="AF196" s="18">
        <f t="shared" si="15"/>
        <v>0.06064285714</v>
      </c>
      <c r="AG196" s="18"/>
      <c r="AH196" s="18"/>
      <c r="AI196" s="18"/>
      <c r="AJ196" s="18"/>
      <c r="AK196" s="18"/>
      <c r="AL196" s="18"/>
      <c r="AM196" s="19">
        <f t="shared" si="23"/>
        <v>22.28571429</v>
      </c>
    </row>
    <row r="197">
      <c r="A197" s="4">
        <v>44089.0</v>
      </c>
      <c r="B197" s="5">
        <v>13879.0</v>
      </c>
      <c r="C197" s="5">
        <v>726.0</v>
      </c>
      <c r="D197" s="5">
        <v>646.0</v>
      </c>
      <c r="E197" s="5">
        <v>4130.0</v>
      </c>
      <c r="F197" s="5">
        <v>557864.0</v>
      </c>
      <c r="G197" s="7">
        <f t="shared" si="206"/>
        <v>56924.89796</v>
      </c>
      <c r="H197" s="12"/>
      <c r="I197" s="9">
        <v>0.0552</v>
      </c>
      <c r="J197" s="9">
        <v>0.0249</v>
      </c>
      <c r="K197" s="14">
        <v>0.016</v>
      </c>
      <c r="L197" s="5">
        <v>9103.0</v>
      </c>
      <c r="M197" s="9">
        <v>0.0465</v>
      </c>
      <c r="N197" s="9">
        <v>0.2976</v>
      </c>
      <c r="O197" s="5">
        <v>28584.0</v>
      </c>
      <c r="P197" s="5">
        <v>8653.0</v>
      </c>
      <c r="Q197" s="9">
        <v>0.0839</v>
      </c>
      <c r="R197" s="5">
        <v>4.0</v>
      </c>
      <c r="S197" s="5">
        <v>13.0</v>
      </c>
      <c r="T197" s="5">
        <v>306.0</v>
      </c>
      <c r="U197" s="5">
        <v>17.0</v>
      </c>
      <c r="V197" s="11">
        <f t="shared" si="1"/>
        <v>0.6558829887</v>
      </c>
      <c r="W197" s="12">
        <f t="shared" ref="W197:X197" si="211">T197-T196</f>
        <v>19</v>
      </c>
      <c r="X197" s="12">
        <f t="shared" si="211"/>
        <v>1</v>
      </c>
      <c r="Y197" s="11">
        <f t="shared" si="98"/>
        <v>0.03361529166</v>
      </c>
      <c r="Z197" s="11">
        <f t="shared" si="99"/>
        <v>0.05555555556</v>
      </c>
      <c r="AA197" s="13">
        <f t="shared" si="20"/>
        <v>1.501476862</v>
      </c>
      <c r="AB197" s="19">
        <f t="shared" si="29"/>
        <v>1.813047259</v>
      </c>
      <c r="AC197" s="16">
        <f t="shared" si="10"/>
        <v>653.5714286</v>
      </c>
      <c r="AD197" s="16">
        <f t="shared" si="27"/>
        <v>2.857142857</v>
      </c>
      <c r="AE197" s="16">
        <f t="shared" si="11"/>
        <v>10102.57143</v>
      </c>
      <c r="AF197" s="18">
        <f t="shared" si="15"/>
        <v>0.06411428571</v>
      </c>
      <c r="AG197" s="18"/>
      <c r="AH197" s="18"/>
      <c r="AI197" s="18"/>
      <c r="AJ197" s="18"/>
      <c r="AK197" s="18"/>
      <c r="AL197" s="18"/>
      <c r="AM197" s="19">
        <f t="shared" si="23"/>
        <v>22.57142857</v>
      </c>
    </row>
    <row r="198">
      <c r="A198" s="4">
        <v>44090.0</v>
      </c>
      <c r="B198" s="5">
        <v>14460.0</v>
      </c>
      <c r="C198" s="5">
        <v>581.0</v>
      </c>
      <c r="D198" s="5">
        <v>654.0</v>
      </c>
      <c r="E198" s="5">
        <v>4153.0</v>
      </c>
      <c r="F198" s="5">
        <v>567691.0</v>
      </c>
      <c r="G198" s="7">
        <f t="shared" si="206"/>
        <v>57927.65306</v>
      </c>
      <c r="H198" s="12"/>
      <c r="I198" s="9">
        <v>0.0419</v>
      </c>
      <c r="J198" s="9">
        <v>0.0255</v>
      </c>
      <c r="K198" s="14">
        <v>0.017</v>
      </c>
      <c r="L198" s="5">
        <v>9653.0</v>
      </c>
      <c r="M198" s="9">
        <v>0.0452</v>
      </c>
      <c r="N198" s="9">
        <v>0.2872</v>
      </c>
      <c r="O198" s="5">
        <v>29005.0</v>
      </c>
      <c r="P198" s="5">
        <v>9827.0</v>
      </c>
      <c r="Q198" s="9">
        <v>0.0591</v>
      </c>
      <c r="R198" s="5">
        <v>8.0</v>
      </c>
      <c r="S198" s="5">
        <v>23.0</v>
      </c>
      <c r="T198" s="5">
        <v>324.0</v>
      </c>
      <c r="U198" s="5">
        <v>18.0</v>
      </c>
      <c r="V198" s="11">
        <f t="shared" si="1"/>
        <v>0.6675656985</v>
      </c>
      <c r="W198" s="12">
        <f t="shared" ref="W198:X198" si="212">T198-T197</f>
        <v>18</v>
      </c>
      <c r="X198" s="12">
        <f t="shared" si="212"/>
        <v>1</v>
      </c>
      <c r="Y198" s="11">
        <f t="shared" si="98"/>
        <v>0.03356469491</v>
      </c>
      <c r="Z198" s="11">
        <f t="shared" si="99"/>
        <v>0.05555555556</v>
      </c>
      <c r="AA198" s="13">
        <f t="shared" si="20"/>
        <v>1.534109279</v>
      </c>
      <c r="AB198" s="19">
        <f t="shared" si="29"/>
        <v>1.700978484</v>
      </c>
      <c r="AC198" s="16">
        <f t="shared" si="10"/>
        <v>677.8571429</v>
      </c>
      <c r="AD198" s="16">
        <f t="shared" si="27"/>
        <v>3.714285714</v>
      </c>
      <c r="AE198" s="16">
        <f t="shared" si="11"/>
        <v>10315.71429</v>
      </c>
      <c r="AF198" s="18">
        <f t="shared" si="15"/>
        <v>0.06551428571</v>
      </c>
      <c r="AG198" s="18"/>
      <c r="AH198" s="18"/>
      <c r="AI198" s="18"/>
      <c r="AJ198" s="18"/>
      <c r="AK198" s="18"/>
      <c r="AL198" s="18"/>
      <c r="AM198" s="19">
        <f t="shared" si="23"/>
        <v>24.14285714</v>
      </c>
    </row>
    <row r="199">
      <c r="A199" s="4">
        <v>44091.0</v>
      </c>
      <c r="B199" s="5">
        <v>15170.0</v>
      </c>
      <c r="C199" s="5">
        <v>710.0</v>
      </c>
      <c r="D199" s="5">
        <v>663.0</v>
      </c>
      <c r="E199" s="5">
        <v>4227.0</v>
      </c>
      <c r="F199" s="5">
        <v>580072.0</v>
      </c>
      <c r="G199" s="7">
        <f t="shared" si="206"/>
        <v>59191.02041</v>
      </c>
      <c r="H199" s="12"/>
      <c r="I199" s="9">
        <v>0.0491</v>
      </c>
      <c r="J199" s="9">
        <v>0.0262</v>
      </c>
      <c r="K199" s="14">
        <v>0.021</v>
      </c>
      <c r="L199" s="5">
        <v>10280.0</v>
      </c>
      <c r="M199" s="9">
        <v>0.0437</v>
      </c>
      <c r="N199" s="9">
        <v>0.2786</v>
      </c>
      <c r="O199" s="5">
        <v>28920.0</v>
      </c>
      <c r="P199" s="5">
        <v>12381.0</v>
      </c>
      <c r="Q199" s="9">
        <v>0.0573</v>
      </c>
      <c r="R199" s="5">
        <v>9.0</v>
      </c>
      <c r="S199" s="5">
        <v>74.0</v>
      </c>
      <c r="T199" s="5">
        <v>328.0</v>
      </c>
      <c r="U199" s="5">
        <v>21.0</v>
      </c>
      <c r="V199" s="11">
        <f t="shared" si="1"/>
        <v>0.677653263</v>
      </c>
      <c r="W199" s="12">
        <f t="shared" ref="W199:X199" si="213">T199-T198</f>
        <v>4</v>
      </c>
      <c r="X199" s="12">
        <f t="shared" si="213"/>
        <v>3</v>
      </c>
      <c r="Y199" s="11">
        <f t="shared" si="98"/>
        <v>0.03190661479</v>
      </c>
      <c r="Z199" s="11">
        <f t="shared" si="99"/>
        <v>0.06402439024</v>
      </c>
      <c r="AA199" s="13">
        <f t="shared" si="20"/>
        <v>1.523561812</v>
      </c>
      <c r="AB199" s="19">
        <f t="shared" si="29"/>
        <v>1.616261555</v>
      </c>
      <c r="AC199" s="16">
        <f t="shared" si="10"/>
        <v>711.2857143</v>
      </c>
      <c r="AD199" s="16">
        <f t="shared" si="27"/>
        <v>4.714285714</v>
      </c>
      <c r="AE199" s="16">
        <f t="shared" si="11"/>
        <v>10641</v>
      </c>
      <c r="AF199" s="18">
        <f t="shared" si="15"/>
        <v>0.06697142857</v>
      </c>
      <c r="AG199" s="18"/>
      <c r="AH199" s="18"/>
      <c r="AI199" s="18"/>
      <c r="AJ199" s="18"/>
      <c r="AK199" s="18"/>
      <c r="AL199" s="18"/>
      <c r="AM199" s="19">
        <f t="shared" si="23"/>
        <v>33.85714286</v>
      </c>
    </row>
    <row r="200">
      <c r="A200" s="4">
        <v>44092.0</v>
      </c>
      <c r="B200" s="5">
        <v>16111.0</v>
      </c>
      <c r="C200" s="5">
        <v>941.0</v>
      </c>
      <c r="D200" s="5">
        <v>669.0</v>
      </c>
      <c r="E200" s="5">
        <v>4240.0</v>
      </c>
      <c r="F200" s="5">
        <v>591618.0</v>
      </c>
      <c r="G200" s="7">
        <f t="shared" si="206"/>
        <v>60369.18367</v>
      </c>
      <c r="H200" s="12"/>
      <c r="I200" s="9">
        <v>0.062</v>
      </c>
      <c r="J200" s="9">
        <v>0.0272</v>
      </c>
      <c r="K200" s="14">
        <v>0.02</v>
      </c>
      <c r="L200" s="5">
        <v>11202.0</v>
      </c>
      <c r="M200" s="9">
        <v>0.0415</v>
      </c>
      <c r="N200" s="9">
        <v>0.2632</v>
      </c>
      <c r="O200" s="5">
        <v>27866.0</v>
      </c>
      <c r="P200" s="5">
        <v>11546.0</v>
      </c>
      <c r="Q200" s="9">
        <v>0.0815</v>
      </c>
      <c r="R200" s="5">
        <v>6.0</v>
      </c>
      <c r="S200" s="5">
        <v>13.0</v>
      </c>
      <c r="T200" s="5">
        <v>374.0</v>
      </c>
      <c r="U200" s="5">
        <v>29.0</v>
      </c>
      <c r="V200" s="11">
        <f t="shared" si="1"/>
        <v>0.6953013469</v>
      </c>
      <c r="W200" s="12">
        <f t="shared" ref="W200:X200" si="214">T200-T199</f>
        <v>46</v>
      </c>
      <c r="X200" s="12">
        <f t="shared" si="214"/>
        <v>8</v>
      </c>
      <c r="Y200" s="11">
        <f t="shared" si="98"/>
        <v>0.0333868952</v>
      </c>
      <c r="Z200" s="11">
        <f t="shared" si="99"/>
        <v>0.07754010695</v>
      </c>
      <c r="AA200" s="13">
        <f t="shared" si="20"/>
        <v>1.474907854</v>
      </c>
      <c r="AB200" s="19">
        <f t="shared" si="29"/>
        <v>1.557664364</v>
      </c>
      <c r="AC200" s="16">
        <f t="shared" si="10"/>
        <v>743.1428571</v>
      </c>
      <c r="AD200" s="16">
        <f t="shared" si="27"/>
        <v>5.428571429</v>
      </c>
      <c r="AE200" s="16">
        <f t="shared" si="11"/>
        <v>10628</v>
      </c>
      <c r="AF200" s="18">
        <f t="shared" si="15"/>
        <v>0.0698</v>
      </c>
      <c r="AG200" s="18"/>
      <c r="AH200" s="18"/>
      <c r="AI200" s="18"/>
      <c r="AJ200" s="18"/>
      <c r="AK200" s="18"/>
      <c r="AL200" s="18"/>
      <c r="AM200" s="19">
        <f t="shared" si="23"/>
        <v>32.28571429</v>
      </c>
    </row>
    <row r="201">
      <c r="A201" s="4">
        <v>44093.0</v>
      </c>
      <c r="B201" s="5">
        <v>16920.0</v>
      </c>
      <c r="C201" s="5">
        <v>809.0</v>
      </c>
      <c r="D201" s="5">
        <v>675.0</v>
      </c>
      <c r="E201" s="5">
        <v>4382.0</v>
      </c>
      <c r="F201" s="5">
        <v>604122.0</v>
      </c>
      <c r="G201" s="7">
        <f t="shared" si="206"/>
        <v>61645.10204</v>
      </c>
      <c r="H201" s="12"/>
      <c r="I201" s="9">
        <v>0.0502</v>
      </c>
      <c r="J201" s="9">
        <v>0.028</v>
      </c>
      <c r="K201" s="14">
        <v>0.021</v>
      </c>
      <c r="L201" s="5">
        <v>11863.0</v>
      </c>
      <c r="M201" s="9">
        <v>0.0399</v>
      </c>
      <c r="N201" s="9">
        <v>0.259</v>
      </c>
      <c r="O201" s="5">
        <v>28527.0</v>
      </c>
      <c r="P201" s="5">
        <v>12504.0</v>
      </c>
      <c r="Q201" s="9">
        <v>0.0647</v>
      </c>
      <c r="R201" s="5">
        <v>6.0</v>
      </c>
      <c r="S201" s="5">
        <v>142.0</v>
      </c>
      <c r="T201" s="5">
        <v>386.0</v>
      </c>
      <c r="U201" s="5">
        <v>30.0</v>
      </c>
      <c r="V201" s="11">
        <f t="shared" si="1"/>
        <v>0.7011229314</v>
      </c>
      <c r="W201" s="12">
        <f t="shared" ref="W201:X201" si="215">T201-T200</f>
        <v>12</v>
      </c>
      <c r="X201" s="12">
        <f t="shared" si="215"/>
        <v>1</v>
      </c>
      <c r="Y201" s="11">
        <f t="shared" si="98"/>
        <v>0.03253814381</v>
      </c>
      <c r="Z201" s="11">
        <f t="shared" si="99"/>
        <v>0.07772020725</v>
      </c>
      <c r="AA201" s="13">
        <f t="shared" si="20"/>
        <v>1.295448767</v>
      </c>
      <c r="AB201" s="19">
        <f t="shared" si="29"/>
        <v>1.489981221</v>
      </c>
      <c r="AC201" s="16">
        <f t="shared" si="10"/>
        <v>727.8571429</v>
      </c>
      <c r="AD201" s="16">
        <f t="shared" si="27"/>
        <v>6</v>
      </c>
      <c r="AE201" s="16">
        <f t="shared" si="11"/>
        <v>10722.71429</v>
      </c>
      <c r="AF201" s="18">
        <f t="shared" si="15"/>
        <v>0.06798571429</v>
      </c>
      <c r="AG201" s="18"/>
      <c r="AH201" s="18"/>
      <c r="AI201" s="18"/>
      <c r="AJ201" s="18"/>
      <c r="AK201" s="18"/>
      <c r="AL201" s="18"/>
      <c r="AM201" s="19">
        <f t="shared" si="23"/>
        <v>46.28571429</v>
      </c>
    </row>
    <row r="202">
      <c r="A202" s="4">
        <v>44094.0</v>
      </c>
      <c r="B202" s="5">
        <v>17990.0</v>
      </c>
      <c r="C202" s="5">
        <v>1070.0</v>
      </c>
      <c r="D202" s="5">
        <v>683.0</v>
      </c>
      <c r="E202" s="5">
        <v>4391.0</v>
      </c>
      <c r="F202" s="5">
        <v>615999.0</v>
      </c>
      <c r="G202" s="7">
        <f t="shared" si="206"/>
        <v>62857.04082</v>
      </c>
      <c r="H202" s="12"/>
      <c r="I202" s="9">
        <v>0.0632</v>
      </c>
      <c r="J202" s="9">
        <v>0.0292</v>
      </c>
      <c r="K202" s="14">
        <v>0.019</v>
      </c>
      <c r="L202" s="5">
        <v>12916.0</v>
      </c>
      <c r="M202" s="9">
        <v>0.038</v>
      </c>
      <c r="N202" s="9">
        <v>0.2441</v>
      </c>
      <c r="O202" s="5">
        <v>25583.0</v>
      </c>
      <c r="P202" s="5">
        <v>11877.0</v>
      </c>
      <c r="Q202" s="9">
        <v>0.0901</v>
      </c>
      <c r="R202" s="5">
        <v>8.0</v>
      </c>
      <c r="S202" s="5">
        <v>9.0</v>
      </c>
      <c r="T202" s="5">
        <v>404.0</v>
      </c>
      <c r="U202" s="5">
        <v>32.0</v>
      </c>
      <c r="V202" s="11">
        <f t="shared" si="1"/>
        <v>0.7179544191</v>
      </c>
      <c r="W202" s="12">
        <f t="shared" ref="W202:X202" si="216">T202-T201</f>
        <v>18</v>
      </c>
      <c r="X202" s="12">
        <f t="shared" si="216"/>
        <v>2</v>
      </c>
      <c r="Y202" s="11">
        <f t="shared" si="98"/>
        <v>0.03127903376</v>
      </c>
      <c r="Z202" s="11">
        <f t="shared" si="99"/>
        <v>0.07920792079</v>
      </c>
      <c r="AA202" s="13">
        <f t="shared" si="20"/>
        <v>1.448495665</v>
      </c>
      <c r="AB202" s="19">
        <f t="shared" si="29"/>
        <v>1.465958755</v>
      </c>
      <c r="AC202" s="16">
        <f t="shared" si="10"/>
        <v>811.5714286</v>
      </c>
      <c r="AD202" s="16">
        <f t="shared" si="27"/>
        <v>6.571428571</v>
      </c>
      <c r="AE202" s="16">
        <f t="shared" si="11"/>
        <v>11157.42857</v>
      </c>
      <c r="AF202" s="18">
        <f t="shared" si="15"/>
        <v>0.07302857143</v>
      </c>
      <c r="AG202" s="18"/>
      <c r="AH202" s="18"/>
      <c r="AI202" s="18"/>
      <c r="AJ202" s="18"/>
      <c r="AK202" s="18"/>
      <c r="AL202" s="18"/>
      <c r="AM202" s="19">
        <f t="shared" si="23"/>
        <v>46</v>
      </c>
    </row>
    <row r="203">
      <c r="A203" s="4">
        <v>44095.0</v>
      </c>
      <c r="B203" s="5">
        <v>18866.0</v>
      </c>
      <c r="C203" s="5">
        <v>876.0</v>
      </c>
      <c r="D203" s="5">
        <v>686.0</v>
      </c>
      <c r="E203" s="5">
        <v>4401.0</v>
      </c>
      <c r="F203" s="5">
        <v>626021.0</v>
      </c>
      <c r="G203" s="7">
        <f t="shared" si="206"/>
        <v>63879.69388</v>
      </c>
      <c r="H203" s="12"/>
      <c r="I203" s="9">
        <v>0.0487</v>
      </c>
      <c r="J203" s="9">
        <v>0.0301</v>
      </c>
      <c r="K203" s="14">
        <v>0.016</v>
      </c>
      <c r="L203" s="5">
        <v>13779.0</v>
      </c>
      <c r="M203" s="9">
        <v>0.0364</v>
      </c>
      <c r="N203" s="9">
        <v>0.2333</v>
      </c>
      <c r="O203" s="5">
        <v>26750.0</v>
      </c>
      <c r="P203" s="5">
        <v>10022.0</v>
      </c>
      <c r="Q203" s="9">
        <v>0.0874</v>
      </c>
      <c r="R203" s="5">
        <v>3.0</v>
      </c>
      <c r="S203" s="5">
        <v>10.0</v>
      </c>
      <c r="T203" s="5">
        <v>463.0</v>
      </c>
      <c r="U203" s="5">
        <v>35.0</v>
      </c>
      <c r="V203" s="11">
        <f t="shared" si="1"/>
        <v>0.7303614969</v>
      </c>
      <c r="W203" s="12">
        <f t="shared" ref="W203:X203" si="217">T203-T202</f>
        <v>59</v>
      </c>
      <c r="X203" s="12">
        <f t="shared" si="217"/>
        <v>3</v>
      </c>
      <c r="Y203" s="11">
        <f t="shared" si="98"/>
        <v>0.0336018579</v>
      </c>
      <c r="Z203" s="11">
        <f t="shared" si="99"/>
        <v>0.07559395248</v>
      </c>
      <c r="AA203" s="13">
        <f t="shared" si="20"/>
        <v>1.363484487</v>
      </c>
      <c r="AB203" s="19">
        <f t="shared" si="29"/>
        <v>1.448783532</v>
      </c>
      <c r="AC203" s="16">
        <f t="shared" si="10"/>
        <v>816.1428571</v>
      </c>
      <c r="AD203" s="16">
        <f t="shared" si="27"/>
        <v>6.285714286</v>
      </c>
      <c r="AE203" s="16">
        <f t="shared" si="11"/>
        <v>10972.85714</v>
      </c>
      <c r="AF203" s="18">
        <f t="shared" si="15"/>
        <v>0.07485714286</v>
      </c>
      <c r="AG203" s="18"/>
      <c r="AH203" s="18"/>
      <c r="AI203" s="18"/>
      <c r="AJ203" s="18"/>
      <c r="AK203" s="18"/>
      <c r="AL203" s="18"/>
      <c r="AM203" s="19">
        <f t="shared" si="23"/>
        <v>40.57142857</v>
      </c>
    </row>
    <row r="204">
      <c r="A204" s="4">
        <v>44096.0</v>
      </c>
      <c r="B204" s="5">
        <v>19499.0</v>
      </c>
      <c r="C204" s="5">
        <v>633.0</v>
      </c>
      <c r="D204" s="5">
        <v>694.0</v>
      </c>
      <c r="E204" s="5">
        <v>4559.0</v>
      </c>
      <c r="F204" s="5">
        <v>632031.0</v>
      </c>
      <c r="G204" s="7">
        <f t="shared" si="206"/>
        <v>64492.95918</v>
      </c>
      <c r="H204" s="12"/>
      <c r="I204" s="9">
        <v>0.0336</v>
      </c>
      <c r="J204" s="9">
        <v>0.0309</v>
      </c>
      <c r="K204" s="14">
        <v>0.01</v>
      </c>
      <c r="L204" s="5">
        <v>14246.0</v>
      </c>
      <c r="M204" s="9">
        <v>0.0356</v>
      </c>
      <c r="N204" s="9">
        <v>0.2338</v>
      </c>
      <c r="O204" s="5">
        <v>25212.0</v>
      </c>
      <c r="P204" s="5">
        <v>6010.0</v>
      </c>
      <c r="Q204" s="9">
        <v>0.1053</v>
      </c>
      <c r="R204" s="5">
        <v>8.0</v>
      </c>
      <c r="S204" s="5">
        <v>158.0</v>
      </c>
      <c r="T204" s="5">
        <v>534.0</v>
      </c>
      <c r="U204" s="5">
        <v>36.0</v>
      </c>
      <c r="V204" s="11">
        <f t="shared" si="1"/>
        <v>0.7306015693</v>
      </c>
      <c r="W204" s="12">
        <f t="shared" ref="W204:X204" si="218">T204-T203</f>
        <v>71</v>
      </c>
      <c r="X204" s="12">
        <f t="shared" si="218"/>
        <v>1</v>
      </c>
      <c r="Y204" s="11">
        <f t="shared" si="98"/>
        <v>0.03748420609</v>
      </c>
      <c r="Z204" s="11">
        <f t="shared" si="99"/>
        <v>0.06741573034</v>
      </c>
      <c r="AA204" s="13">
        <f t="shared" si="20"/>
        <v>1.228415301</v>
      </c>
      <c r="AB204" s="19">
        <f t="shared" si="29"/>
        <v>1.409774738</v>
      </c>
      <c r="AC204" s="16">
        <f t="shared" si="10"/>
        <v>802.8571429</v>
      </c>
      <c r="AD204" s="16">
        <f t="shared" si="27"/>
        <v>6.857142857</v>
      </c>
      <c r="AE204" s="16">
        <f t="shared" si="11"/>
        <v>10595.28571</v>
      </c>
      <c r="AF204" s="18">
        <f t="shared" si="15"/>
        <v>0.07791428571</v>
      </c>
      <c r="AG204" s="18"/>
      <c r="AH204" s="18"/>
      <c r="AI204" s="18"/>
      <c r="AJ204" s="18"/>
      <c r="AK204" s="18"/>
      <c r="AL204" s="18"/>
      <c r="AM204" s="19">
        <f t="shared" si="23"/>
        <v>61.28571429</v>
      </c>
    </row>
    <row r="205">
      <c r="A205" s="4">
        <v>44097.0</v>
      </c>
      <c r="B205" s="5">
        <v>20450.0</v>
      </c>
      <c r="C205" s="5">
        <v>951.0</v>
      </c>
      <c r="D205" s="5">
        <v>702.0</v>
      </c>
      <c r="E205" s="5">
        <v>4644.0</v>
      </c>
      <c r="F205" s="5">
        <v>645492.0</v>
      </c>
      <c r="G205" s="7">
        <f t="shared" si="206"/>
        <v>65866.53061</v>
      </c>
      <c r="H205" s="12"/>
      <c r="I205" s="9">
        <v>0.0488</v>
      </c>
      <c r="J205" s="9">
        <v>0.0317</v>
      </c>
      <c r="K205" s="14">
        <v>0.021</v>
      </c>
      <c r="L205" s="5">
        <v>15104.0</v>
      </c>
      <c r="M205" s="9">
        <v>0.0343</v>
      </c>
      <c r="N205" s="9">
        <v>0.2271</v>
      </c>
      <c r="O205" s="5">
        <v>27449.0</v>
      </c>
      <c r="P205" s="5">
        <v>13461.0</v>
      </c>
      <c r="Q205" s="9">
        <v>0.0706</v>
      </c>
      <c r="R205" s="5">
        <v>8.0</v>
      </c>
      <c r="S205" s="5">
        <v>85.0</v>
      </c>
      <c r="T205" s="5">
        <v>558.0</v>
      </c>
      <c r="U205" s="5">
        <v>35.0</v>
      </c>
      <c r="V205" s="11">
        <f t="shared" si="1"/>
        <v>0.7385819071</v>
      </c>
      <c r="W205" s="12">
        <f t="shared" ref="W205:X205" si="219">T205-T204</f>
        <v>24</v>
      </c>
      <c r="X205" s="12">
        <f t="shared" si="219"/>
        <v>-1</v>
      </c>
      <c r="Y205" s="11">
        <f t="shared" si="98"/>
        <v>0.03694385593</v>
      </c>
      <c r="Z205" s="11">
        <f t="shared" si="99"/>
        <v>0.06272401434</v>
      </c>
      <c r="AA205" s="13">
        <f t="shared" si="20"/>
        <v>1.262381454</v>
      </c>
      <c r="AB205" s="19">
        <f t="shared" si="29"/>
        <v>1.370956477</v>
      </c>
      <c r="AC205" s="16">
        <f t="shared" si="10"/>
        <v>855.7142857</v>
      </c>
      <c r="AD205" s="16">
        <f t="shared" si="27"/>
        <v>6.857142857</v>
      </c>
      <c r="AE205" s="16">
        <f t="shared" si="11"/>
        <v>11114.42857</v>
      </c>
      <c r="AF205" s="18">
        <f t="shared" si="15"/>
        <v>0.07955714286</v>
      </c>
      <c r="AG205" s="18"/>
      <c r="AH205" s="18"/>
      <c r="AI205" s="18"/>
      <c r="AJ205" s="18"/>
      <c r="AK205" s="18"/>
      <c r="AL205" s="18"/>
      <c r="AM205" s="19">
        <f t="shared" si="23"/>
        <v>70.14285714</v>
      </c>
    </row>
    <row r="206">
      <c r="A206" s="4">
        <v>44098.0</v>
      </c>
      <c r="B206" s="5">
        <v>21200.0</v>
      </c>
      <c r="C206" s="5">
        <v>750.0</v>
      </c>
      <c r="D206" s="5">
        <v>709.0</v>
      </c>
      <c r="E206" s="5">
        <v>4818.0</v>
      </c>
      <c r="F206" s="5">
        <v>657437.0</v>
      </c>
      <c r="G206" s="7">
        <f t="shared" si="206"/>
        <v>67085.40816</v>
      </c>
      <c r="H206" s="12"/>
      <c r="I206" s="9">
        <v>0.0367</v>
      </c>
      <c r="J206" s="9">
        <v>0.0322</v>
      </c>
      <c r="K206" s="14">
        <v>0.018</v>
      </c>
      <c r="L206" s="5">
        <v>15673.0</v>
      </c>
      <c r="M206" s="9">
        <v>0.0334</v>
      </c>
      <c r="N206" s="9">
        <v>0.2273</v>
      </c>
      <c r="O206" s="5">
        <v>27403.0</v>
      </c>
      <c r="P206" s="5">
        <v>11945.0</v>
      </c>
      <c r="Q206" s="9">
        <v>0.0628</v>
      </c>
      <c r="R206" s="5">
        <v>7.0</v>
      </c>
      <c r="S206" s="5">
        <v>174.0</v>
      </c>
      <c r="T206" s="5">
        <v>549.0</v>
      </c>
      <c r="U206" s="5">
        <v>32.0</v>
      </c>
      <c r="V206" s="11">
        <f t="shared" si="1"/>
        <v>0.7392924528</v>
      </c>
      <c r="W206" s="12">
        <f t="shared" ref="W206:X206" si="220">T206-T205</f>
        <v>-9</v>
      </c>
      <c r="X206" s="12">
        <f t="shared" si="220"/>
        <v>-3</v>
      </c>
      <c r="Y206" s="11">
        <f t="shared" si="98"/>
        <v>0.03502839278</v>
      </c>
      <c r="Z206" s="11">
        <f t="shared" si="99"/>
        <v>0.05828779599</v>
      </c>
      <c r="AA206" s="13">
        <f t="shared" si="20"/>
        <v>1.211086564</v>
      </c>
      <c r="AB206" s="19">
        <f t="shared" si="29"/>
        <v>1.326317156</v>
      </c>
      <c r="AC206" s="16">
        <f t="shared" si="10"/>
        <v>861.4285714</v>
      </c>
      <c r="AD206" s="16">
        <f t="shared" si="27"/>
        <v>6.571428571</v>
      </c>
      <c r="AE206" s="16">
        <f t="shared" si="11"/>
        <v>11052.14286</v>
      </c>
      <c r="AF206" s="18">
        <f t="shared" si="15"/>
        <v>0.08034285714</v>
      </c>
      <c r="AG206" s="18"/>
      <c r="AH206" s="18"/>
      <c r="AI206" s="18"/>
      <c r="AJ206" s="18"/>
      <c r="AK206" s="18"/>
      <c r="AL206" s="18"/>
      <c r="AM206" s="19">
        <f t="shared" si="23"/>
        <v>84.42857143</v>
      </c>
    </row>
    <row r="207">
      <c r="A207" s="4">
        <v>44099.0</v>
      </c>
      <c r="B207" s="5">
        <v>22127.0</v>
      </c>
      <c r="C207" s="5">
        <v>927.0</v>
      </c>
      <c r="D207" s="5">
        <v>718.0</v>
      </c>
      <c r="E207" s="5">
        <v>4945.0</v>
      </c>
      <c r="F207" s="5">
        <v>668553.0</v>
      </c>
      <c r="G207" s="7">
        <f t="shared" si="206"/>
        <v>68219.69388</v>
      </c>
      <c r="H207" s="12"/>
      <c r="I207" s="9">
        <v>0.0437</v>
      </c>
      <c r="J207" s="9">
        <v>0.0331</v>
      </c>
      <c r="K207" s="14">
        <v>0.017</v>
      </c>
      <c r="L207" s="5">
        <v>16464.0</v>
      </c>
      <c r="M207" s="9">
        <v>0.0324</v>
      </c>
      <c r="N207" s="9">
        <v>0.2235</v>
      </c>
      <c r="O207" s="5">
        <v>25374.0</v>
      </c>
      <c r="P207" s="5">
        <v>11116.0</v>
      </c>
      <c r="Q207" s="9">
        <v>0.0834</v>
      </c>
      <c r="R207" s="5">
        <v>9.0</v>
      </c>
      <c r="S207" s="5">
        <v>127.0</v>
      </c>
      <c r="T207" s="5">
        <v>577.0</v>
      </c>
      <c r="U207" s="5">
        <v>30.0</v>
      </c>
      <c r="V207" s="11">
        <f t="shared" si="1"/>
        <v>0.7440683328</v>
      </c>
      <c r="W207" s="12">
        <f t="shared" ref="W207:X207" si="221">T207-T206</f>
        <v>28</v>
      </c>
      <c r="X207" s="12">
        <f t="shared" si="221"/>
        <v>-2</v>
      </c>
      <c r="Y207" s="11">
        <f t="shared" si="98"/>
        <v>0.03504616132</v>
      </c>
      <c r="Z207" s="11">
        <f t="shared" si="99"/>
        <v>0.05199306759</v>
      </c>
      <c r="AA207" s="13">
        <f t="shared" si="20"/>
        <v>1.156478278</v>
      </c>
      <c r="AB207" s="19">
        <f t="shared" si="29"/>
        <v>1.280827216</v>
      </c>
      <c r="AC207" s="16">
        <f t="shared" si="10"/>
        <v>859.4285714</v>
      </c>
      <c r="AD207" s="16">
        <f t="shared" si="27"/>
        <v>7</v>
      </c>
      <c r="AE207" s="16">
        <f t="shared" si="11"/>
        <v>10990.71429</v>
      </c>
      <c r="AF207" s="18">
        <f t="shared" si="15"/>
        <v>0.08061428571</v>
      </c>
      <c r="AG207" s="18"/>
      <c r="AH207" s="18"/>
      <c r="AI207" s="18"/>
      <c r="AJ207" s="18"/>
      <c r="AK207" s="18"/>
      <c r="AL207" s="18"/>
      <c r="AM207" s="19">
        <f t="shared" si="23"/>
        <v>100.7142857</v>
      </c>
    </row>
    <row r="208">
      <c r="A208" s="4">
        <v>44100.0</v>
      </c>
      <c r="B208" s="5">
        <v>23077.0</v>
      </c>
      <c r="C208" s="5">
        <v>950.0</v>
      </c>
      <c r="D208" s="5">
        <v>730.0</v>
      </c>
      <c r="E208" s="5">
        <v>5099.0</v>
      </c>
      <c r="F208" s="5">
        <v>680335.0</v>
      </c>
      <c r="G208" s="7">
        <f t="shared" si="206"/>
        <v>69421.93878</v>
      </c>
      <c r="H208" s="12"/>
      <c r="I208" s="9">
        <v>0.0429</v>
      </c>
      <c r="J208" s="9">
        <v>0.0339</v>
      </c>
      <c r="K208" s="14">
        <v>0.017</v>
      </c>
      <c r="L208" s="5">
        <v>17248.0</v>
      </c>
      <c r="M208" s="9">
        <v>0.0316</v>
      </c>
      <c r="N208" s="9">
        <v>0.221</v>
      </c>
      <c r="O208" s="5">
        <v>25017.0</v>
      </c>
      <c r="P208" s="5">
        <v>11782.0</v>
      </c>
      <c r="Q208" s="9">
        <v>0.0806</v>
      </c>
      <c r="R208" s="5">
        <v>12.0</v>
      </c>
      <c r="S208" s="5">
        <v>154.0</v>
      </c>
      <c r="T208" s="5">
        <v>589.0</v>
      </c>
      <c r="U208" s="5">
        <v>36.0</v>
      </c>
      <c r="V208" s="11">
        <f t="shared" si="1"/>
        <v>0.747410842</v>
      </c>
      <c r="W208" s="12">
        <f t="shared" ref="W208:X208" si="222">T208-T207</f>
        <v>12</v>
      </c>
      <c r="X208" s="12">
        <f t="shared" si="222"/>
        <v>6</v>
      </c>
      <c r="Y208" s="11">
        <f t="shared" si="98"/>
        <v>0.03414888683</v>
      </c>
      <c r="Z208" s="11">
        <f t="shared" si="99"/>
        <v>0.06112054329</v>
      </c>
      <c r="AA208" s="13">
        <f t="shared" si="20"/>
        <v>1.208439647</v>
      </c>
      <c r="AB208" s="19">
        <f t="shared" si="29"/>
        <v>1.268397342</v>
      </c>
      <c r="AC208" s="16">
        <f t="shared" si="10"/>
        <v>879.5714286</v>
      </c>
      <c r="AD208" s="16">
        <f t="shared" si="27"/>
        <v>7.857142857</v>
      </c>
      <c r="AE208" s="16">
        <f t="shared" si="11"/>
        <v>10887.57143</v>
      </c>
      <c r="AF208" s="18">
        <f t="shared" si="15"/>
        <v>0.08288571429</v>
      </c>
      <c r="AG208" s="18"/>
      <c r="AH208" s="18"/>
      <c r="AI208" s="18"/>
      <c r="AJ208" s="18"/>
      <c r="AK208" s="18"/>
      <c r="AL208" s="18"/>
      <c r="AM208" s="19">
        <f t="shared" si="23"/>
        <v>102.4285714</v>
      </c>
    </row>
    <row r="209">
      <c r="A209" s="4">
        <v>44101.0</v>
      </c>
      <c r="B209" s="5">
        <v>24014.0</v>
      </c>
      <c r="C209" s="5">
        <v>937.0</v>
      </c>
      <c r="D209" s="5">
        <v>736.0</v>
      </c>
      <c r="E209" s="5">
        <v>5141.0</v>
      </c>
      <c r="F209" s="5">
        <v>690408.0</v>
      </c>
      <c r="G209" s="7">
        <f t="shared" si="206"/>
        <v>70449.79592</v>
      </c>
      <c r="H209" s="12"/>
      <c r="I209" s="9">
        <v>0.0406</v>
      </c>
      <c r="J209" s="9">
        <v>0.0348</v>
      </c>
      <c r="K209" s="14">
        <v>0.015</v>
      </c>
      <c r="L209" s="5">
        <v>18137.0</v>
      </c>
      <c r="M209" s="9">
        <v>0.0306</v>
      </c>
      <c r="N209" s="9">
        <v>0.2141</v>
      </c>
      <c r="O209" s="5">
        <v>24538.0</v>
      </c>
      <c r="P209" s="5">
        <v>10073.0</v>
      </c>
      <c r="Q209" s="9">
        <v>0.093</v>
      </c>
      <c r="R209" s="5">
        <v>6.0</v>
      </c>
      <c r="S209" s="5">
        <v>42.0</v>
      </c>
      <c r="T209" s="5">
        <v>620.0</v>
      </c>
      <c r="U209" s="5">
        <v>38.0</v>
      </c>
      <c r="V209" s="11">
        <f t="shared" si="1"/>
        <v>0.7552677605</v>
      </c>
      <c r="W209" s="12">
        <f t="shared" ref="W209:X209" si="223">T209-T208</f>
        <v>31</v>
      </c>
      <c r="X209" s="12">
        <f t="shared" si="223"/>
        <v>2</v>
      </c>
      <c r="Y209" s="11">
        <f t="shared" si="98"/>
        <v>0.03418426421</v>
      </c>
      <c r="Z209" s="11">
        <f t="shared" si="99"/>
        <v>0.06129032258</v>
      </c>
      <c r="AA209" s="13">
        <f t="shared" si="20"/>
        <v>1.060376694</v>
      </c>
      <c r="AB209" s="19">
        <f t="shared" si="29"/>
        <v>1.212951775</v>
      </c>
      <c r="AC209" s="16">
        <f t="shared" si="10"/>
        <v>860.5714286</v>
      </c>
      <c r="AD209" s="16">
        <f t="shared" si="27"/>
        <v>7.571428571</v>
      </c>
      <c r="AE209" s="16">
        <f t="shared" si="11"/>
        <v>10629.85714</v>
      </c>
      <c r="AF209" s="18">
        <f t="shared" si="15"/>
        <v>0.0833</v>
      </c>
      <c r="AG209" s="18"/>
      <c r="AH209" s="18"/>
      <c r="AI209" s="18"/>
      <c r="AJ209" s="18"/>
      <c r="AK209" s="18"/>
      <c r="AL209" s="18"/>
      <c r="AM209" s="19">
        <f t="shared" si="23"/>
        <v>107.1428571</v>
      </c>
    </row>
    <row r="210">
      <c r="A210" s="4">
        <v>44102.0</v>
      </c>
      <c r="B210" s="5">
        <v>24716.0</v>
      </c>
      <c r="C210" s="5">
        <v>702.0</v>
      </c>
      <c r="D210" s="5">
        <v>749.0</v>
      </c>
      <c r="E210" s="5">
        <v>5152.0</v>
      </c>
      <c r="F210" s="5">
        <v>697473.0</v>
      </c>
      <c r="G210" s="7">
        <f t="shared" si="206"/>
        <v>71170.71429</v>
      </c>
      <c r="H210" s="12"/>
      <c r="I210" s="9">
        <v>0.0292</v>
      </c>
      <c r="J210" s="9">
        <v>0.0354</v>
      </c>
      <c r="K210" s="14">
        <v>0.01</v>
      </c>
      <c r="L210" s="5">
        <v>18815.0</v>
      </c>
      <c r="M210" s="9">
        <v>0.0303</v>
      </c>
      <c r="N210" s="9">
        <v>0.2084</v>
      </c>
      <c r="O210" s="5">
        <v>24017.0</v>
      </c>
      <c r="P210" s="5">
        <v>7065.0</v>
      </c>
      <c r="Q210" s="9">
        <v>0.0994</v>
      </c>
      <c r="R210" s="5">
        <v>13.0</v>
      </c>
      <c r="S210" s="5">
        <v>11.0</v>
      </c>
      <c r="T210" s="5">
        <v>693.0</v>
      </c>
      <c r="U210" s="5">
        <v>44.0</v>
      </c>
      <c r="V210" s="11">
        <f t="shared" si="1"/>
        <v>0.7612477747</v>
      </c>
      <c r="W210" s="12">
        <f t="shared" ref="W210:X210" si="224">T210-T209</f>
        <v>73</v>
      </c>
      <c r="X210" s="12">
        <f t="shared" si="224"/>
        <v>6</v>
      </c>
      <c r="Y210" s="11">
        <f t="shared" si="98"/>
        <v>0.03683231464</v>
      </c>
      <c r="Z210" s="11">
        <f t="shared" si="99"/>
        <v>0.06349206349</v>
      </c>
      <c r="AA210" s="13">
        <f t="shared" si="20"/>
        <v>1.023980396</v>
      </c>
      <c r="AB210" s="19">
        <f t="shared" si="29"/>
        <v>1.16445119</v>
      </c>
      <c r="AC210" s="16">
        <f t="shared" si="10"/>
        <v>835.7142857</v>
      </c>
      <c r="AD210" s="16">
        <f t="shared" si="27"/>
        <v>9</v>
      </c>
      <c r="AE210" s="16">
        <f t="shared" si="11"/>
        <v>10207.42857</v>
      </c>
      <c r="AF210" s="18">
        <f t="shared" si="15"/>
        <v>0.08501428571</v>
      </c>
      <c r="AG210" s="18"/>
      <c r="AH210" s="18"/>
      <c r="AI210" s="18"/>
      <c r="AJ210" s="18"/>
      <c r="AK210" s="18"/>
      <c r="AL210" s="18"/>
      <c r="AM210" s="19">
        <f t="shared" si="23"/>
        <v>107.2857143</v>
      </c>
    </row>
    <row r="211">
      <c r="A211" s="4">
        <v>44103.0</v>
      </c>
      <c r="B211" s="5">
        <v>25567.0</v>
      </c>
      <c r="C211" s="5">
        <v>851.0</v>
      </c>
      <c r="D211" s="5">
        <v>757.0</v>
      </c>
      <c r="E211" s="5">
        <v>5173.0</v>
      </c>
      <c r="F211" s="5">
        <v>704510.0</v>
      </c>
      <c r="G211" s="7">
        <f t="shared" si="206"/>
        <v>71888.77551</v>
      </c>
      <c r="H211" s="12"/>
      <c r="I211" s="9">
        <v>0.0344</v>
      </c>
      <c r="J211" s="9">
        <v>0.0363</v>
      </c>
      <c r="K211" s="14">
        <v>0.01</v>
      </c>
      <c r="L211" s="5">
        <v>19637.0</v>
      </c>
      <c r="M211" s="9">
        <v>0.0296</v>
      </c>
      <c r="N211" s="9">
        <v>0.2023</v>
      </c>
      <c r="O211" s="5">
        <v>23740.0</v>
      </c>
      <c r="P211" s="5">
        <v>7037.0</v>
      </c>
      <c r="Q211" s="9">
        <v>0.1209</v>
      </c>
      <c r="R211" s="5">
        <v>8.0</v>
      </c>
      <c r="S211" s="5">
        <v>21.0</v>
      </c>
      <c r="T211" s="5">
        <v>755.0</v>
      </c>
      <c r="U211" s="5">
        <v>51.0</v>
      </c>
      <c r="V211" s="11">
        <f t="shared" si="1"/>
        <v>0.7680603903</v>
      </c>
      <c r="W211" s="12">
        <f t="shared" ref="W211:X211" si="225">T211-T210</f>
        <v>62</v>
      </c>
      <c r="X211" s="12">
        <f t="shared" si="225"/>
        <v>7</v>
      </c>
      <c r="Y211" s="11">
        <f t="shared" si="98"/>
        <v>0.03844782808</v>
      </c>
      <c r="Z211" s="11">
        <f t="shared" si="99"/>
        <v>0.06754966887</v>
      </c>
      <c r="AA211" s="13">
        <f t="shared" si="20"/>
        <v>1.079715302</v>
      </c>
      <c r="AB211" s="19">
        <f t="shared" si="29"/>
        <v>1.143208333</v>
      </c>
      <c r="AC211" s="16">
        <f t="shared" si="10"/>
        <v>866.8571429</v>
      </c>
      <c r="AD211" s="16">
        <f t="shared" si="27"/>
        <v>9</v>
      </c>
      <c r="AE211" s="16">
        <f t="shared" si="11"/>
        <v>10354.14286</v>
      </c>
      <c r="AF211" s="18">
        <f t="shared" si="15"/>
        <v>0.08724285714</v>
      </c>
      <c r="AG211" s="18"/>
      <c r="AH211" s="18"/>
      <c r="AI211" s="18"/>
      <c r="AJ211" s="18"/>
      <c r="AK211" s="18"/>
      <c r="AL211" s="18"/>
      <c r="AM211" s="19">
        <f t="shared" si="23"/>
        <v>87.71428571</v>
      </c>
    </row>
    <row r="212">
      <c r="A212" s="4">
        <v>44104.0</v>
      </c>
      <c r="B212" s="5">
        <v>26461.0</v>
      </c>
      <c r="C212" s="5">
        <v>894.0</v>
      </c>
      <c r="D212" s="5">
        <v>765.0</v>
      </c>
      <c r="E212" s="5">
        <v>5890.0</v>
      </c>
      <c r="F212" s="5">
        <v>715677.0</v>
      </c>
      <c r="G212" s="7">
        <f t="shared" si="206"/>
        <v>73028.26531</v>
      </c>
      <c r="H212" s="12"/>
      <c r="I212" s="9">
        <v>0.035</v>
      </c>
      <c r="J212" s="9">
        <v>0.037</v>
      </c>
      <c r="K212" s="14">
        <v>0.016</v>
      </c>
      <c r="L212" s="5">
        <v>19806.0</v>
      </c>
      <c r="M212" s="9">
        <v>0.0289</v>
      </c>
      <c r="N212" s="9">
        <v>0.2226</v>
      </c>
      <c r="O212" s="5">
        <v>24121.0</v>
      </c>
      <c r="P212" s="5">
        <v>11167.0</v>
      </c>
      <c r="Q212" s="9">
        <v>0.0801</v>
      </c>
      <c r="R212" s="5">
        <v>8.0</v>
      </c>
      <c r="S212" s="5">
        <v>717.0</v>
      </c>
      <c r="T212" s="5">
        <v>773.0</v>
      </c>
      <c r="U212" s="5">
        <v>54.0</v>
      </c>
      <c r="V212" s="11">
        <f t="shared" si="1"/>
        <v>0.7484977892</v>
      </c>
      <c r="W212" s="12">
        <f t="shared" ref="W212:X212" si="226">T212-T211</f>
        <v>18</v>
      </c>
      <c r="X212" s="12">
        <f t="shared" si="226"/>
        <v>3</v>
      </c>
      <c r="Y212" s="11">
        <f t="shared" si="98"/>
        <v>0.0390285772</v>
      </c>
      <c r="Z212" s="11">
        <f t="shared" si="99"/>
        <v>0.06985769728</v>
      </c>
      <c r="AA212" s="13">
        <f t="shared" si="20"/>
        <v>1.003505843</v>
      </c>
      <c r="AB212" s="19">
        <f t="shared" si="29"/>
        <v>1.106226103</v>
      </c>
      <c r="AC212" s="16">
        <f t="shared" si="10"/>
        <v>858.7142857</v>
      </c>
      <c r="AD212" s="16">
        <f t="shared" si="27"/>
        <v>9</v>
      </c>
      <c r="AE212" s="16">
        <f t="shared" si="11"/>
        <v>10026.42857</v>
      </c>
      <c r="AF212" s="18">
        <f t="shared" si="15"/>
        <v>0.0886</v>
      </c>
      <c r="AG212" s="18"/>
      <c r="AH212" s="18"/>
      <c r="AI212" s="18"/>
      <c r="AJ212" s="18"/>
      <c r="AK212" s="18"/>
      <c r="AL212" s="18"/>
      <c r="AM212" s="19">
        <f t="shared" si="23"/>
        <v>178</v>
      </c>
    </row>
    <row r="213">
      <c r="A213" s="4">
        <v>44105.0</v>
      </c>
      <c r="B213" s="5">
        <v>27309.0</v>
      </c>
      <c r="C213" s="5">
        <v>848.0</v>
      </c>
      <c r="D213" s="5">
        <v>781.0</v>
      </c>
      <c r="E213" s="5">
        <v>6118.0</v>
      </c>
      <c r="F213" s="5">
        <v>727649.0</v>
      </c>
      <c r="G213" s="7">
        <f t="shared" si="206"/>
        <v>74249.89796</v>
      </c>
      <c r="H213" s="12"/>
      <c r="I213" s="9">
        <v>0.032</v>
      </c>
      <c r="J213" s="9">
        <v>0.0375</v>
      </c>
      <c r="K213" s="14">
        <v>0.016</v>
      </c>
      <c r="L213" s="5">
        <v>20410.0</v>
      </c>
      <c r="M213" s="9">
        <v>0.0286</v>
      </c>
      <c r="N213" s="9">
        <v>0.224</v>
      </c>
      <c r="O213" s="5">
        <v>21930.0</v>
      </c>
      <c r="P213" s="5">
        <v>11972.0</v>
      </c>
      <c r="Q213" s="9">
        <v>0.0708</v>
      </c>
      <c r="R213" s="5">
        <v>16.0</v>
      </c>
      <c r="S213" s="5">
        <v>228.0</v>
      </c>
      <c r="T213" s="5">
        <v>757.0</v>
      </c>
      <c r="U213" s="5">
        <v>52.0</v>
      </c>
      <c r="V213" s="11">
        <f t="shared" si="1"/>
        <v>0.747372661</v>
      </c>
      <c r="W213" s="12">
        <f t="shared" ref="W213:X213" si="227">T213-T212</f>
        <v>-16</v>
      </c>
      <c r="X213" s="12">
        <f t="shared" si="227"/>
        <v>-2</v>
      </c>
      <c r="Y213" s="11">
        <f t="shared" si="98"/>
        <v>0.03708966193</v>
      </c>
      <c r="Z213" s="11">
        <f t="shared" si="99"/>
        <v>0.06869220608</v>
      </c>
      <c r="AA213" s="13">
        <f t="shared" si="20"/>
        <v>1.013101161</v>
      </c>
      <c r="AB213" s="19">
        <f t="shared" si="29"/>
        <v>1.077942474</v>
      </c>
      <c r="AC213" s="16">
        <f t="shared" si="10"/>
        <v>872.7142857</v>
      </c>
      <c r="AD213" s="16">
        <f t="shared" si="27"/>
        <v>10.28571429</v>
      </c>
      <c r="AE213" s="16">
        <f t="shared" si="11"/>
        <v>10030.28571</v>
      </c>
      <c r="AF213" s="18">
        <f t="shared" si="15"/>
        <v>0.08974285714</v>
      </c>
      <c r="AG213" s="18"/>
      <c r="AH213" s="18"/>
      <c r="AI213" s="18"/>
      <c r="AJ213" s="18"/>
      <c r="AK213" s="18"/>
      <c r="AL213" s="18"/>
      <c r="AM213" s="19">
        <f t="shared" si="23"/>
        <v>185.7142857</v>
      </c>
    </row>
    <row r="214">
      <c r="A214" s="4">
        <v>44106.0</v>
      </c>
      <c r="B214" s="5">
        <v>28631.0</v>
      </c>
      <c r="C214" s="5">
        <v>1322.0</v>
      </c>
      <c r="D214" s="5">
        <v>798.0</v>
      </c>
      <c r="E214" s="5">
        <v>6349.0</v>
      </c>
      <c r="F214" s="5">
        <v>740043.0</v>
      </c>
      <c r="G214" s="7">
        <f t="shared" si="206"/>
        <v>75514.59184</v>
      </c>
      <c r="H214" s="12"/>
      <c r="I214" s="9">
        <v>0.0484</v>
      </c>
      <c r="J214" s="9">
        <v>0.0387</v>
      </c>
      <c r="K214" s="14">
        <v>0.017</v>
      </c>
      <c r="L214" s="5">
        <v>21484.0</v>
      </c>
      <c r="M214" s="9">
        <v>0.0279</v>
      </c>
      <c r="N214" s="9">
        <v>0.2218</v>
      </c>
      <c r="O214" s="5">
        <v>22906.0</v>
      </c>
      <c r="P214" s="5">
        <v>12394.0</v>
      </c>
      <c r="Q214" s="9">
        <v>0.1067</v>
      </c>
      <c r="R214" s="5">
        <v>17.0</v>
      </c>
      <c r="S214" s="5">
        <v>231.0</v>
      </c>
      <c r="T214" s="5">
        <v>740.0</v>
      </c>
      <c r="U214" s="5">
        <v>47.0</v>
      </c>
      <c r="V214" s="11">
        <f t="shared" si="1"/>
        <v>0.7503754672</v>
      </c>
      <c r="W214" s="12">
        <f t="shared" ref="W214:X214" si="228">T214-T213</f>
        <v>-17</v>
      </c>
      <c r="X214" s="12">
        <f t="shared" si="228"/>
        <v>-5</v>
      </c>
      <c r="Y214" s="11">
        <f t="shared" si="98"/>
        <v>0.03444423757</v>
      </c>
      <c r="Z214" s="11">
        <f t="shared" si="99"/>
        <v>0.06351351351</v>
      </c>
      <c r="AA214" s="13">
        <f t="shared" si="20"/>
        <v>1.081117021</v>
      </c>
      <c r="AB214" s="19">
        <f t="shared" si="29"/>
        <v>1.067176581</v>
      </c>
      <c r="AC214" s="16">
        <f t="shared" si="10"/>
        <v>929.1428571</v>
      </c>
      <c r="AD214" s="16">
        <f t="shared" si="27"/>
        <v>11.42857143</v>
      </c>
      <c r="AE214" s="16">
        <f t="shared" si="11"/>
        <v>10212.85714</v>
      </c>
      <c r="AF214" s="18">
        <f t="shared" si="15"/>
        <v>0.09307142857</v>
      </c>
      <c r="AG214" s="18"/>
      <c r="AH214" s="18"/>
      <c r="AI214" s="18"/>
      <c r="AJ214" s="18"/>
      <c r="AK214" s="18"/>
      <c r="AL214" s="18"/>
      <c r="AM214" s="19">
        <f t="shared" si="23"/>
        <v>200.5714286</v>
      </c>
    </row>
    <row r="215">
      <c r="A215" s="4">
        <v>44107.0</v>
      </c>
      <c r="B215" s="5">
        <v>29717.0</v>
      </c>
      <c r="C215" s="5">
        <v>1086.0</v>
      </c>
      <c r="D215" s="5">
        <v>812.0</v>
      </c>
      <c r="E215" s="5">
        <v>6824.0</v>
      </c>
      <c r="F215" s="5">
        <v>751217.0</v>
      </c>
      <c r="G215" s="7">
        <f t="shared" si="206"/>
        <v>76654.79592</v>
      </c>
      <c r="H215" s="12"/>
      <c r="I215" s="9">
        <v>0.0379</v>
      </c>
      <c r="J215" s="9">
        <v>0.0396</v>
      </c>
      <c r="K215" s="14">
        <v>0.015</v>
      </c>
      <c r="L215" s="5">
        <v>22081.0</v>
      </c>
      <c r="M215" s="9">
        <v>0.0273</v>
      </c>
      <c r="N215" s="9">
        <v>0.2296</v>
      </c>
      <c r="O215" s="5">
        <v>22749.0</v>
      </c>
      <c r="P215" s="5">
        <v>11174.0</v>
      </c>
      <c r="Q215" s="9">
        <v>0.0972</v>
      </c>
      <c r="R215" s="5">
        <v>14.0</v>
      </c>
      <c r="S215" s="5">
        <v>475.0</v>
      </c>
      <c r="T215" s="5">
        <v>704.0</v>
      </c>
      <c r="U215" s="5">
        <v>43.0</v>
      </c>
      <c r="V215" s="11">
        <f t="shared" si="1"/>
        <v>0.7430427028</v>
      </c>
      <c r="W215" s="12">
        <f t="shared" ref="W215:X215" si="229">T215-T214</f>
        <v>-36</v>
      </c>
      <c r="X215" s="12">
        <f t="shared" si="229"/>
        <v>-4</v>
      </c>
      <c r="Y215" s="11">
        <f t="shared" si="98"/>
        <v>0.03188261401</v>
      </c>
      <c r="Z215" s="11">
        <f t="shared" si="99"/>
        <v>0.06107954545</v>
      </c>
      <c r="AA215" s="13">
        <f t="shared" si="20"/>
        <v>1.078447296</v>
      </c>
      <c r="AB215" s="19">
        <f t="shared" si="29"/>
        <v>1.048606245</v>
      </c>
      <c r="AC215" s="16">
        <f t="shared" si="10"/>
        <v>948.5714286</v>
      </c>
      <c r="AD215" s="16">
        <f t="shared" si="27"/>
        <v>11.71428571</v>
      </c>
      <c r="AE215" s="16">
        <f t="shared" si="11"/>
        <v>10126</v>
      </c>
      <c r="AF215" s="18">
        <f t="shared" si="15"/>
        <v>0.09544285714</v>
      </c>
      <c r="AG215" s="18"/>
      <c r="AH215" s="18"/>
      <c r="AI215" s="18"/>
      <c r="AJ215" s="18"/>
      <c r="AK215" s="18"/>
      <c r="AL215" s="18"/>
      <c r="AM215" s="19">
        <f t="shared" si="23"/>
        <v>246.4285714</v>
      </c>
    </row>
    <row r="216">
      <c r="A216" s="4">
        <v>44108.0</v>
      </c>
      <c r="B216" s="5">
        <v>30575.0</v>
      </c>
      <c r="C216" s="5">
        <v>858.0</v>
      </c>
      <c r="D216" s="5">
        <v>822.0</v>
      </c>
      <c r="E216" s="5">
        <v>7470.0</v>
      </c>
      <c r="F216" s="5">
        <v>759174.0</v>
      </c>
      <c r="G216" s="7">
        <f t="shared" si="206"/>
        <v>77466.73469</v>
      </c>
      <c r="H216" s="12"/>
      <c r="I216" s="9">
        <v>0.0289</v>
      </c>
      <c r="J216" s="9">
        <v>0.0403</v>
      </c>
      <c r="K216" s="14">
        <v>0.01</v>
      </c>
      <c r="L216" s="5">
        <v>22283.0</v>
      </c>
      <c r="M216" s="9">
        <v>0.0269</v>
      </c>
      <c r="N216" s="9">
        <v>0.2443</v>
      </c>
      <c r="O216" s="5">
        <v>19923.0</v>
      </c>
      <c r="P216" s="5">
        <v>7957.0</v>
      </c>
      <c r="Q216" s="9">
        <v>0.1078</v>
      </c>
      <c r="R216" s="5">
        <v>10.0</v>
      </c>
      <c r="S216" s="5">
        <v>646.0</v>
      </c>
      <c r="T216" s="5">
        <v>685.0</v>
      </c>
      <c r="U216" s="5">
        <v>42.0</v>
      </c>
      <c r="V216" s="11">
        <f t="shared" si="1"/>
        <v>0.7287980376</v>
      </c>
      <c r="W216" s="12">
        <f t="shared" ref="W216:X216" si="230">T216-T215</f>
        <v>-19</v>
      </c>
      <c r="X216" s="12">
        <f t="shared" si="230"/>
        <v>-1</v>
      </c>
      <c r="Y216" s="11">
        <f t="shared" si="98"/>
        <v>0.03074092357</v>
      </c>
      <c r="Z216" s="11">
        <f t="shared" si="99"/>
        <v>0.06131386861</v>
      </c>
      <c r="AA216" s="13">
        <f t="shared" si="20"/>
        <v>1.089143426</v>
      </c>
      <c r="AB216" s="19">
        <f t="shared" si="29"/>
        <v>1.052715778</v>
      </c>
      <c r="AC216" s="16">
        <f t="shared" si="10"/>
        <v>937.2857143</v>
      </c>
      <c r="AD216" s="16">
        <f t="shared" si="27"/>
        <v>12.28571429</v>
      </c>
      <c r="AE216" s="16">
        <f t="shared" si="11"/>
        <v>9823.714286</v>
      </c>
      <c r="AF216" s="18">
        <f t="shared" si="15"/>
        <v>0.09755714286</v>
      </c>
      <c r="AG216" s="18"/>
      <c r="AH216" s="18"/>
      <c r="AI216" s="18"/>
      <c r="AJ216" s="18"/>
      <c r="AK216" s="18"/>
      <c r="AL216" s="18"/>
      <c r="AM216" s="19">
        <f t="shared" si="23"/>
        <v>332.7142857</v>
      </c>
    </row>
    <row r="217">
      <c r="A217" s="4">
        <v>44109.0</v>
      </c>
      <c r="B217" s="5">
        <v>31480.0</v>
      </c>
      <c r="C217" s="5">
        <v>905.0</v>
      </c>
      <c r="D217" s="5">
        <v>833.0</v>
      </c>
      <c r="E217" s="5">
        <v>8165.0</v>
      </c>
      <c r="F217" s="5">
        <v>765598.0</v>
      </c>
      <c r="G217" s="7">
        <f t="shared" si="206"/>
        <v>78122.2449</v>
      </c>
      <c r="H217" s="12"/>
      <c r="I217" s="9">
        <v>0.0296</v>
      </c>
      <c r="J217" s="9">
        <v>0.0411</v>
      </c>
      <c r="K217" s="14">
        <v>0.008</v>
      </c>
      <c r="L217" s="5">
        <v>22482.0</v>
      </c>
      <c r="M217" s="9">
        <v>0.0265</v>
      </c>
      <c r="N217" s="9">
        <v>0.2594</v>
      </c>
      <c r="O217" s="5">
        <v>20199.0</v>
      </c>
      <c r="P217" s="5">
        <v>6424.0</v>
      </c>
      <c r="Q217" s="9">
        <v>0.1409</v>
      </c>
      <c r="R217" s="5">
        <v>11.0</v>
      </c>
      <c r="S217" s="5">
        <v>695.0</v>
      </c>
      <c r="T217" s="5">
        <v>649.0</v>
      </c>
      <c r="U217" s="5">
        <v>40.0</v>
      </c>
      <c r="V217" s="11">
        <f t="shared" si="1"/>
        <v>0.7141677255</v>
      </c>
      <c r="W217" s="12">
        <f t="shared" ref="W217:X217" si="231">T217-T216</f>
        <v>-36</v>
      </c>
      <c r="X217" s="12">
        <f t="shared" si="231"/>
        <v>-2</v>
      </c>
      <c r="Y217" s="11">
        <f t="shared" si="98"/>
        <v>0.02886753848</v>
      </c>
      <c r="Z217" s="11">
        <f t="shared" si="99"/>
        <v>0.06163328197</v>
      </c>
      <c r="AA217" s="13">
        <f t="shared" si="20"/>
        <v>1.156239316</v>
      </c>
      <c r="AB217" s="19">
        <f t="shared" si="29"/>
        <v>1.071609909</v>
      </c>
      <c r="AC217" s="16">
        <f t="shared" si="10"/>
        <v>966.2857143</v>
      </c>
      <c r="AD217" s="16">
        <f t="shared" si="27"/>
        <v>12</v>
      </c>
      <c r="AE217" s="16">
        <f t="shared" si="11"/>
        <v>9732.142857</v>
      </c>
      <c r="AF217" s="18">
        <f t="shared" si="15"/>
        <v>0.1034857143</v>
      </c>
      <c r="AG217" s="18"/>
      <c r="AH217" s="18"/>
      <c r="AI217" s="18"/>
      <c r="AJ217" s="18"/>
      <c r="AK217" s="18"/>
      <c r="AL217" s="18"/>
      <c r="AM217" s="19">
        <f t="shared" si="23"/>
        <v>430.4285714</v>
      </c>
    </row>
    <row r="218">
      <c r="A218" s="4">
        <v>44110.0</v>
      </c>
      <c r="B218" s="5">
        <v>32298.0</v>
      </c>
      <c r="C218" s="5">
        <v>818.0</v>
      </c>
      <c r="D218" s="5">
        <v>853.0</v>
      </c>
      <c r="E218" s="5">
        <v>8723.0</v>
      </c>
      <c r="F218" s="5">
        <v>771297.0</v>
      </c>
      <c r="G218" s="7">
        <f t="shared" si="206"/>
        <v>78703.77551</v>
      </c>
      <c r="H218" s="12"/>
      <c r="I218" s="9">
        <v>0.026</v>
      </c>
      <c r="J218" s="9">
        <f t="shared" ref="J218:J466" si="233">B218/F218</f>
        <v>0.04187491978</v>
      </c>
      <c r="K218" s="14">
        <f t="shared" ref="K218:K466" si="234">(F218-F217)/F217</f>
        <v>0.007443854347</v>
      </c>
      <c r="L218" s="5">
        <v>22722.0</v>
      </c>
      <c r="M218" s="9">
        <v>0.0264</v>
      </c>
      <c r="N218" s="9">
        <v>0.2701</v>
      </c>
      <c r="O218" s="5">
        <v>20088.0</v>
      </c>
      <c r="P218" s="5">
        <v>5699.0</v>
      </c>
      <c r="Q218" s="9">
        <v>0.1435</v>
      </c>
      <c r="R218" s="5">
        <v>20.0</v>
      </c>
      <c r="S218" s="5">
        <v>558.0</v>
      </c>
      <c r="T218" s="5">
        <v>627.0</v>
      </c>
      <c r="U218" s="5">
        <v>37.0</v>
      </c>
      <c r="V218" s="11">
        <f t="shared" si="1"/>
        <v>0.7035110533</v>
      </c>
      <c r="W218" s="12">
        <f t="shared" ref="W218:X218" si="232">T218-T217</f>
        <v>-22</v>
      </c>
      <c r="X218" s="12">
        <f t="shared" si="232"/>
        <v>-3</v>
      </c>
      <c r="Y218" s="11">
        <f t="shared" si="98"/>
        <v>0.0275944019</v>
      </c>
      <c r="Z218" s="11">
        <f t="shared" si="99"/>
        <v>0.05901116427</v>
      </c>
      <c r="AA218" s="13">
        <f t="shared" si="20"/>
        <v>1.109261701</v>
      </c>
      <c r="AB218" s="19">
        <f t="shared" si="29"/>
        <v>1.075830823</v>
      </c>
      <c r="AC218" s="16">
        <f t="shared" si="10"/>
        <v>961.5714286</v>
      </c>
      <c r="AD218" s="16">
        <f t="shared" si="27"/>
        <v>13.71428571</v>
      </c>
      <c r="AE218" s="16">
        <f t="shared" si="11"/>
        <v>9541</v>
      </c>
      <c r="AF218" s="18">
        <f t="shared" si="15"/>
        <v>0.1067142857</v>
      </c>
      <c r="AG218" s="18"/>
      <c r="AH218" s="18"/>
      <c r="AI218" s="18"/>
      <c r="AJ218" s="18"/>
      <c r="AK218" s="18"/>
      <c r="AL218" s="18"/>
      <c r="AM218" s="19">
        <f t="shared" si="23"/>
        <v>507.1428571</v>
      </c>
    </row>
    <row r="219">
      <c r="A219" s="4">
        <v>44111.0</v>
      </c>
      <c r="B219" s="23">
        <v>33114.0</v>
      </c>
      <c r="C219" s="23">
        <v>816.0</v>
      </c>
      <c r="D219" s="23">
        <v>877.0</v>
      </c>
      <c r="E219" s="23">
        <v>9149.0</v>
      </c>
      <c r="F219" s="23">
        <v>781023.0</v>
      </c>
      <c r="G219" s="7">
        <f t="shared" si="206"/>
        <v>79696.22449</v>
      </c>
      <c r="H219" s="12"/>
      <c r="I219" s="11">
        <f t="shared" ref="I219:I466" si="237">(B219-B218)/B218</f>
        <v>0.02526472227</v>
      </c>
      <c r="J219" s="11">
        <f t="shared" si="233"/>
        <v>0.04239823923</v>
      </c>
      <c r="K219" s="11">
        <f t="shared" si="234"/>
        <v>0.01260992847</v>
      </c>
      <c r="L219" s="23">
        <v>23088.0</v>
      </c>
      <c r="M219" s="11">
        <f t="shared" ref="M219:M466" si="238">D219/B219</f>
        <v>0.02648426647</v>
      </c>
      <c r="N219" s="11">
        <f t="shared" ref="N219:N466" si="239">E219/B219</f>
        <v>0.2762879749</v>
      </c>
      <c r="O219" s="23">
        <v>20319.0</v>
      </c>
      <c r="P219" s="24">
        <f t="shared" ref="P219:P224" si="240">F219-F218</f>
        <v>9726</v>
      </c>
      <c r="Q219" s="25">
        <f t="shared" ref="Q219:Q258" si="241">C219/P219</f>
        <v>0.08389882788</v>
      </c>
      <c r="R219" s="23">
        <f t="shared" ref="R219:S219" si="235">D219-D218</f>
        <v>24</v>
      </c>
      <c r="S219" s="12">
        <f t="shared" si="235"/>
        <v>426</v>
      </c>
      <c r="T219" s="23">
        <v>656.0</v>
      </c>
      <c r="U219" s="23">
        <v>41.0</v>
      </c>
      <c r="V219" s="11">
        <f t="shared" si="1"/>
        <v>0.6972277587</v>
      </c>
      <c r="W219" s="12">
        <f t="shared" ref="W219:X219" si="236">T219-T218</f>
        <v>29</v>
      </c>
      <c r="X219" s="12">
        <f t="shared" si="236"/>
        <v>4</v>
      </c>
      <c r="Y219" s="11">
        <f t="shared" si="98"/>
        <v>0.02841302841</v>
      </c>
      <c r="Z219" s="11">
        <f t="shared" si="99"/>
        <v>0.0625</v>
      </c>
      <c r="AA219" s="13">
        <f t="shared" si="20"/>
        <v>1.106804192</v>
      </c>
      <c r="AB219" s="19">
        <f t="shared" si="29"/>
        <v>1.09058773</v>
      </c>
      <c r="AC219" s="16">
        <f t="shared" si="10"/>
        <v>950.4285714</v>
      </c>
      <c r="AD219" s="16">
        <f t="shared" si="27"/>
        <v>16</v>
      </c>
      <c r="AE219" s="16">
        <f t="shared" si="11"/>
        <v>9335.142857</v>
      </c>
      <c r="AF219" s="18">
        <f t="shared" si="15"/>
        <v>0.1072569754</v>
      </c>
      <c r="AG219" s="18"/>
      <c r="AH219" s="18"/>
      <c r="AI219" s="18"/>
      <c r="AJ219" s="18"/>
      <c r="AK219" s="18"/>
      <c r="AL219" s="18"/>
      <c r="AM219" s="19">
        <f t="shared" si="23"/>
        <v>465.5714286</v>
      </c>
    </row>
    <row r="220">
      <c r="A220" s="26">
        <v>44112.0</v>
      </c>
      <c r="B220" s="23">
        <v>34046.0</v>
      </c>
      <c r="C220" s="23">
        <v>932.0</v>
      </c>
      <c r="D220" s="23">
        <v>898.0</v>
      </c>
      <c r="E220" s="23">
        <v>9187.0</v>
      </c>
      <c r="F220" s="23">
        <v>792485.0</v>
      </c>
      <c r="G220" s="7">
        <f t="shared" si="206"/>
        <v>80865.81633</v>
      </c>
      <c r="H220" s="12"/>
      <c r="I220" s="11">
        <f t="shared" si="237"/>
        <v>0.02814519539</v>
      </c>
      <c r="J220" s="11">
        <f t="shared" si="233"/>
        <v>0.04296106551</v>
      </c>
      <c r="K220" s="11">
        <f t="shared" si="234"/>
        <v>0.01467562415</v>
      </c>
      <c r="L220" s="23">
        <v>23961.0</v>
      </c>
      <c r="M220" s="11">
        <f t="shared" si="238"/>
        <v>0.02637607942</v>
      </c>
      <c r="N220" s="11">
        <f t="shared" si="239"/>
        <v>0.2698408036</v>
      </c>
      <c r="O220" s="23">
        <v>20217.0</v>
      </c>
      <c r="P220" s="24">
        <f t="shared" si="240"/>
        <v>11462</v>
      </c>
      <c r="Q220" s="25">
        <f t="shared" si="241"/>
        <v>0.08131216193</v>
      </c>
      <c r="R220" s="23">
        <f t="shared" ref="R220:S220" si="242">D220-D219</f>
        <v>21</v>
      </c>
      <c r="S220" s="12">
        <f t="shared" si="242"/>
        <v>38</v>
      </c>
      <c r="T220" s="23">
        <v>804.0</v>
      </c>
      <c r="U220" s="23">
        <v>56.0</v>
      </c>
      <c r="V220" s="11">
        <f t="shared" si="1"/>
        <v>0.703783117</v>
      </c>
      <c r="W220" s="12">
        <f t="shared" ref="W220:X220" si="243">T220-T219</f>
        <v>148</v>
      </c>
      <c r="X220" s="12">
        <f t="shared" si="243"/>
        <v>15</v>
      </c>
      <c r="Y220" s="11">
        <f t="shared" si="98"/>
        <v>0.0335545261</v>
      </c>
      <c r="Z220" s="11">
        <f t="shared" si="99"/>
        <v>0.06965174129</v>
      </c>
      <c r="AA220" s="13">
        <f t="shared" si="20"/>
        <v>1.102799149</v>
      </c>
      <c r="AB220" s="19">
        <f t="shared" si="29"/>
        <v>1.103401729</v>
      </c>
      <c r="AC220" s="16">
        <f t="shared" si="10"/>
        <v>962.4285714</v>
      </c>
      <c r="AD220" s="16">
        <f t="shared" si="27"/>
        <v>16.71428571</v>
      </c>
      <c r="AE220" s="16">
        <f t="shared" si="11"/>
        <v>9262.285714</v>
      </c>
      <c r="AF220" s="18">
        <f t="shared" si="15"/>
        <v>0.1087587128</v>
      </c>
      <c r="AG220" s="18"/>
      <c r="AH220" s="18"/>
      <c r="AI220" s="18"/>
      <c r="AJ220" s="18"/>
      <c r="AK220" s="18"/>
      <c r="AL220" s="18"/>
      <c r="AM220" s="19">
        <f t="shared" si="23"/>
        <v>438.4285714</v>
      </c>
    </row>
    <row r="221">
      <c r="A221" s="26">
        <v>44113.0</v>
      </c>
      <c r="B221" s="23">
        <v>35222.0</v>
      </c>
      <c r="C221" s="23">
        <v>1176.0</v>
      </c>
      <c r="D221" s="23">
        <v>913.0</v>
      </c>
      <c r="E221" s="23">
        <v>9202.0</v>
      </c>
      <c r="F221" s="23">
        <v>803648.0</v>
      </c>
      <c r="G221" s="7">
        <f t="shared" si="206"/>
        <v>82004.89796</v>
      </c>
      <c r="H221" s="12"/>
      <c r="I221" s="11">
        <f t="shared" si="237"/>
        <v>0.03454150267</v>
      </c>
      <c r="J221" s="11">
        <f t="shared" si="233"/>
        <v>0.04382764593</v>
      </c>
      <c r="K221" s="11">
        <f t="shared" si="234"/>
        <v>0.01408607103</v>
      </c>
      <c r="L221" s="23">
        <v>25107.0</v>
      </c>
      <c r="M221" s="11">
        <f t="shared" si="238"/>
        <v>0.02592129919</v>
      </c>
      <c r="N221" s="11">
        <f t="shared" si="239"/>
        <v>0.2612571688</v>
      </c>
      <c r="O221" s="23">
        <v>22385.0</v>
      </c>
      <c r="P221" s="24">
        <f t="shared" si="240"/>
        <v>11163</v>
      </c>
      <c r="Q221" s="25">
        <f t="shared" si="241"/>
        <v>0.1053480247</v>
      </c>
      <c r="R221" s="23">
        <f t="shared" ref="R221:S221" si="244">D221-D220</f>
        <v>15</v>
      </c>
      <c r="S221" s="12">
        <f t="shared" si="244"/>
        <v>15</v>
      </c>
      <c r="T221" s="23">
        <v>993.0</v>
      </c>
      <c r="U221" s="23">
        <v>82.0</v>
      </c>
      <c r="V221" s="11">
        <f t="shared" si="1"/>
        <v>0.712821532</v>
      </c>
      <c r="W221" s="12">
        <f t="shared" ref="W221:X221" si="245">T221-T220</f>
        <v>189</v>
      </c>
      <c r="X221" s="12">
        <f t="shared" si="245"/>
        <v>26</v>
      </c>
      <c r="Y221" s="11">
        <f t="shared" si="98"/>
        <v>0.03955072291</v>
      </c>
      <c r="Z221" s="11">
        <f t="shared" si="99"/>
        <v>0.08257804632</v>
      </c>
      <c r="AA221" s="13">
        <f t="shared" si="20"/>
        <v>1.013376384</v>
      </c>
      <c r="AB221" s="19">
        <f t="shared" si="29"/>
        <v>1.093724495</v>
      </c>
      <c r="AC221" s="16">
        <f t="shared" si="10"/>
        <v>941.5714286</v>
      </c>
      <c r="AD221" s="16">
        <f t="shared" si="27"/>
        <v>16.42857143</v>
      </c>
      <c r="AE221" s="16">
        <f t="shared" si="11"/>
        <v>9086.428571</v>
      </c>
      <c r="AF221" s="18">
        <f t="shared" si="15"/>
        <v>0.1085655735</v>
      </c>
      <c r="AG221" s="18"/>
      <c r="AH221" s="18"/>
      <c r="AI221" s="18"/>
      <c r="AJ221" s="18"/>
      <c r="AK221" s="18"/>
      <c r="AL221" s="18"/>
      <c r="AM221" s="19">
        <f t="shared" si="23"/>
        <v>407.5714286</v>
      </c>
    </row>
    <row r="222">
      <c r="A222" s="26">
        <v>44114.0</v>
      </c>
      <c r="B222" s="23">
        <v>36596.0</v>
      </c>
      <c r="C222" s="23">
        <v>1374.0</v>
      </c>
      <c r="D222" s="23">
        <v>933.0</v>
      </c>
      <c r="E222" s="23">
        <v>9683.0</v>
      </c>
      <c r="F222" s="23">
        <v>815367.0</v>
      </c>
      <c r="G222" s="7">
        <f t="shared" si="206"/>
        <v>83200.71429</v>
      </c>
      <c r="H222" s="12"/>
      <c r="I222" s="11">
        <f t="shared" si="237"/>
        <v>0.03900970984</v>
      </c>
      <c r="J222" s="11">
        <f t="shared" si="233"/>
        <v>0.04488285643</v>
      </c>
      <c r="K222" s="11">
        <f t="shared" si="234"/>
        <v>0.01458225492</v>
      </c>
      <c r="L222" s="23">
        <v>25980.0</v>
      </c>
      <c r="M222" s="11">
        <f t="shared" si="238"/>
        <v>0.02549458957</v>
      </c>
      <c r="N222" s="11">
        <f t="shared" si="239"/>
        <v>0.2645917587</v>
      </c>
      <c r="O222" s="23">
        <v>22780.0</v>
      </c>
      <c r="P222" s="24">
        <f t="shared" si="240"/>
        <v>11719</v>
      </c>
      <c r="Q222" s="25">
        <f t="shared" si="241"/>
        <v>0.1172454988</v>
      </c>
      <c r="R222" s="23">
        <f t="shared" ref="R222:S222" si="246">D222-D221</f>
        <v>20</v>
      </c>
      <c r="S222" s="12">
        <f t="shared" si="246"/>
        <v>481</v>
      </c>
      <c r="T222" s="23">
        <v>1174.0</v>
      </c>
      <c r="U222" s="23">
        <v>110.0</v>
      </c>
      <c r="V222" s="11">
        <f t="shared" si="1"/>
        <v>0.7099136518</v>
      </c>
      <c r="W222" s="12">
        <f t="shared" ref="W222:X222" si="247">T222-T221</f>
        <v>181</v>
      </c>
      <c r="X222" s="12">
        <f t="shared" si="247"/>
        <v>28</v>
      </c>
      <c r="Y222" s="11">
        <f t="shared" si="98"/>
        <v>0.04518860662</v>
      </c>
      <c r="Z222" s="11">
        <f t="shared" si="99"/>
        <v>0.0936967632</v>
      </c>
      <c r="AA222" s="13">
        <f t="shared" si="20"/>
        <v>1.035993976</v>
      </c>
      <c r="AB222" s="19">
        <f t="shared" si="29"/>
        <v>1.087659735</v>
      </c>
      <c r="AC222" s="16">
        <f t="shared" si="10"/>
        <v>982.7142857</v>
      </c>
      <c r="AD222" s="16">
        <f t="shared" si="27"/>
        <v>17.28571429</v>
      </c>
      <c r="AE222" s="16">
        <f t="shared" si="11"/>
        <v>9164.285714</v>
      </c>
      <c r="AF222" s="18">
        <f t="shared" si="15"/>
        <v>0.1114292162</v>
      </c>
      <c r="AG222" s="18"/>
      <c r="AH222" s="18"/>
      <c r="AI222" s="18"/>
      <c r="AJ222" s="18"/>
      <c r="AK222" s="18"/>
      <c r="AL222" s="18"/>
      <c r="AM222" s="19">
        <f t="shared" si="23"/>
        <v>408.4285714</v>
      </c>
    </row>
    <row r="223">
      <c r="A223" s="26">
        <v>44115.0</v>
      </c>
      <c r="B223" s="23">
        <v>37664.0</v>
      </c>
      <c r="C223" s="23">
        <v>1068.0</v>
      </c>
      <c r="D223" s="23">
        <v>954.0</v>
      </c>
      <c r="E223" s="23">
        <v>10848.0</v>
      </c>
      <c r="F223" s="23">
        <v>825570.0</v>
      </c>
      <c r="G223" s="7">
        <f t="shared" si="206"/>
        <v>84241.83673</v>
      </c>
      <c r="H223" s="12"/>
      <c r="I223" s="11">
        <f t="shared" si="237"/>
        <v>0.02918351732</v>
      </c>
      <c r="J223" s="11">
        <f t="shared" si="233"/>
        <v>0.04562181281</v>
      </c>
      <c r="K223" s="11">
        <f t="shared" si="234"/>
        <v>0.01251338354</v>
      </c>
      <c r="L223" s="23">
        <v>25862.0</v>
      </c>
      <c r="M223" s="11">
        <f t="shared" si="238"/>
        <v>0.02532922685</v>
      </c>
      <c r="N223" s="11">
        <f t="shared" si="239"/>
        <v>0.2880203908</v>
      </c>
      <c r="O223" s="5">
        <v>22215.0</v>
      </c>
      <c r="P223" s="24">
        <f t="shared" si="240"/>
        <v>10203</v>
      </c>
      <c r="Q223" s="25">
        <f t="shared" si="241"/>
        <v>0.1046750956</v>
      </c>
      <c r="R223" s="23">
        <f t="shared" ref="R223:S223" si="248">D223-D222</f>
        <v>21</v>
      </c>
      <c r="S223" s="12">
        <f t="shared" si="248"/>
        <v>1165</v>
      </c>
      <c r="T223" s="23">
        <v>1252.0</v>
      </c>
      <c r="U223" s="23">
        <v>138.0</v>
      </c>
      <c r="V223" s="11">
        <f t="shared" si="1"/>
        <v>0.6866503823</v>
      </c>
      <c r="W223" s="12">
        <f t="shared" ref="W223:X223" si="249">T223-T222</f>
        <v>78</v>
      </c>
      <c r="X223" s="12">
        <f t="shared" si="249"/>
        <v>28</v>
      </c>
      <c r="Y223" s="11">
        <f t="shared" si="98"/>
        <v>0.04841079576</v>
      </c>
      <c r="Z223" s="11">
        <f t="shared" si="99"/>
        <v>0.1102236422</v>
      </c>
      <c r="AA223" s="13">
        <f t="shared" si="20"/>
        <v>1.080475537</v>
      </c>
      <c r="AB223" s="19">
        <f t="shared" si="29"/>
        <v>1.086421465</v>
      </c>
      <c r="AC223" s="16">
        <f t="shared" si="10"/>
        <v>1012.714286</v>
      </c>
      <c r="AD223" s="16">
        <f t="shared" si="27"/>
        <v>18.85714286</v>
      </c>
      <c r="AE223" s="16">
        <f t="shared" si="11"/>
        <v>9485.142857</v>
      </c>
      <c r="AF223" s="18">
        <f t="shared" si="15"/>
        <v>0.1109828013</v>
      </c>
      <c r="AG223" s="18"/>
      <c r="AH223" s="18"/>
      <c r="AI223" s="18"/>
      <c r="AJ223" s="18"/>
      <c r="AK223" s="18"/>
      <c r="AL223" s="18"/>
      <c r="AM223" s="19">
        <f t="shared" si="23"/>
        <v>482.5714286</v>
      </c>
    </row>
    <row r="224">
      <c r="A224" s="26">
        <v>44116.0</v>
      </c>
      <c r="B224" s="23">
        <v>38837.0</v>
      </c>
      <c r="C224" s="23">
        <v>1173.0</v>
      </c>
      <c r="D224" s="23">
        <v>968.0</v>
      </c>
      <c r="E224" s="23">
        <v>11037.0</v>
      </c>
      <c r="F224" s="23">
        <v>834097.0</v>
      </c>
      <c r="G224" s="7">
        <f t="shared" si="206"/>
        <v>85111.93878</v>
      </c>
      <c r="H224" s="12"/>
      <c r="I224" s="11">
        <f t="shared" si="237"/>
        <v>0.03114379779</v>
      </c>
      <c r="J224" s="11">
        <f t="shared" si="233"/>
        <v>0.04656173083</v>
      </c>
      <c r="K224" s="11">
        <f t="shared" si="234"/>
        <v>0.01032862144</v>
      </c>
      <c r="L224" s="23">
        <v>26832.0</v>
      </c>
      <c r="M224" s="11">
        <f t="shared" si="238"/>
        <v>0.02492468522</v>
      </c>
      <c r="N224" s="11">
        <f t="shared" si="239"/>
        <v>0.2841877591</v>
      </c>
      <c r="O224" s="23">
        <v>21491.0</v>
      </c>
      <c r="P224" s="24">
        <f t="shared" si="240"/>
        <v>8527</v>
      </c>
      <c r="Q224" s="25">
        <f t="shared" si="241"/>
        <v>0.1375630351</v>
      </c>
      <c r="R224" s="23">
        <f t="shared" ref="R224:S224" si="250">D224-D223</f>
        <v>14</v>
      </c>
      <c r="S224" s="12">
        <f t="shared" si="250"/>
        <v>189</v>
      </c>
      <c r="T224" s="23">
        <v>1418.0</v>
      </c>
      <c r="U224" s="23">
        <v>154.0</v>
      </c>
      <c r="V224" s="11">
        <f t="shared" si="1"/>
        <v>0.6908875557</v>
      </c>
      <c r="W224" s="12">
        <f t="shared" ref="W224:X224" si="251">T224-T223</f>
        <v>166</v>
      </c>
      <c r="X224" s="12">
        <f t="shared" si="251"/>
        <v>16</v>
      </c>
      <c r="Y224" s="11">
        <f t="shared" si="98"/>
        <v>0.05284734645</v>
      </c>
      <c r="Z224" s="11">
        <f t="shared" si="99"/>
        <v>0.1086036671</v>
      </c>
      <c r="AA224" s="13">
        <f t="shared" si="20"/>
        <v>1.087670018</v>
      </c>
      <c r="AB224" s="19">
        <f t="shared" si="29"/>
        <v>1.076625851</v>
      </c>
      <c r="AC224" s="16">
        <f t="shared" si="10"/>
        <v>1051</v>
      </c>
      <c r="AD224" s="16">
        <f t="shared" si="27"/>
        <v>19.28571429</v>
      </c>
      <c r="AE224" s="16">
        <f t="shared" si="11"/>
        <v>9785.571429</v>
      </c>
      <c r="AF224" s="18">
        <f t="shared" si="15"/>
        <v>0.110506092</v>
      </c>
      <c r="AG224" s="18"/>
      <c r="AH224" s="18"/>
      <c r="AI224" s="18"/>
      <c r="AJ224" s="18"/>
      <c r="AK224" s="18"/>
      <c r="AL224" s="18"/>
      <c r="AM224" s="19">
        <f t="shared" si="23"/>
        <v>410.2857143</v>
      </c>
    </row>
    <row r="225">
      <c r="A225" s="26">
        <v>44117.0</v>
      </c>
      <c r="B225" s="23">
        <v>39862.0</v>
      </c>
      <c r="C225" s="23">
        <v>1025.0</v>
      </c>
      <c r="D225" s="23">
        <v>996.0</v>
      </c>
      <c r="E225" s="23">
        <v>11753.0</v>
      </c>
      <c r="F225" s="23">
        <v>841220.0</v>
      </c>
      <c r="G225" s="7">
        <f t="shared" si="206"/>
        <v>85838.77551</v>
      </c>
      <c r="H225" s="12"/>
      <c r="I225" s="11">
        <f t="shared" si="237"/>
        <v>0.0263923578</v>
      </c>
      <c r="J225" s="11">
        <f t="shared" si="233"/>
        <v>0.04738593947</v>
      </c>
      <c r="K225" s="11">
        <f t="shared" si="234"/>
        <v>0.008539774151</v>
      </c>
      <c r="L225" s="23">
        <v>27113.0</v>
      </c>
      <c r="M225" s="11">
        <f t="shared" si="238"/>
        <v>0.0249862024</v>
      </c>
      <c r="N225" s="11">
        <f t="shared" si="239"/>
        <v>0.2948422056</v>
      </c>
      <c r="O225" s="23">
        <v>21990.0</v>
      </c>
      <c r="P225" s="27">
        <v>7123.0</v>
      </c>
      <c r="Q225" s="25">
        <f t="shared" si="241"/>
        <v>0.1439000421</v>
      </c>
      <c r="R225" s="23">
        <f t="shared" ref="R225:S225" si="252">D225-D224</f>
        <v>28</v>
      </c>
      <c r="S225" s="12">
        <f t="shared" si="252"/>
        <v>716</v>
      </c>
      <c r="T225" s="23">
        <v>1519.0</v>
      </c>
      <c r="U225" s="23">
        <v>160.0</v>
      </c>
      <c r="V225" s="11">
        <f t="shared" si="1"/>
        <v>0.680171592</v>
      </c>
      <c r="W225" s="12">
        <f t="shared" ref="W225:X225" si="253">T225-T224</f>
        <v>101</v>
      </c>
      <c r="X225" s="12">
        <f t="shared" si="253"/>
        <v>6</v>
      </c>
      <c r="Y225" s="11">
        <f t="shared" si="98"/>
        <v>0.05602478516</v>
      </c>
      <c r="Z225" s="11">
        <f t="shared" si="99"/>
        <v>0.1053324556</v>
      </c>
      <c r="AA225" s="13">
        <f t="shared" si="20"/>
        <v>1.123755757</v>
      </c>
      <c r="AB225" s="19">
        <f t="shared" si="29"/>
        <v>1.07869643</v>
      </c>
      <c r="AC225" s="16">
        <f t="shared" si="10"/>
        <v>1080.571429</v>
      </c>
      <c r="AD225" s="16">
        <f t="shared" si="27"/>
        <v>20.42857143</v>
      </c>
      <c r="AE225" s="16">
        <f t="shared" si="11"/>
        <v>9989</v>
      </c>
      <c r="AF225" s="18">
        <f t="shared" si="15"/>
        <v>0.1105632409</v>
      </c>
      <c r="AG225" s="18"/>
      <c r="AH225" s="18"/>
      <c r="AI225" s="18"/>
      <c r="AJ225" s="18"/>
      <c r="AK225" s="18"/>
      <c r="AL225" s="18"/>
      <c r="AM225" s="19">
        <f t="shared" si="23"/>
        <v>432.8571429</v>
      </c>
    </row>
    <row r="226">
      <c r="A226" s="26">
        <v>44118.0</v>
      </c>
      <c r="B226" s="23">
        <v>40782.0</v>
      </c>
      <c r="C226" s="23">
        <v>920.0</v>
      </c>
      <c r="D226" s="23">
        <v>1023.0</v>
      </c>
      <c r="E226" s="23">
        <v>12164.0</v>
      </c>
      <c r="F226" s="23">
        <v>850878.0</v>
      </c>
      <c r="G226" s="7">
        <f t="shared" si="206"/>
        <v>86824.28571</v>
      </c>
      <c r="H226" s="12"/>
      <c r="I226" s="11">
        <f t="shared" si="237"/>
        <v>0.02307962471</v>
      </c>
      <c r="J226" s="11">
        <f t="shared" si="233"/>
        <v>0.04792931537</v>
      </c>
      <c r="K226" s="11">
        <f t="shared" si="234"/>
        <v>0.01148094434</v>
      </c>
      <c r="L226" s="23">
        <v>27595.0</v>
      </c>
      <c r="M226" s="11">
        <f t="shared" si="238"/>
        <v>0.02508459615</v>
      </c>
      <c r="N226" s="11">
        <f t="shared" si="239"/>
        <v>0.2982688441</v>
      </c>
      <c r="O226" s="23">
        <v>23815.0</v>
      </c>
      <c r="P226" s="24">
        <f t="shared" ref="P226:P274" si="256">F226-F225</f>
        <v>9658</v>
      </c>
      <c r="Q226" s="25">
        <f t="shared" si="241"/>
        <v>0.09525781735</v>
      </c>
      <c r="R226" s="23">
        <f t="shared" ref="R226:S226" si="254">D226-D225</f>
        <v>27</v>
      </c>
      <c r="S226" s="12">
        <f t="shared" si="254"/>
        <v>411</v>
      </c>
      <c r="T226" s="23">
        <v>1538.0</v>
      </c>
      <c r="U226" s="23">
        <v>156.0</v>
      </c>
      <c r="V226" s="11">
        <f t="shared" si="1"/>
        <v>0.6766465598</v>
      </c>
      <c r="W226" s="12">
        <f t="shared" ref="W226:X226" si="255">T226-T225</f>
        <v>19</v>
      </c>
      <c r="X226" s="12">
        <f t="shared" si="255"/>
        <v>-4</v>
      </c>
      <c r="Y226" s="11">
        <f t="shared" si="98"/>
        <v>0.05573473455</v>
      </c>
      <c r="Z226" s="11">
        <f t="shared" si="99"/>
        <v>0.1014304291</v>
      </c>
      <c r="AA226" s="13">
        <f t="shared" si="20"/>
        <v>1.152562754</v>
      </c>
      <c r="AB226" s="19">
        <f t="shared" si="29"/>
        <v>1.085233368</v>
      </c>
      <c r="AC226" s="16">
        <f t="shared" si="10"/>
        <v>1095.428571</v>
      </c>
      <c r="AD226" s="16">
        <f t="shared" si="27"/>
        <v>20.85714286</v>
      </c>
      <c r="AE226" s="16">
        <f t="shared" si="11"/>
        <v>9979.285714</v>
      </c>
      <c r="AF226" s="18">
        <f t="shared" si="15"/>
        <v>0.1121859536</v>
      </c>
      <c r="AG226" s="18"/>
      <c r="AH226" s="18"/>
      <c r="AI226" s="18"/>
      <c r="AJ226" s="18"/>
      <c r="AK226" s="18"/>
      <c r="AL226" s="18"/>
      <c r="AM226" s="19">
        <f t="shared" si="23"/>
        <v>430.7142857</v>
      </c>
    </row>
    <row r="227">
      <c r="A227" s="26">
        <v>44119.0</v>
      </c>
      <c r="B227" s="23">
        <v>41732.0</v>
      </c>
      <c r="C227" s="23">
        <v>950.0</v>
      </c>
      <c r="D227" s="23">
        <v>1052.0</v>
      </c>
      <c r="E227" s="23">
        <v>12628.0</v>
      </c>
      <c r="F227" s="23">
        <v>861620.0</v>
      </c>
      <c r="G227" s="7">
        <f t="shared" si="206"/>
        <v>87920.40816</v>
      </c>
      <c r="H227" s="12"/>
      <c r="I227" s="11">
        <f t="shared" si="237"/>
        <v>0.02329459075</v>
      </c>
      <c r="J227" s="11">
        <f t="shared" si="233"/>
        <v>0.04843434461</v>
      </c>
      <c r="K227" s="11">
        <f t="shared" si="234"/>
        <v>0.01262460658</v>
      </c>
      <c r="L227" s="23">
        <v>28052.0</v>
      </c>
      <c r="M227" s="11">
        <f t="shared" si="238"/>
        <v>0.02520847311</v>
      </c>
      <c r="N227" s="11">
        <f t="shared" si="239"/>
        <v>0.3025975271</v>
      </c>
      <c r="O227" s="23">
        <v>24710.0</v>
      </c>
      <c r="P227" s="24">
        <f t="shared" si="256"/>
        <v>10742</v>
      </c>
      <c r="Q227" s="25">
        <f t="shared" si="241"/>
        <v>0.08843790728</v>
      </c>
      <c r="R227" s="23">
        <f t="shared" ref="R227:S227" si="257">D227-D226</f>
        <v>29</v>
      </c>
      <c r="S227" s="12">
        <f t="shared" si="257"/>
        <v>464</v>
      </c>
      <c r="T227" s="23">
        <v>1555.0</v>
      </c>
      <c r="U227" s="23">
        <v>167.0</v>
      </c>
      <c r="V227" s="11">
        <f t="shared" si="1"/>
        <v>0.6721939998</v>
      </c>
      <c r="W227" s="12">
        <f t="shared" ref="W227:X227" si="258">T227-T226</f>
        <v>17</v>
      </c>
      <c r="X227" s="12">
        <f t="shared" si="258"/>
        <v>11</v>
      </c>
      <c r="Y227" s="11">
        <f t="shared" si="98"/>
        <v>0.05543276772</v>
      </c>
      <c r="Z227" s="11">
        <f t="shared" si="99"/>
        <v>0.1073954984</v>
      </c>
      <c r="AA227" s="13">
        <f t="shared" si="20"/>
        <v>1.140863886</v>
      </c>
      <c r="AB227" s="19">
        <f t="shared" si="29"/>
        <v>1.090671187</v>
      </c>
      <c r="AC227" s="16">
        <f t="shared" si="10"/>
        <v>1098</v>
      </c>
      <c r="AD227" s="16">
        <f t="shared" si="27"/>
        <v>22</v>
      </c>
      <c r="AE227" s="16">
        <f t="shared" si="11"/>
        <v>9876.428571</v>
      </c>
      <c r="AF227" s="18">
        <f t="shared" si="15"/>
        <v>0.1132039173</v>
      </c>
      <c r="AG227" s="18"/>
      <c r="AH227" s="18"/>
      <c r="AI227" s="18"/>
      <c r="AJ227" s="18"/>
      <c r="AK227" s="18"/>
      <c r="AL227" s="18"/>
      <c r="AM227" s="19">
        <f t="shared" si="23"/>
        <v>491.5714286</v>
      </c>
    </row>
    <row r="228">
      <c r="A228" s="26">
        <v>44120.0</v>
      </c>
      <c r="B228" s="23">
        <v>43025.0</v>
      </c>
      <c r="C228" s="23">
        <v>1293.0</v>
      </c>
      <c r="D228" s="23">
        <v>1085.0</v>
      </c>
      <c r="E228" s="23">
        <v>13134.0</v>
      </c>
      <c r="F228" s="23">
        <v>871417.0</v>
      </c>
      <c r="G228" s="7">
        <f t="shared" si="206"/>
        <v>88920.10204</v>
      </c>
      <c r="H228" s="12"/>
      <c r="I228" s="11">
        <f t="shared" si="237"/>
        <v>0.030983418</v>
      </c>
      <c r="J228" s="11">
        <f t="shared" si="233"/>
        <v>0.04937360644</v>
      </c>
      <c r="K228" s="11">
        <f t="shared" si="234"/>
        <v>0.01137044173</v>
      </c>
      <c r="L228" s="23">
        <v>28806.0</v>
      </c>
      <c r="M228" s="11">
        <f t="shared" si="238"/>
        <v>0.02521789657</v>
      </c>
      <c r="N228" s="11">
        <f t="shared" si="239"/>
        <v>0.3052643812</v>
      </c>
      <c r="O228" s="23">
        <v>22656.0</v>
      </c>
      <c r="P228" s="24">
        <f t="shared" si="256"/>
        <v>9797</v>
      </c>
      <c r="Q228" s="25">
        <f t="shared" si="241"/>
        <v>0.1319791773</v>
      </c>
      <c r="R228" s="23">
        <f t="shared" ref="R228:S228" si="259">D228-D227</f>
        <v>33</v>
      </c>
      <c r="S228" s="12">
        <f t="shared" si="259"/>
        <v>506</v>
      </c>
      <c r="T228" s="23">
        <v>1642.0</v>
      </c>
      <c r="U228" s="23">
        <v>171.0</v>
      </c>
      <c r="V228" s="11">
        <f t="shared" si="1"/>
        <v>0.6695177223</v>
      </c>
      <c r="W228" s="12">
        <f t="shared" ref="W228:X228" si="260">T228-T227</f>
        <v>87</v>
      </c>
      <c r="X228" s="12">
        <f t="shared" si="260"/>
        <v>4</v>
      </c>
      <c r="Y228" s="11">
        <f t="shared" si="98"/>
        <v>0.05700201347</v>
      </c>
      <c r="Z228" s="11">
        <f t="shared" si="99"/>
        <v>0.1041412911</v>
      </c>
      <c r="AA228" s="13">
        <f t="shared" si="20"/>
        <v>1.183887119</v>
      </c>
      <c r="AB228" s="19">
        <f t="shared" si="29"/>
        <v>1.115029864</v>
      </c>
      <c r="AC228" s="16">
        <f t="shared" si="10"/>
        <v>1114.714286</v>
      </c>
      <c r="AD228" s="16">
        <f t="shared" si="27"/>
        <v>24.57142857</v>
      </c>
      <c r="AE228" s="16">
        <f t="shared" si="11"/>
        <v>9681.285714</v>
      </c>
      <c r="AF228" s="18">
        <f t="shared" si="15"/>
        <v>0.1170083676</v>
      </c>
      <c r="AG228" s="18"/>
      <c r="AH228" s="18"/>
      <c r="AI228" s="18"/>
      <c r="AJ228" s="18"/>
      <c r="AK228" s="18"/>
      <c r="AL228" s="18"/>
      <c r="AM228" s="19">
        <f t="shared" si="23"/>
        <v>561.7142857</v>
      </c>
    </row>
    <row r="229">
      <c r="A229" s="26">
        <v>44121.0</v>
      </c>
      <c r="B229" s="23">
        <v>44816.0</v>
      </c>
      <c r="C229" s="23">
        <v>1791.0</v>
      </c>
      <c r="D229" s="23">
        <v>1109.0</v>
      </c>
      <c r="E229" s="23">
        <v>13580.0</v>
      </c>
      <c r="F229" s="23">
        <v>884388.0</v>
      </c>
      <c r="G229" s="7">
        <f t="shared" si="206"/>
        <v>90243.67347</v>
      </c>
      <c r="H229" s="12"/>
      <c r="I229" s="11">
        <f t="shared" si="237"/>
        <v>0.04162696107</v>
      </c>
      <c r="J229" s="11">
        <f t="shared" si="233"/>
        <v>0.05067459079</v>
      </c>
      <c r="K229" s="11">
        <f t="shared" si="234"/>
        <v>0.01488495175</v>
      </c>
      <c r="L229" s="23">
        <v>30127.0</v>
      </c>
      <c r="M229" s="11">
        <f t="shared" si="238"/>
        <v>0.02474562656</v>
      </c>
      <c r="N229" s="11">
        <f t="shared" si="239"/>
        <v>0.3030167797</v>
      </c>
      <c r="O229" s="23">
        <v>25647.0</v>
      </c>
      <c r="P229" s="24">
        <f t="shared" si="256"/>
        <v>12971</v>
      </c>
      <c r="Q229" s="25">
        <f t="shared" si="241"/>
        <v>0.1380772492</v>
      </c>
      <c r="R229" s="23">
        <v>24.0</v>
      </c>
      <c r="S229" s="12">
        <f t="shared" ref="S229:S230" si="262">E229-E228</f>
        <v>446</v>
      </c>
      <c r="T229" s="23">
        <v>1693.0</v>
      </c>
      <c r="U229" s="23">
        <v>185.0</v>
      </c>
      <c r="V229" s="11">
        <f t="shared" si="1"/>
        <v>0.6722375937</v>
      </c>
      <c r="W229" s="12">
        <f t="shared" ref="W229:X229" si="261">T229-T228</f>
        <v>51</v>
      </c>
      <c r="X229" s="12">
        <f t="shared" si="261"/>
        <v>14</v>
      </c>
      <c r="Y229" s="11">
        <f t="shared" si="98"/>
        <v>0.05619543931</v>
      </c>
      <c r="Z229" s="11">
        <f t="shared" si="99"/>
        <v>0.109273479</v>
      </c>
      <c r="AA229" s="13">
        <f t="shared" si="20"/>
        <v>1.194941125</v>
      </c>
      <c r="AB229" s="19">
        <f t="shared" si="29"/>
        <v>1.137736599</v>
      </c>
      <c r="AC229" s="16">
        <f t="shared" si="10"/>
        <v>1174.285714</v>
      </c>
      <c r="AD229" s="16">
        <f t="shared" si="27"/>
        <v>25.14285714</v>
      </c>
      <c r="AE229" s="16">
        <f t="shared" si="11"/>
        <v>9860.142857</v>
      </c>
      <c r="AF229" s="18">
        <f t="shared" si="15"/>
        <v>0.119984332</v>
      </c>
      <c r="AG229" s="18"/>
      <c r="AH229" s="18"/>
      <c r="AI229" s="18"/>
      <c r="AJ229" s="18"/>
      <c r="AK229" s="18"/>
      <c r="AL229" s="18"/>
      <c r="AM229" s="19">
        <f t="shared" si="23"/>
        <v>556.7142857</v>
      </c>
    </row>
    <row r="230">
      <c r="A230" s="26">
        <v>44122.0</v>
      </c>
      <c r="B230" s="23">
        <v>46290.0</v>
      </c>
      <c r="C230" s="23">
        <v>1474.0</v>
      </c>
      <c r="D230" s="23">
        <v>1142.0</v>
      </c>
      <c r="E230" s="23">
        <v>14088.0</v>
      </c>
      <c r="F230" s="23">
        <v>894385.0</v>
      </c>
      <c r="G230" s="7">
        <f t="shared" si="206"/>
        <v>91263.77551</v>
      </c>
      <c r="H230" s="12"/>
      <c r="I230" s="11">
        <f t="shared" si="237"/>
        <v>0.03289003927</v>
      </c>
      <c r="J230" s="11">
        <f t="shared" si="233"/>
        <v>0.05175623473</v>
      </c>
      <c r="K230" s="11">
        <f t="shared" si="234"/>
        <v>0.01130386211</v>
      </c>
      <c r="L230" s="23">
        <v>31060.0</v>
      </c>
      <c r="M230" s="11">
        <f t="shared" si="238"/>
        <v>0.0246705552</v>
      </c>
      <c r="N230" s="11">
        <f t="shared" si="239"/>
        <v>0.3043421905</v>
      </c>
      <c r="O230" s="23">
        <v>25734.0</v>
      </c>
      <c r="P230" s="24">
        <f t="shared" si="256"/>
        <v>9997</v>
      </c>
      <c r="Q230" s="25">
        <f t="shared" si="241"/>
        <v>0.1474442333</v>
      </c>
      <c r="R230" s="23">
        <v>33.0</v>
      </c>
      <c r="S230" s="12">
        <f t="shared" si="262"/>
        <v>508</v>
      </c>
      <c r="T230" s="23">
        <v>1712.0</v>
      </c>
      <c r="U230" s="23">
        <v>179.0</v>
      </c>
      <c r="V230" s="11">
        <f t="shared" si="1"/>
        <v>0.6709872543</v>
      </c>
      <c r="W230" s="12">
        <f t="shared" ref="W230:X230" si="263">T230-T229</f>
        <v>19</v>
      </c>
      <c r="X230" s="12">
        <f t="shared" si="263"/>
        <v>-6</v>
      </c>
      <c r="Y230" s="11">
        <f t="shared" si="98"/>
        <v>0.05511912428</v>
      </c>
      <c r="Z230" s="11">
        <f t="shared" si="99"/>
        <v>0.1045560748</v>
      </c>
      <c r="AA230" s="13">
        <f t="shared" si="20"/>
        <v>1.216814783</v>
      </c>
      <c r="AB230" s="19">
        <f t="shared" si="29"/>
        <v>1.157213635</v>
      </c>
      <c r="AC230" s="16">
        <f t="shared" si="10"/>
        <v>1232.285714</v>
      </c>
      <c r="AD230" s="16">
        <f t="shared" si="27"/>
        <v>26.85714286</v>
      </c>
      <c r="AE230" s="16">
        <f t="shared" si="11"/>
        <v>9830.714286</v>
      </c>
      <c r="AF230" s="18">
        <f t="shared" si="15"/>
        <v>0.1260942088</v>
      </c>
      <c r="AG230" s="18"/>
      <c r="AH230" s="18"/>
      <c r="AI230" s="18"/>
      <c r="AJ230" s="18"/>
      <c r="AK230" s="18"/>
      <c r="AL230" s="18"/>
      <c r="AM230" s="19">
        <f t="shared" si="23"/>
        <v>462.8571429</v>
      </c>
    </row>
    <row r="231">
      <c r="A231" s="26">
        <v>44123.0</v>
      </c>
      <c r="B231" s="23">
        <v>47768.0</v>
      </c>
      <c r="C231" s="23">
        <v>1478.0</v>
      </c>
      <c r="D231" s="23">
        <v>1173.0</v>
      </c>
      <c r="E231" s="12">
        <f>4246+10066</f>
        <v>14312</v>
      </c>
      <c r="F231" s="23">
        <v>904036.0</v>
      </c>
      <c r="G231" s="7">
        <f t="shared" si="206"/>
        <v>92248.57143</v>
      </c>
      <c r="H231" s="12"/>
      <c r="I231" s="11">
        <f t="shared" si="237"/>
        <v>0.03192914236</v>
      </c>
      <c r="J231" s="11">
        <f t="shared" si="233"/>
        <v>0.05283860377</v>
      </c>
      <c r="K231" s="11">
        <f t="shared" si="234"/>
        <v>0.01079065503</v>
      </c>
      <c r="L231" s="23">
        <v>32283.0</v>
      </c>
      <c r="M231" s="11">
        <f t="shared" si="238"/>
        <v>0.02455618824</v>
      </c>
      <c r="N231" s="11">
        <f t="shared" si="239"/>
        <v>0.2996148049</v>
      </c>
      <c r="O231" s="23">
        <v>24929.0</v>
      </c>
      <c r="P231" s="24">
        <f t="shared" si="256"/>
        <v>9651</v>
      </c>
      <c r="Q231" s="25">
        <f t="shared" si="241"/>
        <v>0.1531447518</v>
      </c>
      <c r="R231" s="23">
        <f t="shared" ref="R231:S231" si="264">D231-D230</f>
        <v>31</v>
      </c>
      <c r="S231" s="12">
        <f t="shared" si="264"/>
        <v>224</v>
      </c>
      <c r="T231" s="23">
        <v>1896.0</v>
      </c>
      <c r="U231" s="23">
        <v>188.0</v>
      </c>
      <c r="V231" s="11">
        <f t="shared" si="1"/>
        <v>0.6758290069</v>
      </c>
      <c r="W231" s="12">
        <f t="shared" ref="W231:X231" si="265">T231-T230</f>
        <v>184</v>
      </c>
      <c r="X231" s="12">
        <f t="shared" si="265"/>
        <v>9</v>
      </c>
      <c r="Y231" s="11">
        <f t="shared" si="98"/>
        <v>0.05873060125</v>
      </c>
      <c r="Z231" s="11">
        <f t="shared" si="99"/>
        <v>0.09915611814</v>
      </c>
      <c r="AA231" s="13">
        <f t="shared" si="20"/>
        <v>1.213945902</v>
      </c>
      <c r="AB231" s="19">
        <f t="shared" si="29"/>
        <v>1.175253047</v>
      </c>
      <c r="AC231" s="16">
        <f t="shared" si="10"/>
        <v>1275.857143</v>
      </c>
      <c r="AD231" s="16">
        <f t="shared" si="27"/>
        <v>29.28571429</v>
      </c>
      <c r="AE231" s="16">
        <f t="shared" si="11"/>
        <v>9991.285714</v>
      </c>
      <c r="AF231" s="18">
        <f t="shared" si="15"/>
        <v>0.1283201683</v>
      </c>
      <c r="AG231" s="18"/>
      <c r="AH231" s="18"/>
      <c r="AI231" s="18"/>
      <c r="AJ231" s="18"/>
      <c r="AK231" s="18"/>
      <c r="AL231" s="18"/>
      <c r="AM231" s="19">
        <f t="shared" si="23"/>
        <v>467.8571429</v>
      </c>
    </row>
    <row r="232">
      <c r="A232" s="26">
        <v>44124.0</v>
      </c>
      <c r="B232" s="23">
        <v>48757.0</v>
      </c>
      <c r="C232" s="23">
        <v>989.0</v>
      </c>
      <c r="D232" s="23">
        <v>1211.0</v>
      </c>
      <c r="E232" s="23">
        <v>14637.0</v>
      </c>
      <c r="F232" s="23">
        <v>910368.0</v>
      </c>
      <c r="G232" s="7">
        <f t="shared" si="206"/>
        <v>92894.69388</v>
      </c>
      <c r="H232" s="12"/>
      <c r="I232" s="11">
        <f t="shared" si="237"/>
        <v>0.02070423715</v>
      </c>
      <c r="J232" s="11">
        <f t="shared" si="233"/>
        <v>0.05355746248</v>
      </c>
      <c r="K232" s="11">
        <f t="shared" si="234"/>
        <v>0.007004145853</v>
      </c>
      <c r="L232" s="23">
        <v>32909.0</v>
      </c>
      <c r="M232" s="11">
        <f t="shared" si="238"/>
        <v>0.02483745924</v>
      </c>
      <c r="N232" s="11">
        <f t="shared" si="239"/>
        <v>0.3002030478</v>
      </c>
      <c r="O232" s="23">
        <v>24780.0</v>
      </c>
      <c r="P232" s="24">
        <f t="shared" si="256"/>
        <v>6332</v>
      </c>
      <c r="Q232" s="25">
        <f t="shared" si="241"/>
        <v>0.156190777</v>
      </c>
      <c r="R232" s="23">
        <f t="shared" ref="R232:S232" si="266">D232-D231</f>
        <v>38</v>
      </c>
      <c r="S232" s="12">
        <f t="shared" si="266"/>
        <v>325</v>
      </c>
      <c r="T232" s="23">
        <v>1960.0</v>
      </c>
      <c r="U232" s="23">
        <v>197.0</v>
      </c>
      <c r="V232" s="11">
        <f t="shared" si="1"/>
        <v>0.674959493</v>
      </c>
      <c r="W232" s="12">
        <f t="shared" ref="W232:X232" si="267">T232-T231</f>
        <v>64</v>
      </c>
      <c r="X232" s="12">
        <f t="shared" si="267"/>
        <v>9</v>
      </c>
      <c r="Y232" s="11">
        <f t="shared" si="98"/>
        <v>0.05955817558</v>
      </c>
      <c r="Z232" s="11">
        <f t="shared" si="99"/>
        <v>0.1005102041</v>
      </c>
      <c r="AA232" s="13">
        <f t="shared" si="20"/>
        <v>1.175965098</v>
      </c>
      <c r="AB232" s="19">
        <f t="shared" si="29"/>
        <v>1.182711524</v>
      </c>
      <c r="AC232" s="16">
        <f t="shared" si="10"/>
        <v>1270.714286</v>
      </c>
      <c r="AD232" s="16">
        <f t="shared" si="27"/>
        <v>30.71428571</v>
      </c>
      <c r="AE232" s="16">
        <f t="shared" si="11"/>
        <v>9878.285714</v>
      </c>
      <c r="AF232" s="18">
        <f t="shared" si="15"/>
        <v>0.1300759876</v>
      </c>
      <c r="AG232" s="18"/>
      <c r="AH232" s="18"/>
      <c r="AI232" s="18"/>
      <c r="AJ232" s="18"/>
      <c r="AK232" s="18"/>
      <c r="AL232" s="18"/>
      <c r="AM232" s="19">
        <f t="shared" si="23"/>
        <v>412</v>
      </c>
    </row>
    <row r="233">
      <c r="A233" s="26">
        <v>44125.0</v>
      </c>
      <c r="B233" s="23">
        <v>50180.0</v>
      </c>
      <c r="C233" s="23">
        <v>1423.0</v>
      </c>
      <c r="D233" s="23">
        <v>1259.0</v>
      </c>
      <c r="E233" s="23">
        <v>14905.0</v>
      </c>
      <c r="F233" s="23">
        <v>919481.0</v>
      </c>
      <c r="G233" s="7">
        <f t="shared" si="206"/>
        <v>93824.59184</v>
      </c>
      <c r="H233" s="12"/>
      <c r="I233" s="11">
        <f t="shared" si="237"/>
        <v>0.02918555284</v>
      </c>
      <c r="J233" s="11">
        <f t="shared" si="233"/>
        <v>0.05457426526</v>
      </c>
      <c r="K233" s="11">
        <f t="shared" si="234"/>
        <v>0.01001023762</v>
      </c>
      <c r="L233" s="23">
        <v>34016.0</v>
      </c>
      <c r="M233" s="11">
        <f t="shared" si="238"/>
        <v>0.02508967716</v>
      </c>
      <c r="N233" s="11">
        <f t="shared" si="239"/>
        <v>0.2970306895</v>
      </c>
      <c r="O233" s="23">
        <v>25203.0</v>
      </c>
      <c r="P233" s="24">
        <f t="shared" si="256"/>
        <v>9113</v>
      </c>
      <c r="Q233" s="25">
        <f t="shared" si="241"/>
        <v>0.1561505542</v>
      </c>
      <c r="R233" s="23">
        <f t="shared" ref="R233:S233" si="268">D233-D232</f>
        <v>48</v>
      </c>
      <c r="S233" s="12">
        <f t="shared" si="268"/>
        <v>268</v>
      </c>
      <c r="T233" s="23">
        <v>2023.0</v>
      </c>
      <c r="U233" s="23">
        <v>201.0</v>
      </c>
      <c r="V233" s="11">
        <f t="shared" si="1"/>
        <v>0.6778796333</v>
      </c>
      <c r="W233" s="12">
        <f t="shared" ref="W233:X233" si="269">T233-T232</f>
        <v>63</v>
      </c>
      <c r="X233" s="12">
        <f t="shared" si="269"/>
        <v>4</v>
      </c>
      <c r="Y233" s="11">
        <f t="shared" si="98"/>
        <v>0.05947201317</v>
      </c>
      <c r="Z233" s="11">
        <f t="shared" si="99"/>
        <v>0.09935739001</v>
      </c>
      <c r="AA233" s="13">
        <f t="shared" si="20"/>
        <v>1.225612937</v>
      </c>
      <c r="AB233" s="19">
        <f t="shared" si="29"/>
        <v>1.193147264</v>
      </c>
      <c r="AC233" s="16">
        <f t="shared" si="10"/>
        <v>1342.571429</v>
      </c>
      <c r="AD233" s="16">
        <f t="shared" si="27"/>
        <v>33.71428571</v>
      </c>
      <c r="AE233" s="16">
        <f t="shared" si="11"/>
        <v>9800.428571</v>
      </c>
      <c r="AF233" s="18">
        <f t="shared" si="15"/>
        <v>0.13877495</v>
      </c>
      <c r="AG233" s="18"/>
      <c r="AH233" s="18"/>
      <c r="AI233" s="18"/>
      <c r="AJ233" s="18"/>
      <c r="AK233" s="18"/>
      <c r="AL233" s="18"/>
      <c r="AM233" s="19">
        <f t="shared" si="23"/>
        <v>391.5714286</v>
      </c>
    </row>
    <row r="234">
      <c r="A234" s="26">
        <v>44126.0</v>
      </c>
      <c r="B234" s="23">
        <v>52212.0</v>
      </c>
      <c r="C234" s="27">
        <v>2032.0</v>
      </c>
      <c r="D234" s="23">
        <v>1305.0</v>
      </c>
      <c r="E234" s="23">
        <v>15254.0</v>
      </c>
      <c r="F234" s="23">
        <v>935842.0</v>
      </c>
      <c r="G234" s="7">
        <f t="shared" si="206"/>
        <v>95494.08163</v>
      </c>
      <c r="H234" s="12"/>
      <c r="I234" s="11">
        <f t="shared" si="237"/>
        <v>0.04049422081</v>
      </c>
      <c r="J234" s="11">
        <f t="shared" si="233"/>
        <v>0.05579146907</v>
      </c>
      <c r="K234" s="11">
        <f t="shared" si="234"/>
        <v>0.01779373364</v>
      </c>
      <c r="L234" s="23">
        <v>35653.0</v>
      </c>
      <c r="M234" s="11">
        <f t="shared" si="238"/>
        <v>0.02499425419</v>
      </c>
      <c r="N234" s="11">
        <f t="shared" si="239"/>
        <v>0.2921550601</v>
      </c>
      <c r="O234" s="23">
        <v>24764.0</v>
      </c>
      <c r="P234" s="24">
        <f t="shared" si="256"/>
        <v>16361</v>
      </c>
      <c r="Q234" s="25">
        <f t="shared" si="241"/>
        <v>0.1241977874</v>
      </c>
      <c r="R234" s="23">
        <f t="shared" ref="R234:S234" si="270">D234-D233</f>
        <v>46</v>
      </c>
      <c r="S234" s="12">
        <f t="shared" si="270"/>
        <v>349</v>
      </c>
      <c r="T234" s="23">
        <v>2132.0</v>
      </c>
      <c r="U234" s="23">
        <v>197.0</v>
      </c>
      <c r="V234" s="11">
        <f t="shared" si="1"/>
        <v>0.6828506857</v>
      </c>
      <c r="W234" s="12">
        <f t="shared" ref="W234:X234" si="271">T234-T233</f>
        <v>109</v>
      </c>
      <c r="X234" s="12">
        <f t="shared" si="271"/>
        <v>-4</v>
      </c>
      <c r="Y234" s="11">
        <f t="shared" si="98"/>
        <v>0.05979861442</v>
      </c>
      <c r="Z234" s="11">
        <f t="shared" si="99"/>
        <v>0.09240150094</v>
      </c>
      <c r="AA234" s="13">
        <f t="shared" si="20"/>
        <v>1.363518085</v>
      </c>
      <c r="AB234" s="19">
        <f t="shared" si="29"/>
        <v>1.224955007</v>
      </c>
      <c r="AC234" s="16">
        <f t="shared" si="10"/>
        <v>1497.142857</v>
      </c>
      <c r="AD234" s="16">
        <f t="shared" si="27"/>
        <v>36.14285714</v>
      </c>
      <c r="AE234" s="16">
        <f t="shared" si="11"/>
        <v>10603.14286</v>
      </c>
      <c r="AF234" s="18">
        <f t="shared" si="15"/>
        <v>0.1438835043</v>
      </c>
      <c r="AG234" s="18"/>
      <c r="AH234" s="18"/>
      <c r="AI234" s="18"/>
      <c r="AJ234" s="18"/>
      <c r="AK234" s="18"/>
      <c r="AL234" s="18"/>
      <c r="AM234" s="19">
        <f t="shared" si="23"/>
        <v>375.1428571</v>
      </c>
    </row>
    <row r="235">
      <c r="A235" s="26">
        <v>44127.0</v>
      </c>
      <c r="B235" s="23">
        <v>54278.0</v>
      </c>
      <c r="C235" s="23">
        <v>2066.0</v>
      </c>
      <c r="D235" s="23">
        <v>1352.0</v>
      </c>
      <c r="E235" s="23">
        <v>15655.0</v>
      </c>
      <c r="F235" s="23">
        <v>949470.0</v>
      </c>
      <c r="G235" s="7">
        <f t="shared" si="206"/>
        <v>96884.69388</v>
      </c>
      <c r="H235" s="12"/>
      <c r="I235" s="11">
        <f t="shared" si="237"/>
        <v>0.03956944764</v>
      </c>
      <c r="J235" s="11">
        <f t="shared" si="233"/>
        <v>0.0571666298</v>
      </c>
      <c r="K235" s="11">
        <f t="shared" si="234"/>
        <v>0.01456228722</v>
      </c>
      <c r="L235" s="23">
        <v>37272.0</v>
      </c>
      <c r="M235" s="11">
        <f t="shared" si="238"/>
        <v>0.02490880283</v>
      </c>
      <c r="N235" s="11">
        <f t="shared" si="239"/>
        <v>0.2884225653</v>
      </c>
      <c r="O235" s="23">
        <v>28261.0</v>
      </c>
      <c r="P235" s="24">
        <f t="shared" si="256"/>
        <v>13628</v>
      </c>
      <c r="Q235" s="25">
        <f t="shared" si="241"/>
        <v>0.1515996478</v>
      </c>
      <c r="R235" s="23">
        <f t="shared" ref="R235:S235" si="272">D235-D234</f>
        <v>47</v>
      </c>
      <c r="S235" s="12">
        <f t="shared" si="272"/>
        <v>401</v>
      </c>
      <c r="T235" s="23">
        <v>2209.0</v>
      </c>
      <c r="U235" s="23">
        <v>200.0</v>
      </c>
      <c r="V235" s="11">
        <f t="shared" si="1"/>
        <v>0.6866870555</v>
      </c>
      <c r="W235" s="12">
        <f t="shared" ref="W235:X235" si="273">T235-T234</f>
        <v>77</v>
      </c>
      <c r="X235" s="12">
        <f t="shared" si="273"/>
        <v>3</v>
      </c>
      <c r="Y235" s="11">
        <f t="shared" si="98"/>
        <v>0.05926701009</v>
      </c>
      <c r="Z235" s="11">
        <f t="shared" si="99"/>
        <v>0.0905387053</v>
      </c>
      <c r="AA235" s="13">
        <f t="shared" si="20"/>
        <v>1.442137639</v>
      </c>
      <c r="AB235" s="19">
        <f t="shared" si="29"/>
        <v>1.261847938</v>
      </c>
      <c r="AC235" s="16">
        <f t="shared" si="10"/>
        <v>1607.571429</v>
      </c>
      <c r="AD235" s="16">
        <f t="shared" si="27"/>
        <v>38.14285714</v>
      </c>
      <c r="AE235" s="16">
        <f t="shared" si="11"/>
        <v>11150.42857</v>
      </c>
      <c r="AF235" s="18">
        <f t="shared" si="15"/>
        <v>0.1466864287</v>
      </c>
      <c r="AG235" s="18"/>
      <c r="AH235" s="18"/>
      <c r="AI235" s="18"/>
      <c r="AJ235" s="18"/>
      <c r="AK235" s="18"/>
      <c r="AL235" s="18"/>
      <c r="AM235" s="19">
        <f t="shared" si="23"/>
        <v>360.1428571</v>
      </c>
    </row>
    <row r="236">
      <c r="A236" s="26">
        <v>44128.0</v>
      </c>
      <c r="B236" s="23">
        <v>56098.0</v>
      </c>
      <c r="C236" s="23">
        <v>1820.0</v>
      </c>
      <c r="D236" s="23">
        <v>1390.0</v>
      </c>
      <c r="E236" s="23">
        <v>16007.0</v>
      </c>
      <c r="F236" s="23">
        <v>961441.0</v>
      </c>
      <c r="G236" s="7">
        <f t="shared" si="206"/>
        <v>98106.22449</v>
      </c>
      <c r="H236" s="12"/>
      <c r="I236" s="11">
        <f t="shared" si="237"/>
        <v>0.03353108073</v>
      </c>
      <c r="J236" s="11">
        <f t="shared" si="233"/>
        <v>0.05834783414</v>
      </c>
      <c r="K236" s="11">
        <f t="shared" si="234"/>
        <v>0.01260808662</v>
      </c>
      <c r="L236" s="23">
        <v>38701.0</v>
      </c>
      <c r="M236" s="11">
        <f t="shared" si="238"/>
        <v>0.02477806695</v>
      </c>
      <c r="N236" s="11">
        <f t="shared" si="239"/>
        <v>0.2853399408</v>
      </c>
      <c r="O236" s="23">
        <v>27859.0</v>
      </c>
      <c r="P236" s="24">
        <f t="shared" si="256"/>
        <v>11971</v>
      </c>
      <c r="Q236" s="25">
        <f t="shared" si="241"/>
        <v>0.1520340824</v>
      </c>
      <c r="R236" s="23">
        <f t="shared" ref="R236:S236" si="274">D236-D235</f>
        <v>38</v>
      </c>
      <c r="S236" s="12">
        <f t="shared" si="274"/>
        <v>352</v>
      </c>
      <c r="T236" s="23">
        <v>2245.0</v>
      </c>
      <c r="U236" s="23">
        <v>205.0</v>
      </c>
      <c r="V236" s="11">
        <f t="shared" si="1"/>
        <v>0.6898819922</v>
      </c>
      <c r="W236" s="12">
        <f t="shared" ref="W236:X236" si="275">T236-T235</f>
        <v>36</v>
      </c>
      <c r="X236" s="12">
        <f t="shared" si="275"/>
        <v>5</v>
      </c>
      <c r="Y236" s="11">
        <f t="shared" si="98"/>
        <v>0.05800883698</v>
      </c>
      <c r="Z236" s="11">
        <f t="shared" si="99"/>
        <v>0.09131403118</v>
      </c>
      <c r="AA236" s="13">
        <f t="shared" si="20"/>
        <v>1.372506083</v>
      </c>
      <c r="AB236" s="19">
        <f t="shared" si="29"/>
        <v>1.287214361</v>
      </c>
      <c r="AC236" s="16">
        <f t="shared" si="10"/>
        <v>1611.714286</v>
      </c>
      <c r="AD236" s="16">
        <f t="shared" si="27"/>
        <v>40.14285714</v>
      </c>
      <c r="AE236" s="16">
        <f t="shared" si="11"/>
        <v>11007.57143</v>
      </c>
      <c r="AF236" s="18">
        <f t="shared" si="15"/>
        <v>0.148680262</v>
      </c>
      <c r="AG236" s="18"/>
      <c r="AH236" s="18"/>
      <c r="AI236" s="18"/>
      <c r="AJ236" s="18"/>
      <c r="AK236" s="18"/>
      <c r="AL236" s="18"/>
      <c r="AM236" s="19">
        <f t="shared" si="23"/>
        <v>346.7142857</v>
      </c>
    </row>
    <row r="237">
      <c r="A237" s="26">
        <v>44129.0</v>
      </c>
      <c r="B237" s="23">
        <v>59247.0</v>
      </c>
      <c r="C237" s="23">
        <v>3149.0</v>
      </c>
      <c r="D237" s="23">
        <v>1425.0</v>
      </c>
      <c r="E237" s="23">
        <v>16242.0</v>
      </c>
      <c r="F237" s="23">
        <v>980373.0</v>
      </c>
      <c r="G237" s="7">
        <f t="shared" si="206"/>
        <v>100038.0612</v>
      </c>
      <c r="H237" s="12"/>
      <c r="I237" s="11">
        <f t="shared" si="237"/>
        <v>0.05613390852</v>
      </c>
      <c r="J237" s="11">
        <f t="shared" si="233"/>
        <v>0.06043312086</v>
      </c>
      <c r="K237" s="11">
        <f t="shared" si="234"/>
        <v>0.01969127591</v>
      </c>
      <c r="L237" s="23">
        <v>41580.0</v>
      </c>
      <c r="M237" s="11">
        <f t="shared" si="238"/>
        <v>0.02405185073</v>
      </c>
      <c r="N237" s="11">
        <f t="shared" si="239"/>
        <v>0.2741404628</v>
      </c>
      <c r="O237" s="23">
        <v>27883.0</v>
      </c>
      <c r="P237" s="24">
        <f t="shared" si="256"/>
        <v>18932</v>
      </c>
      <c r="Q237" s="25">
        <f t="shared" si="241"/>
        <v>0.1663321361</v>
      </c>
      <c r="R237" s="23">
        <f t="shared" ref="R237:S237" si="276">D237-D236</f>
        <v>35</v>
      </c>
      <c r="S237" s="12">
        <f t="shared" si="276"/>
        <v>235</v>
      </c>
      <c r="T237" s="23">
        <v>2449.0</v>
      </c>
      <c r="U237" s="23">
        <v>221.0</v>
      </c>
      <c r="V237" s="11">
        <f t="shared" si="1"/>
        <v>0.7018076865</v>
      </c>
      <c r="W237" s="12">
        <f t="shared" ref="W237:X237" si="277">T237-T236</f>
        <v>204</v>
      </c>
      <c r="X237" s="12">
        <f t="shared" si="277"/>
        <v>16</v>
      </c>
      <c r="Y237" s="11">
        <f t="shared" si="98"/>
        <v>0.0588985089</v>
      </c>
      <c r="Z237" s="11">
        <f t="shared" si="99"/>
        <v>0.09024091466</v>
      </c>
      <c r="AA237" s="13">
        <f t="shared" si="20"/>
        <v>1.502086715</v>
      </c>
      <c r="AB237" s="19">
        <f t="shared" si="29"/>
        <v>1.327967494</v>
      </c>
      <c r="AC237" s="16">
        <f t="shared" si="10"/>
        <v>1851</v>
      </c>
      <c r="AD237" s="16">
        <f t="shared" si="27"/>
        <v>40.42857143</v>
      </c>
      <c r="AE237" s="16">
        <f t="shared" si="11"/>
        <v>12284</v>
      </c>
      <c r="AF237" s="18">
        <f t="shared" si="15"/>
        <v>0.1513785338</v>
      </c>
      <c r="AG237" s="18"/>
      <c r="AH237" s="18"/>
      <c r="AI237" s="18"/>
      <c r="AJ237" s="18"/>
      <c r="AK237" s="18"/>
      <c r="AL237" s="18"/>
      <c r="AM237" s="19">
        <f t="shared" si="23"/>
        <v>307.7142857</v>
      </c>
    </row>
    <row r="238">
      <c r="A238" s="26">
        <v>44130.0</v>
      </c>
      <c r="B238" s="23">
        <v>61563.0</v>
      </c>
      <c r="C238" s="23">
        <v>2316.0</v>
      </c>
      <c r="D238" s="23">
        <v>1472.0</v>
      </c>
      <c r="E238" s="23">
        <v>16491.0</v>
      </c>
      <c r="F238" s="23">
        <v>990383.0</v>
      </c>
      <c r="G238" s="7">
        <f t="shared" si="206"/>
        <v>101059.4898</v>
      </c>
      <c r="H238" s="12"/>
      <c r="I238" s="11">
        <f t="shared" si="237"/>
        <v>0.03909058687</v>
      </c>
      <c r="J238" s="11">
        <f t="shared" si="233"/>
        <v>0.06216080042</v>
      </c>
      <c r="K238" s="11">
        <f t="shared" si="234"/>
        <v>0.01021039951</v>
      </c>
      <c r="L238" s="23">
        <v>43600.0</v>
      </c>
      <c r="M238" s="11">
        <f t="shared" si="238"/>
        <v>0.0239104657</v>
      </c>
      <c r="N238" s="11">
        <f t="shared" si="239"/>
        <v>0.2678719361</v>
      </c>
      <c r="O238" s="23">
        <v>28070.0</v>
      </c>
      <c r="P238" s="24">
        <f t="shared" si="256"/>
        <v>10010</v>
      </c>
      <c r="Q238" s="25">
        <f t="shared" si="241"/>
        <v>0.2313686314</v>
      </c>
      <c r="R238" s="23">
        <f t="shared" ref="R238:S238" si="278">D238-D237</f>
        <v>47</v>
      </c>
      <c r="S238" s="12">
        <f t="shared" si="278"/>
        <v>249</v>
      </c>
      <c r="T238" s="23">
        <v>2602.0</v>
      </c>
      <c r="U238" s="23">
        <v>233.0</v>
      </c>
      <c r="V238" s="11">
        <f t="shared" si="1"/>
        <v>0.7082175982</v>
      </c>
      <c r="W238" s="12">
        <f t="shared" ref="W238:X238" si="279">T238-T237</f>
        <v>153</v>
      </c>
      <c r="X238" s="12">
        <f t="shared" si="279"/>
        <v>12</v>
      </c>
      <c r="Y238" s="11">
        <f t="shared" si="98"/>
        <v>0.05967889908</v>
      </c>
      <c r="Z238" s="11">
        <f t="shared" si="99"/>
        <v>0.08954650269</v>
      </c>
      <c r="AA238" s="13">
        <f t="shared" si="20"/>
        <v>1.544619863</v>
      </c>
      <c r="AB238" s="19">
        <f t="shared" si="29"/>
        <v>1.375206631</v>
      </c>
      <c r="AC238" s="16">
        <f t="shared" si="10"/>
        <v>1970.714286</v>
      </c>
      <c r="AD238" s="16">
        <f t="shared" si="27"/>
        <v>42.71428571</v>
      </c>
      <c r="AE238" s="16">
        <f t="shared" si="11"/>
        <v>12335.28571</v>
      </c>
      <c r="AF238" s="18">
        <f t="shared" si="15"/>
        <v>0.1625533737</v>
      </c>
      <c r="AG238" s="18"/>
      <c r="AH238" s="18"/>
      <c r="AI238" s="18"/>
      <c r="AJ238" s="18"/>
      <c r="AK238" s="18"/>
      <c r="AL238" s="18"/>
      <c r="AM238" s="19">
        <f t="shared" si="23"/>
        <v>311.2857143</v>
      </c>
    </row>
    <row r="239">
      <c r="A239" s="26">
        <v>44131.0</v>
      </c>
      <c r="B239" s="23">
        <v>63642.0</v>
      </c>
      <c r="C239" s="23">
        <v>2079.0</v>
      </c>
      <c r="D239" s="23">
        <v>1535.0</v>
      </c>
      <c r="E239" s="23">
        <v>16646.0</v>
      </c>
      <c r="F239" s="23">
        <v>1002093.0</v>
      </c>
      <c r="G239" s="7">
        <f t="shared" si="206"/>
        <v>102254.3878</v>
      </c>
      <c r="H239" s="12"/>
      <c r="I239" s="11">
        <f t="shared" si="237"/>
        <v>0.0337702841</v>
      </c>
      <c r="J239" s="11">
        <f t="shared" si="233"/>
        <v>0.0635090755</v>
      </c>
      <c r="K239" s="11">
        <f t="shared" si="234"/>
        <v>0.01182370861</v>
      </c>
      <c r="L239" s="23">
        <v>45461.0</v>
      </c>
      <c r="M239" s="11">
        <f t="shared" si="238"/>
        <v>0.02411929229</v>
      </c>
      <c r="N239" s="11">
        <f t="shared" si="239"/>
        <v>0.2615568335</v>
      </c>
      <c r="O239" s="23">
        <v>27050.0</v>
      </c>
      <c r="P239" s="24">
        <f t="shared" si="256"/>
        <v>11710</v>
      </c>
      <c r="Q239" s="25">
        <f t="shared" si="241"/>
        <v>0.1775405636</v>
      </c>
      <c r="R239" s="23">
        <f t="shared" ref="R239:S239" si="280">D239-D238</f>
        <v>63</v>
      </c>
      <c r="S239" s="12">
        <f t="shared" si="280"/>
        <v>155</v>
      </c>
      <c r="T239" s="23">
        <v>2891.0</v>
      </c>
      <c r="U239" s="23">
        <v>243.0</v>
      </c>
      <c r="V239" s="11">
        <f t="shared" si="1"/>
        <v>0.7143238742</v>
      </c>
      <c r="W239" s="12">
        <f t="shared" ref="W239:X239" si="281">T239-T238</f>
        <v>289</v>
      </c>
      <c r="X239" s="12">
        <f t="shared" si="281"/>
        <v>10</v>
      </c>
      <c r="Y239" s="11">
        <f t="shared" si="98"/>
        <v>0.0635929698</v>
      </c>
      <c r="Z239" s="11">
        <f t="shared" si="99"/>
        <v>0.08405396057</v>
      </c>
      <c r="AA239" s="13">
        <f t="shared" si="20"/>
        <v>1.673412029</v>
      </c>
      <c r="AB239" s="19">
        <f t="shared" si="29"/>
        <v>1.446270479</v>
      </c>
      <c r="AC239" s="16">
        <f t="shared" si="10"/>
        <v>2126.428571</v>
      </c>
      <c r="AD239" s="16">
        <f t="shared" si="27"/>
        <v>46.28571429</v>
      </c>
      <c r="AE239" s="16">
        <f t="shared" si="11"/>
        <v>13103.57143</v>
      </c>
      <c r="AF239" s="18">
        <f t="shared" si="15"/>
        <v>0.1656033433</v>
      </c>
      <c r="AG239" s="18"/>
      <c r="AH239" s="18"/>
      <c r="AI239" s="18"/>
      <c r="AJ239" s="18"/>
      <c r="AK239" s="18"/>
      <c r="AL239" s="18"/>
      <c r="AM239" s="19">
        <f t="shared" si="23"/>
        <v>287</v>
      </c>
    </row>
    <row r="240">
      <c r="A240" s="26">
        <v>44132.0</v>
      </c>
      <c r="B240" s="23">
        <v>65933.0</v>
      </c>
      <c r="C240" s="23">
        <v>2291.0</v>
      </c>
      <c r="D240" s="23">
        <v>1578.0</v>
      </c>
      <c r="E240" s="23">
        <v>17098.0</v>
      </c>
      <c r="F240" s="23">
        <v>1017689.0</v>
      </c>
      <c r="G240" s="7">
        <f t="shared" si="206"/>
        <v>103845.8163</v>
      </c>
      <c r="H240" s="12"/>
      <c r="I240" s="11">
        <f t="shared" si="237"/>
        <v>0.03599824016</v>
      </c>
      <c r="J240" s="11">
        <f t="shared" si="233"/>
        <v>0.06478698306</v>
      </c>
      <c r="K240" s="11">
        <f t="shared" si="234"/>
        <v>0.01556342575</v>
      </c>
      <c r="L240" s="23">
        <v>47257.0</v>
      </c>
      <c r="M240" s="11">
        <f t="shared" si="238"/>
        <v>0.02393338692</v>
      </c>
      <c r="N240" s="11">
        <f t="shared" si="239"/>
        <v>0.2593238591</v>
      </c>
      <c r="O240" s="23">
        <v>36678.0</v>
      </c>
      <c r="P240" s="24">
        <f t="shared" si="256"/>
        <v>15596</v>
      </c>
      <c r="Q240" s="25">
        <f t="shared" si="241"/>
        <v>0.1468966402</v>
      </c>
      <c r="R240" s="23">
        <f t="shared" ref="R240:S240" si="282">D240-D239</f>
        <v>43</v>
      </c>
      <c r="S240" s="12">
        <f t="shared" si="282"/>
        <v>452</v>
      </c>
      <c r="T240" s="23">
        <v>3166.0</v>
      </c>
      <c r="U240" s="23">
        <v>263.0</v>
      </c>
      <c r="V240" s="11">
        <f t="shared" si="1"/>
        <v>0.716742754</v>
      </c>
      <c r="W240" s="12">
        <f t="shared" ref="W240:X240" si="283">T240-T239</f>
        <v>275</v>
      </c>
      <c r="X240" s="12">
        <f t="shared" si="283"/>
        <v>20</v>
      </c>
      <c r="Y240" s="11">
        <f t="shared" si="98"/>
        <v>0.06699536577</v>
      </c>
      <c r="Z240" s="11">
        <f t="shared" si="99"/>
        <v>0.08307012003</v>
      </c>
      <c r="AA240" s="13">
        <f t="shared" si="20"/>
        <v>1.676207704</v>
      </c>
      <c r="AB240" s="19">
        <f t="shared" si="29"/>
        <v>1.51064116</v>
      </c>
      <c r="AC240" s="16">
        <f t="shared" si="10"/>
        <v>2250.428571</v>
      </c>
      <c r="AD240" s="16">
        <f t="shared" si="27"/>
        <v>45.57142857</v>
      </c>
      <c r="AE240" s="16">
        <f t="shared" si="11"/>
        <v>14029.71429</v>
      </c>
      <c r="AF240" s="18">
        <f t="shared" si="15"/>
        <v>0.1642813555</v>
      </c>
      <c r="AG240" s="18"/>
      <c r="AH240" s="18"/>
      <c r="AI240" s="18"/>
      <c r="AJ240" s="18"/>
      <c r="AK240" s="18"/>
      <c r="AL240" s="18"/>
      <c r="AM240" s="19">
        <f t="shared" si="23"/>
        <v>313.2857143</v>
      </c>
    </row>
    <row r="241">
      <c r="A241" s="26">
        <v>44133.0</v>
      </c>
      <c r="B241" s="23">
        <v>68127.0</v>
      </c>
      <c r="C241" s="23">
        <v>2194.0</v>
      </c>
      <c r="D241" s="23">
        <v>1634.0</v>
      </c>
      <c r="E241" s="23">
        <v>17469.0</v>
      </c>
      <c r="F241" s="23">
        <v>1032942.0</v>
      </c>
      <c r="G241" s="7">
        <f t="shared" si="206"/>
        <v>105402.2449</v>
      </c>
      <c r="H241" s="12"/>
      <c r="I241" s="11">
        <f t="shared" si="237"/>
        <v>0.03327620463</v>
      </c>
      <c r="J241" s="11">
        <f t="shared" si="233"/>
        <v>0.06595433238</v>
      </c>
      <c r="K241" s="11">
        <f t="shared" si="234"/>
        <v>0.0149878794</v>
      </c>
      <c r="L241" s="23">
        <v>49024.0</v>
      </c>
      <c r="M241" s="11">
        <f t="shared" si="238"/>
        <v>0.02398461697</v>
      </c>
      <c r="N241" s="11">
        <f t="shared" si="239"/>
        <v>0.2564181602</v>
      </c>
      <c r="O241" s="23">
        <v>25585.0</v>
      </c>
      <c r="P241" s="24">
        <f t="shared" si="256"/>
        <v>15253</v>
      </c>
      <c r="Q241" s="25">
        <f t="shared" si="241"/>
        <v>0.143840556</v>
      </c>
      <c r="R241" s="23">
        <f t="shared" ref="R241:S241" si="284">D241-D240</f>
        <v>56</v>
      </c>
      <c r="S241" s="12">
        <f t="shared" si="284"/>
        <v>371</v>
      </c>
      <c r="T241" s="23">
        <v>3197.0</v>
      </c>
      <c r="U241" s="23">
        <v>255.0</v>
      </c>
      <c r="V241" s="11">
        <f t="shared" si="1"/>
        <v>0.7195972228</v>
      </c>
      <c r="W241" s="12">
        <f t="shared" ref="W241:X241" si="285">T241-T240</f>
        <v>31</v>
      </c>
      <c r="X241" s="12">
        <f t="shared" si="285"/>
        <v>-8</v>
      </c>
      <c r="Y241" s="11">
        <f t="shared" si="98"/>
        <v>0.06521295692</v>
      </c>
      <c r="Z241" s="11">
        <f t="shared" si="99"/>
        <v>0.07976227713</v>
      </c>
      <c r="AA241" s="13">
        <f t="shared" si="20"/>
        <v>1.51860687</v>
      </c>
      <c r="AB241" s="19">
        <f t="shared" si="29"/>
        <v>1.5327967</v>
      </c>
      <c r="AC241" s="16">
        <f t="shared" si="10"/>
        <v>2273.571429</v>
      </c>
      <c r="AD241" s="16">
        <f t="shared" si="27"/>
        <v>47</v>
      </c>
      <c r="AE241" s="16">
        <f t="shared" si="11"/>
        <v>13871.42857</v>
      </c>
      <c r="AF241" s="18">
        <f t="shared" si="15"/>
        <v>0.1670874653</v>
      </c>
      <c r="AG241" s="18"/>
      <c r="AH241" s="18"/>
      <c r="AI241" s="18"/>
      <c r="AJ241" s="18"/>
      <c r="AK241" s="18"/>
      <c r="AL241" s="18"/>
      <c r="AM241" s="19">
        <f t="shared" si="23"/>
        <v>316.4285714</v>
      </c>
    </row>
    <row r="242">
      <c r="A242" s="26">
        <v>44134.0</v>
      </c>
      <c r="B242" s="23">
        <v>71413.0</v>
      </c>
      <c r="C242" s="23">
        <v>3286.0</v>
      </c>
      <c r="D242" s="23">
        <v>1699.0</v>
      </c>
      <c r="E242" s="23">
        <v>17953.0</v>
      </c>
      <c r="F242" s="23">
        <v>1048580.0</v>
      </c>
      <c r="G242" s="7">
        <f t="shared" si="206"/>
        <v>106997.9592</v>
      </c>
      <c r="H242" s="12"/>
      <c r="I242" s="11">
        <f t="shared" si="237"/>
        <v>0.04823344636</v>
      </c>
      <c r="J242" s="11">
        <f t="shared" si="233"/>
        <v>0.06810448416</v>
      </c>
      <c r="K242" s="11">
        <f t="shared" si="234"/>
        <v>0.01513928178</v>
      </c>
      <c r="L242" s="23">
        <v>51761.0</v>
      </c>
      <c r="M242" s="11">
        <f t="shared" si="238"/>
        <v>0.02379118648</v>
      </c>
      <c r="N242" s="11">
        <f t="shared" si="239"/>
        <v>0.2513968045</v>
      </c>
      <c r="O242" s="23">
        <v>26396.0</v>
      </c>
      <c r="P242" s="24">
        <f t="shared" si="256"/>
        <v>15638</v>
      </c>
      <c r="Q242" s="25">
        <f t="shared" si="241"/>
        <v>0.2101291725</v>
      </c>
      <c r="R242" s="23">
        <f t="shared" ref="R242:S242" si="286">D242-D241</f>
        <v>65</v>
      </c>
      <c r="S242" s="12">
        <f t="shared" si="286"/>
        <v>484</v>
      </c>
      <c r="T242" s="23">
        <v>3753.0</v>
      </c>
      <c r="U242" s="23">
        <v>267.0</v>
      </c>
      <c r="V242" s="11">
        <f t="shared" si="1"/>
        <v>0.724812009</v>
      </c>
      <c r="W242" s="12">
        <f t="shared" ref="W242:X242" si="287">T242-T241</f>
        <v>556</v>
      </c>
      <c r="X242" s="12">
        <f t="shared" si="287"/>
        <v>12</v>
      </c>
      <c r="Y242" s="11">
        <f t="shared" si="98"/>
        <v>0.07250632716</v>
      </c>
      <c r="Z242" s="11">
        <f t="shared" si="99"/>
        <v>0.07114308553</v>
      </c>
      <c r="AA242" s="13">
        <f t="shared" si="20"/>
        <v>1.522705056</v>
      </c>
      <c r="AB242" s="19">
        <f t="shared" si="29"/>
        <v>1.544306331</v>
      </c>
      <c r="AC242" s="16">
        <f t="shared" si="10"/>
        <v>2447.857143</v>
      </c>
      <c r="AD242" s="16">
        <f t="shared" si="27"/>
        <v>49.57142857</v>
      </c>
      <c r="AE242" s="16">
        <f t="shared" si="11"/>
        <v>14158.57143</v>
      </c>
      <c r="AF242" s="18">
        <f t="shared" si="15"/>
        <v>0.175448826</v>
      </c>
      <c r="AG242" s="18"/>
      <c r="AH242" s="18"/>
      <c r="AI242" s="18"/>
      <c r="AJ242" s="18"/>
      <c r="AK242" s="18"/>
      <c r="AL242" s="18"/>
      <c r="AM242" s="19">
        <f t="shared" si="23"/>
        <v>328.2857143</v>
      </c>
    </row>
    <row r="243">
      <c r="A243" s="26">
        <v>44135.0</v>
      </c>
      <c r="B243" s="23">
        <v>75321.0</v>
      </c>
      <c r="C243" s="23">
        <v>3908.0</v>
      </c>
      <c r="D243" s="23">
        <v>1750.0</v>
      </c>
      <c r="E243" s="23">
        <v>19032.0</v>
      </c>
      <c r="F243" s="23">
        <v>1065143.0</v>
      </c>
      <c r="G243" s="7">
        <f t="shared" si="206"/>
        <v>108688.0612</v>
      </c>
      <c r="H243" s="12"/>
      <c r="I243" s="11">
        <f t="shared" si="237"/>
        <v>0.05472392982</v>
      </c>
      <c r="J243" s="11">
        <f t="shared" si="233"/>
        <v>0.07071444867</v>
      </c>
      <c r="K243" s="11">
        <f t="shared" si="234"/>
        <v>0.01579564745</v>
      </c>
      <c r="L243" s="23">
        <v>54539.0</v>
      </c>
      <c r="M243" s="11">
        <f t="shared" si="238"/>
        <v>0.02323389227</v>
      </c>
      <c r="N243" s="11">
        <f t="shared" si="239"/>
        <v>0.2526785359</v>
      </c>
      <c r="O243" s="23">
        <v>28596.0</v>
      </c>
      <c r="P243" s="24">
        <f t="shared" si="256"/>
        <v>16563</v>
      </c>
      <c r="Q243" s="25">
        <f t="shared" si="241"/>
        <v>0.235947594</v>
      </c>
      <c r="R243" s="23">
        <f t="shared" ref="R243:S243" si="288">D243-D242</f>
        <v>51</v>
      </c>
      <c r="S243" s="12">
        <f t="shared" si="288"/>
        <v>1079</v>
      </c>
      <c r="T243" s="23">
        <v>4048.0</v>
      </c>
      <c r="U243" s="23">
        <v>281.0</v>
      </c>
      <c r="V243" s="11">
        <f t="shared" si="1"/>
        <v>0.7240875719</v>
      </c>
      <c r="W243" s="12">
        <f t="shared" ref="W243:X243" si="289">T243-T242</f>
        <v>295</v>
      </c>
      <c r="X243" s="12">
        <f t="shared" si="289"/>
        <v>14</v>
      </c>
      <c r="Y243" s="11">
        <f t="shared" si="98"/>
        <v>0.07422211628</v>
      </c>
      <c r="Z243" s="11">
        <f t="shared" si="99"/>
        <v>0.06941699605</v>
      </c>
      <c r="AA243" s="13">
        <f t="shared" si="20"/>
        <v>1.703864563</v>
      </c>
      <c r="AB243" s="19">
        <f t="shared" si="29"/>
        <v>1.591643257</v>
      </c>
      <c r="AC243" s="16">
        <f t="shared" si="10"/>
        <v>2746.142857</v>
      </c>
      <c r="AD243" s="16">
        <f t="shared" si="27"/>
        <v>51.42857143</v>
      </c>
      <c r="AE243" s="16">
        <f t="shared" si="11"/>
        <v>14814.57143</v>
      </c>
      <c r="AF243" s="18">
        <f t="shared" si="15"/>
        <v>0.1874364705</v>
      </c>
      <c r="AG243" s="18"/>
      <c r="AH243" s="18"/>
      <c r="AI243" s="18"/>
      <c r="AJ243" s="18"/>
      <c r="AK243" s="18"/>
      <c r="AL243" s="18"/>
      <c r="AM243" s="19">
        <f t="shared" si="23"/>
        <v>432.1428571</v>
      </c>
    </row>
    <row r="244">
      <c r="A244" s="26">
        <v>44136.0</v>
      </c>
      <c r="B244" s="23">
        <v>79199.0</v>
      </c>
      <c r="C244" s="23">
        <v>3878.0</v>
      </c>
      <c r="D244" s="23">
        <v>1819.0</v>
      </c>
      <c r="E244" s="23">
        <v>20078.0</v>
      </c>
      <c r="F244" s="23">
        <v>1083743.0</v>
      </c>
      <c r="G244" s="7">
        <f t="shared" si="206"/>
        <v>110586.0204</v>
      </c>
      <c r="H244" s="12"/>
      <c r="I244" s="11">
        <f t="shared" si="237"/>
        <v>0.05148630528</v>
      </c>
      <c r="J244" s="11">
        <f t="shared" si="233"/>
        <v>0.07307913408</v>
      </c>
      <c r="K244" s="11">
        <f t="shared" si="234"/>
        <v>0.01746244401</v>
      </c>
      <c r="L244" s="23">
        <v>57302.0</v>
      </c>
      <c r="M244" s="11">
        <f t="shared" si="238"/>
        <v>0.02296746171</v>
      </c>
      <c r="N244" s="11">
        <f t="shared" si="239"/>
        <v>0.2535133019</v>
      </c>
      <c r="O244" s="23">
        <v>29635.0</v>
      </c>
      <c r="P244" s="24">
        <f t="shared" si="256"/>
        <v>18600</v>
      </c>
      <c r="Q244" s="25">
        <f t="shared" si="241"/>
        <v>0.2084946237</v>
      </c>
      <c r="R244" s="23">
        <f t="shared" ref="R244:S244" si="290">D244-D243</f>
        <v>69</v>
      </c>
      <c r="S244" s="12">
        <f t="shared" si="290"/>
        <v>1046</v>
      </c>
      <c r="T244" s="23">
        <v>4205.0</v>
      </c>
      <c r="U244" s="23">
        <v>306.0</v>
      </c>
      <c r="V244" s="11">
        <f t="shared" si="1"/>
        <v>0.7235192364</v>
      </c>
      <c r="W244" s="12">
        <f t="shared" ref="W244:X244" si="291">T244-T243</f>
        <v>157</v>
      </c>
      <c r="X244" s="12">
        <f t="shared" si="291"/>
        <v>25</v>
      </c>
      <c r="Y244" s="11">
        <f t="shared" si="98"/>
        <v>0.07338312799</v>
      </c>
      <c r="Z244" s="11">
        <f t="shared" si="99"/>
        <v>0.0727705113</v>
      </c>
      <c r="AA244" s="13">
        <f t="shared" si="20"/>
        <v>1.539862623</v>
      </c>
      <c r="AB244" s="19">
        <f t="shared" si="29"/>
        <v>1.597039816</v>
      </c>
      <c r="AC244" s="16">
        <f t="shared" si="10"/>
        <v>2850.285714</v>
      </c>
      <c r="AD244" s="16">
        <f t="shared" si="27"/>
        <v>56.28571429</v>
      </c>
      <c r="AE244" s="16">
        <f t="shared" si="11"/>
        <v>14767.14286</v>
      </c>
      <c r="AF244" s="18">
        <f t="shared" si="15"/>
        <v>0.193459683</v>
      </c>
      <c r="AG244" s="18"/>
      <c r="AH244" s="18"/>
      <c r="AI244" s="18"/>
      <c r="AJ244" s="18"/>
      <c r="AK244" s="18"/>
      <c r="AL244" s="18"/>
      <c r="AM244" s="19">
        <f t="shared" si="23"/>
        <v>548</v>
      </c>
    </row>
    <row r="245">
      <c r="A245" s="26">
        <v>44137.0</v>
      </c>
      <c r="B245" s="23">
        <v>82780.0</v>
      </c>
      <c r="C245" s="23">
        <v>3581.0</v>
      </c>
      <c r="D245" s="23">
        <v>1889.0</v>
      </c>
      <c r="E245" s="23">
        <v>20476.0</v>
      </c>
      <c r="F245" s="23">
        <v>1097371.0</v>
      </c>
      <c r="G245" s="7">
        <f t="shared" si="206"/>
        <v>111976.6327</v>
      </c>
      <c r="H245" s="12"/>
      <c r="I245" s="11">
        <f t="shared" si="237"/>
        <v>0.04521521736</v>
      </c>
      <c r="J245" s="11">
        <f t="shared" si="233"/>
        <v>0.07543483471</v>
      </c>
      <c r="K245" s="11">
        <f t="shared" si="234"/>
        <v>0.01257493705</v>
      </c>
      <c r="L245" s="23">
        <v>60415.0</v>
      </c>
      <c r="M245" s="11">
        <f t="shared" si="238"/>
        <v>0.02281952162</v>
      </c>
      <c r="N245" s="11">
        <f t="shared" si="239"/>
        <v>0.2473544334</v>
      </c>
      <c r="O245" s="23">
        <v>29750.0</v>
      </c>
      <c r="P245" s="24">
        <f t="shared" si="256"/>
        <v>13628</v>
      </c>
      <c r="Q245" s="25">
        <f t="shared" si="241"/>
        <v>0.2627678309</v>
      </c>
      <c r="R245" s="23">
        <f t="shared" ref="R245:S245" si="292">D245-D244</f>
        <v>70</v>
      </c>
      <c r="S245" s="12">
        <f t="shared" si="292"/>
        <v>398</v>
      </c>
      <c r="T245" s="23">
        <v>4417.0</v>
      </c>
      <c r="U245" s="23">
        <v>313.0</v>
      </c>
      <c r="V245" s="11">
        <f t="shared" si="1"/>
        <v>0.7298260449</v>
      </c>
      <c r="W245" s="12">
        <f t="shared" ref="W245:X245" si="293">T245-T244</f>
        <v>212</v>
      </c>
      <c r="X245" s="12">
        <f t="shared" si="293"/>
        <v>7</v>
      </c>
      <c r="Y245" s="11">
        <f t="shared" si="98"/>
        <v>0.07311098237</v>
      </c>
      <c r="Z245" s="11">
        <f t="shared" si="99"/>
        <v>0.07086257641</v>
      </c>
      <c r="AA245" s="13">
        <f t="shared" si="20"/>
        <v>1.538021022</v>
      </c>
      <c r="AB245" s="19">
        <f t="shared" si="29"/>
        <v>1.596097124</v>
      </c>
      <c r="AC245" s="16">
        <f t="shared" si="10"/>
        <v>3031</v>
      </c>
      <c r="AD245" s="16">
        <f t="shared" si="27"/>
        <v>59.57142857</v>
      </c>
      <c r="AE245" s="16">
        <f t="shared" si="11"/>
        <v>15284</v>
      </c>
      <c r="AF245" s="18">
        <f t="shared" si="15"/>
        <v>0.197945283</v>
      </c>
      <c r="AG245" s="18"/>
      <c r="AH245" s="18"/>
      <c r="AI245" s="18"/>
      <c r="AJ245" s="18"/>
      <c r="AK245" s="18"/>
      <c r="AL245" s="18"/>
      <c r="AM245" s="19">
        <f t="shared" si="23"/>
        <v>569.2857143</v>
      </c>
    </row>
    <row r="246">
      <c r="A246" s="26">
        <v>44138.0</v>
      </c>
      <c r="B246" s="23">
        <v>86769.0</v>
      </c>
      <c r="C246" s="23">
        <v>3989.0</v>
      </c>
      <c r="D246" s="23">
        <v>1973.0</v>
      </c>
      <c r="E246" s="23">
        <v>20856.0</v>
      </c>
      <c r="F246" s="23">
        <v>1111991.0</v>
      </c>
      <c r="G246" s="7">
        <f t="shared" si="206"/>
        <v>113468.4694</v>
      </c>
      <c r="H246" s="12"/>
      <c r="I246" s="11">
        <f t="shared" si="237"/>
        <v>0.04818796811</v>
      </c>
      <c r="J246" s="11">
        <f t="shared" si="233"/>
        <v>0.0780303078</v>
      </c>
      <c r="K246" s="11">
        <f t="shared" si="234"/>
        <v>0.01332275046</v>
      </c>
      <c r="L246" s="23">
        <v>63940.0</v>
      </c>
      <c r="M246" s="11">
        <f t="shared" si="238"/>
        <v>0.02273853565</v>
      </c>
      <c r="N246" s="11">
        <f t="shared" si="239"/>
        <v>0.2403623414</v>
      </c>
      <c r="O246" s="23">
        <v>30984.0</v>
      </c>
      <c r="P246" s="24">
        <f t="shared" si="256"/>
        <v>14620</v>
      </c>
      <c r="Q246" s="25">
        <f t="shared" si="241"/>
        <v>0.2728454172</v>
      </c>
      <c r="R246" s="23">
        <f t="shared" ref="R246:S246" si="294">D246-D245</f>
        <v>84</v>
      </c>
      <c r="S246" s="12">
        <f t="shared" si="294"/>
        <v>380</v>
      </c>
      <c r="T246" s="23">
        <v>4767.0</v>
      </c>
      <c r="U246" s="23">
        <v>348.0</v>
      </c>
      <c r="V246" s="11">
        <f t="shared" si="1"/>
        <v>0.736899123</v>
      </c>
      <c r="W246" s="12">
        <f t="shared" ref="W246:X246" si="295">T246-T245</f>
        <v>350</v>
      </c>
      <c r="X246" s="12">
        <f t="shared" si="295"/>
        <v>35</v>
      </c>
      <c r="Y246" s="11">
        <f t="shared" si="98"/>
        <v>0.07455426963</v>
      </c>
      <c r="Z246" s="11">
        <f t="shared" si="99"/>
        <v>0.07300188798</v>
      </c>
      <c r="AA246" s="13">
        <f t="shared" si="20"/>
        <v>1.55371179</v>
      </c>
      <c r="AB246" s="19">
        <f t="shared" si="29"/>
        <v>1.57899709</v>
      </c>
      <c r="AC246" s="16">
        <f t="shared" si="10"/>
        <v>3303.857143</v>
      </c>
      <c r="AD246" s="16">
        <f t="shared" si="27"/>
        <v>62.57142857</v>
      </c>
      <c r="AE246" s="16">
        <f t="shared" si="11"/>
        <v>15699.71429</v>
      </c>
      <c r="AF246" s="18">
        <f t="shared" si="15"/>
        <v>0.2115602621</v>
      </c>
      <c r="AG246" s="18"/>
      <c r="AH246" s="18"/>
      <c r="AI246" s="18"/>
      <c r="AJ246" s="18"/>
      <c r="AK246" s="18"/>
      <c r="AL246" s="18"/>
      <c r="AM246" s="19">
        <f t="shared" si="23"/>
        <v>601.4285714</v>
      </c>
    </row>
    <row r="247">
      <c r="A247" s="26">
        <v>44139.0</v>
      </c>
      <c r="B247" s="23">
        <v>90988.0</v>
      </c>
      <c r="C247" s="23">
        <v>4219.0</v>
      </c>
      <c r="D247" s="23">
        <v>2063.0</v>
      </c>
      <c r="E247" s="23">
        <v>21232.0</v>
      </c>
      <c r="F247" s="23">
        <v>1129648.0</v>
      </c>
      <c r="G247" s="7">
        <f t="shared" si="206"/>
        <v>115270.2041</v>
      </c>
      <c r="H247" s="12"/>
      <c r="I247" s="11">
        <f t="shared" si="237"/>
        <v>0.04862335627</v>
      </c>
      <c r="J247" s="11">
        <f t="shared" si="233"/>
        <v>0.08054544424</v>
      </c>
      <c r="K247" s="11">
        <f t="shared" si="234"/>
        <v>0.01587872564</v>
      </c>
      <c r="L247" s="23">
        <v>67693.0</v>
      </c>
      <c r="M247" s="11">
        <f t="shared" si="238"/>
        <v>0.02267331956</v>
      </c>
      <c r="N247" s="11">
        <f t="shared" si="239"/>
        <v>0.2333494527</v>
      </c>
      <c r="O247" s="23">
        <v>32743.0</v>
      </c>
      <c r="P247" s="24">
        <f t="shared" si="256"/>
        <v>17657</v>
      </c>
      <c r="Q247" s="25">
        <f t="shared" si="241"/>
        <v>0.2389420626</v>
      </c>
      <c r="R247" s="23">
        <f t="shared" ref="R247:S247" si="296">D247-D246</f>
        <v>90</v>
      </c>
      <c r="S247" s="12">
        <f t="shared" si="296"/>
        <v>376</v>
      </c>
      <c r="T247" s="23">
        <v>4871.0</v>
      </c>
      <c r="U247" s="23">
        <v>355.0</v>
      </c>
      <c r="V247" s="11">
        <f t="shared" si="1"/>
        <v>0.7439772278</v>
      </c>
      <c r="W247" s="12">
        <f t="shared" ref="W247:X247" si="297">T247-T246</f>
        <v>104</v>
      </c>
      <c r="X247" s="12">
        <f t="shared" si="297"/>
        <v>7</v>
      </c>
      <c r="Y247" s="11">
        <f t="shared" si="98"/>
        <v>0.07195721862</v>
      </c>
      <c r="Z247" s="11">
        <f t="shared" si="99"/>
        <v>0.07288031205</v>
      </c>
      <c r="AA247" s="13">
        <f t="shared" si="20"/>
        <v>1.5904907</v>
      </c>
      <c r="AB247" s="19">
        <f t="shared" si="29"/>
        <v>1.566751804</v>
      </c>
      <c r="AC247" s="16">
        <f t="shared" si="10"/>
        <v>3579.285714</v>
      </c>
      <c r="AD247" s="16">
        <f t="shared" si="27"/>
        <v>69.28571429</v>
      </c>
      <c r="AE247" s="16">
        <f t="shared" si="11"/>
        <v>15994.14286</v>
      </c>
      <c r="AF247" s="18">
        <f t="shared" si="15"/>
        <v>0.2247096081</v>
      </c>
      <c r="AG247" s="18"/>
      <c r="AH247" s="18"/>
      <c r="AI247" s="18"/>
      <c r="AJ247" s="18"/>
      <c r="AK247" s="18"/>
      <c r="AL247" s="18"/>
      <c r="AM247" s="19">
        <f t="shared" si="23"/>
        <v>590.5714286</v>
      </c>
    </row>
    <row r="248">
      <c r="A248" s="26">
        <v>44140.0</v>
      </c>
      <c r="B248" s="23">
        <v>94916.0</v>
      </c>
      <c r="C248" s="23">
        <v>3928.0</v>
      </c>
      <c r="D248" s="23">
        <v>2147.0</v>
      </c>
      <c r="E248" s="23">
        <v>22823.0</v>
      </c>
      <c r="F248" s="23">
        <v>1147616.0</v>
      </c>
      <c r="G248" s="7">
        <f t="shared" si="206"/>
        <v>117103.6735</v>
      </c>
      <c r="H248" s="12"/>
      <c r="I248" s="11">
        <f t="shared" si="237"/>
        <v>0.04317052798</v>
      </c>
      <c r="J248" s="11">
        <f t="shared" si="233"/>
        <v>0.0827071076</v>
      </c>
      <c r="K248" s="11">
        <f t="shared" si="234"/>
        <v>0.0159058397</v>
      </c>
      <c r="L248" s="23">
        <v>69946.0</v>
      </c>
      <c r="M248" s="11">
        <f t="shared" si="238"/>
        <v>0.02262000084</v>
      </c>
      <c r="N248" s="11">
        <f t="shared" si="239"/>
        <v>0.2404547179</v>
      </c>
      <c r="O248" s="23">
        <v>34603.0</v>
      </c>
      <c r="P248" s="24">
        <f t="shared" si="256"/>
        <v>17968</v>
      </c>
      <c r="Q248" s="25">
        <f t="shared" si="241"/>
        <v>0.2186108638</v>
      </c>
      <c r="R248" s="23">
        <f t="shared" ref="R248:S248" si="298">D248-D247</f>
        <v>84</v>
      </c>
      <c r="S248" s="12">
        <f t="shared" si="298"/>
        <v>1591</v>
      </c>
      <c r="T248" s="23">
        <v>5183.0</v>
      </c>
      <c r="U248" s="23">
        <v>378.0</v>
      </c>
      <c r="V248" s="11">
        <f t="shared" si="1"/>
        <v>0.7369252813</v>
      </c>
      <c r="W248" s="12">
        <f t="shared" ref="W248:X248" si="299">T248-T247</f>
        <v>312</v>
      </c>
      <c r="X248" s="12">
        <f t="shared" si="299"/>
        <v>23</v>
      </c>
      <c r="Y248" s="11">
        <f t="shared" si="98"/>
        <v>0.07410002002</v>
      </c>
      <c r="Z248" s="11">
        <f t="shared" si="99"/>
        <v>0.0729307351</v>
      </c>
      <c r="AA248" s="13">
        <f t="shared" si="20"/>
        <v>1.683254791</v>
      </c>
      <c r="AB248" s="19">
        <f t="shared" si="29"/>
        <v>1.590272935</v>
      </c>
      <c r="AC248" s="16">
        <f t="shared" si="10"/>
        <v>3827</v>
      </c>
      <c r="AD248" s="16">
        <f t="shared" si="27"/>
        <v>73.28571429</v>
      </c>
      <c r="AE248" s="16">
        <f t="shared" si="11"/>
        <v>16382</v>
      </c>
      <c r="AF248" s="18">
        <f t="shared" si="15"/>
        <v>0.2353910807</v>
      </c>
      <c r="AG248" s="18"/>
      <c r="AH248" s="18"/>
      <c r="AI248" s="18"/>
      <c r="AJ248" s="18"/>
      <c r="AK248" s="18"/>
      <c r="AL248" s="18"/>
      <c r="AM248" s="19">
        <f t="shared" si="23"/>
        <v>764.8571429</v>
      </c>
    </row>
    <row r="249">
      <c r="A249" s="26">
        <v>44141.0</v>
      </c>
      <c r="B249" s="23">
        <v>99625.0</v>
      </c>
      <c r="C249" s="28">
        <v>4709.0</v>
      </c>
      <c r="D249" s="23">
        <v>2250.0</v>
      </c>
      <c r="E249" s="23">
        <v>23213.0</v>
      </c>
      <c r="F249" s="23">
        <v>1167641.0</v>
      </c>
      <c r="G249" s="7">
        <f t="shared" si="206"/>
        <v>119147.0408</v>
      </c>
      <c r="H249" s="12"/>
      <c r="I249" s="11">
        <f t="shared" si="237"/>
        <v>0.04961228876</v>
      </c>
      <c r="J249" s="11">
        <f t="shared" si="233"/>
        <v>0.08532160142</v>
      </c>
      <c r="K249" s="11">
        <f t="shared" si="234"/>
        <v>0.01744921646</v>
      </c>
      <c r="L249" s="23">
        <v>74162.0</v>
      </c>
      <c r="M249" s="11">
        <f t="shared" si="238"/>
        <v>0.0225846926</v>
      </c>
      <c r="N249" s="11">
        <f t="shared" si="239"/>
        <v>0.2330037641</v>
      </c>
      <c r="O249" s="23">
        <v>34603.0</v>
      </c>
      <c r="P249" s="24">
        <f t="shared" si="256"/>
        <v>20025</v>
      </c>
      <c r="Q249" s="25">
        <f t="shared" si="241"/>
        <v>0.2351560549</v>
      </c>
      <c r="R249" s="23">
        <f t="shared" ref="R249:S249" si="300">D249-D248</f>
        <v>103</v>
      </c>
      <c r="S249" s="12">
        <f t="shared" si="300"/>
        <v>390</v>
      </c>
      <c r="T249" s="23">
        <v>5489.0</v>
      </c>
      <c r="U249" s="23">
        <v>391.0</v>
      </c>
      <c r="V249" s="11">
        <f t="shared" si="1"/>
        <v>0.7444115433</v>
      </c>
      <c r="W249" s="12">
        <f t="shared" ref="W249:X249" si="301">T249-T248</f>
        <v>306</v>
      </c>
      <c r="X249" s="12">
        <f t="shared" si="301"/>
        <v>13</v>
      </c>
      <c r="Y249" s="11">
        <f t="shared" si="98"/>
        <v>0.0740136458</v>
      </c>
      <c r="Z249" s="11">
        <f t="shared" si="99"/>
        <v>0.07123337584</v>
      </c>
      <c r="AA249" s="13">
        <f t="shared" si="20"/>
        <v>1.646454625</v>
      </c>
      <c r="AB249" s="19">
        <f t="shared" si="29"/>
        <v>1.607951445</v>
      </c>
      <c r="AC249" s="16">
        <f t="shared" si="10"/>
        <v>4030.285714</v>
      </c>
      <c r="AD249" s="16">
        <f t="shared" si="27"/>
        <v>78.71428571</v>
      </c>
      <c r="AE249" s="16">
        <f t="shared" si="11"/>
        <v>17008.71429</v>
      </c>
      <c r="AF249" s="18">
        <f t="shared" si="15"/>
        <v>0.2389663496</v>
      </c>
      <c r="AG249" s="18"/>
      <c r="AH249" s="18"/>
      <c r="AI249" s="18"/>
      <c r="AJ249" s="18"/>
      <c r="AK249" s="18"/>
      <c r="AL249" s="18"/>
      <c r="AM249" s="19">
        <f t="shared" si="23"/>
        <v>751.4285714</v>
      </c>
    </row>
    <row r="250">
      <c r="A250" s="26">
        <v>44142.0</v>
      </c>
      <c r="B250" s="23">
        <v>104943.0</v>
      </c>
      <c r="C250" s="23">
        <v>5318.0</v>
      </c>
      <c r="D250" s="23">
        <v>2357.0</v>
      </c>
      <c r="E250" s="23">
        <v>24847.0</v>
      </c>
      <c r="F250" s="23">
        <v>1189962.0</v>
      </c>
      <c r="G250" s="7">
        <f t="shared" si="206"/>
        <v>121424.6939</v>
      </c>
      <c r="H250" s="12"/>
      <c r="I250" s="11">
        <f t="shared" si="237"/>
        <v>0.05338017566</v>
      </c>
      <c r="J250" s="11">
        <f t="shared" si="233"/>
        <v>0.08819021112</v>
      </c>
      <c r="K250" s="11">
        <f t="shared" si="234"/>
        <v>0.01911632086</v>
      </c>
      <c r="L250" s="23">
        <v>77739.0</v>
      </c>
      <c r="M250" s="11">
        <f t="shared" si="238"/>
        <v>0.02245981152</v>
      </c>
      <c r="N250" s="11">
        <f t="shared" si="239"/>
        <v>0.2367666257</v>
      </c>
      <c r="O250" s="23">
        <v>36911.0</v>
      </c>
      <c r="P250" s="24">
        <f t="shared" si="256"/>
        <v>22321</v>
      </c>
      <c r="Q250" s="25">
        <f t="shared" si="241"/>
        <v>0.2382509744</v>
      </c>
      <c r="R250" s="23">
        <f t="shared" ref="R250:S250" si="302">D250-D249</f>
        <v>107</v>
      </c>
      <c r="S250" s="12">
        <f t="shared" si="302"/>
        <v>1634</v>
      </c>
      <c r="T250" s="23">
        <v>5612.0</v>
      </c>
      <c r="U250" s="23">
        <v>405.0</v>
      </c>
      <c r="V250" s="11">
        <f t="shared" si="1"/>
        <v>0.7407735628</v>
      </c>
      <c r="W250" s="12">
        <f t="shared" ref="W250:X250" si="303">T250-T249</f>
        <v>123</v>
      </c>
      <c r="X250" s="12">
        <f t="shared" si="303"/>
        <v>14</v>
      </c>
      <c r="Y250" s="11">
        <f t="shared" si="98"/>
        <v>0.07219027772</v>
      </c>
      <c r="Z250" s="11">
        <f t="shared" si="99"/>
        <v>0.07216678546</v>
      </c>
      <c r="AA250" s="13">
        <f t="shared" si="20"/>
        <v>1.54096655</v>
      </c>
      <c r="AB250" s="19">
        <f t="shared" si="29"/>
        <v>1.5846803</v>
      </c>
      <c r="AC250" s="16">
        <f t="shared" si="10"/>
        <v>4231.714286</v>
      </c>
      <c r="AD250" s="16">
        <f t="shared" si="27"/>
        <v>86.71428571</v>
      </c>
      <c r="AE250" s="16">
        <f t="shared" si="11"/>
        <v>17831.28571</v>
      </c>
      <c r="AF250" s="18">
        <f t="shared" si="15"/>
        <v>0.2392954039</v>
      </c>
      <c r="AG250" s="18"/>
      <c r="AH250" s="18"/>
      <c r="AI250" s="18"/>
      <c r="AJ250" s="18"/>
      <c r="AK250" s="18"/>
      <c r="AL250" s="18"/>
      <c r="AM250" s="19">
        <f t="shared" si="23"/>
        <v>830.7142857</v>
      </c>
    </row>
    <row r="251">
      <c r="A251" s="26">
        <v>44143.0</v>
      </c>
      <c r="B251" s="23">
        <v>109616.0</v>
      </c>
      <c r="C251" s="23">
        <v>4673.0</v>
      </c>
      <c r="D251" s="23">
        <v>2438.0</v>
      </c>
      <c r="E251" s="23">
        <v>25070.0</v>
      </c>
      <c r="F251" s="23">
        <v>1209151.0</v>
      </c>
      <c r="G251" s="7">
        <f t="shared" si="206"/>
        <v>123382.7551</v>
      </c>
      <c r="H251" s="12"/>
      <c r="I251" s="11">
        <f t="shared" si="237"/>
        <v>0.04452893476</v>
      </c>
      <c r="J251" s="11">
        <f t="shared" si="233"/>
        <v>0.09065534412</v>
      </c>
      <c r="K251" s="11">
        <f t="shared" si="234"/>
        <v>0.01612572502</v>
      </c>
      <c r="L251" s="23">
        <v>82108.0</v>
      </c>
      <c r="M251" s="11">
        <f t="shared" si="238"/>
        <v>0.02224127865</v>
      </c>
      <c r="N251" s="11">
        <f t="shared" si="239"/>
        <v>0.228707488</v>
      </c>
      <c r="O251" s="23">
        <v>34287.0</v>
      </c>
      <c r="P251" s="24">
        <f t="shared" si="256"/>
        <v>19189</v>
      </c>
      <c r="Q251" s="25">
        <f t="shared" si="241"/>
        <v>0.2435249362</v>
      </c>
      <c r="R251" s="23">
        <f t="shared" ref="R251:S251" si="304">D251-D250</f>
        <v>81</v>
      </c>
      <c r="S251" s="12">
        <f t="shared" si="304"/>
        <v>223</v>
      </c>
      <c r="T251" s="23">
        <v>5803.0</v>
      </c>
      <c r="U251" s="23">
        <v>417.0</v>
      </c>
      <c r="V251" s="11">
        <f t="shared" si="1"/>
        <v>0.7490512334</v>
      </c>
      <c r="W251" s="12">
        <f t="shared" ref="W251:X251" si="305">T251-T250</f>
        <v>191</v>
      </c>
      <c r="X251" s="12">
        <f t="shared" si="305"/>
        <v>12</v>
      </c>
      <c r="Y251" s="11">
        <f t="shared" si="98"/>
        <v>0.07067520826</v>
      </c>
      <c r="Z251" s="11">
        <f t="shared" si="99"/>
        <v>0.07185938308</v>
      </c>
      <c r="AA251" s="13">
        <f t="shared" si="20"/>
        <v>1.524508821</v>
      </c>
      <c r="AB251" s="19">
        <f t="shared" si="29"/>
        <v>1.5824869</v>
      </c>
      <c r="AC251" s="16">
        <f t="shared" si="10"/>
        <v>4345.285714</v>
      </c>
      <c r="AD251" s="16">
        <f t="shared" si="27"/>
        <v>88.42857143</v>
      </c>
      <c r="AE251" s="16">
        <f t="shared" si="11"/>
        <v>17915.42857</v>
      </c>
      <c r="AF251" s="18">
        <f t="shared" si="15"/>
        <v>0.2442997343</v>
      </c>
      <c r="AG251" s="18"/>
      <c r="AH251" s="18"/>
      <c r="AI251" s="18"/>
      <c r="AJ251" s="18"/>
      <c r="AK251" s="18"/>
      <c r="AL251" s="18"/>
      <c r="AM251" s="19">
        <f t="shared" si="23"/>
        <v>713.1428571</v>
      </c>
    </row>
    <row r="252">
      <c r="A252" s="26">
        <v>44144.0</v>
      </c>
      <c r="B252" s="23">
        <v>114778.0</v>
      </c>
      <c r="C252" s="23">
        <v>5162.0</v>
      </c>
      <c r="D252" s="23">
        <v>2493.0</v>
      </c>
      <c r="E252" s="23">
        <v>26161.0</v>
      </c>
      <c r="F252" s="23">
        <v>1225399.0</v>
      </c>
      <c r="G252" s="7">
        <f t="shared" si="206"/>
        <v>125040.7143</v>
      </c>
      <c r="H252" s="12"/>
      <c r="I252" s="11">
        <f t="shared" si="237"/>
        <v>0.04709166545</v>
      </c>
      <c r="J252" s="11">
        <f t="shared" si="233"/>
        <v>0.09366581824</v>
      </c>
      <c r="K252" s="11">
        <f t="shared" si="234"/>
        <v>0.01343752765</v>
      </c>
      <c r="L252" s="23">
        <v>86134.0</v>
      </c>
      <c r="M252" s="11">
        <f t="shared" si="238"/>
        <v>0.02172019028</v>
      </c>
      <c r="N252" s="11">
        <f t="shared" si="239"/>
        <v>0.2279269546</v>
      </c>
      <c r="O252" s="23">
        <v>36356.0</v>
      </c>
      <c r="P252" s="24">
        <f t="shared" si="256"/>
        <v>16248</v>
      </c>
      <c r="Q252" s="25">
        <f t="shared" si="241"/>
        <v>0.3177006401</v>
      </c>
      <c r="R252" s="23">
        <f t="shared" ref="R252:S252" si="306">D252-D251</f>
        <v>55</v>
      </c>
      <c r="S252" s="12">
        <f t="shared" si="306"/>
        <v>1091</v>
      </c>
      <c r="T252" s="23">
        <v>6061.0</v>
      </c>
      <c r="U252" s="23">
        <v>415.0</v>
      </c>
      <c r="V252" s="11">
        <f t="shared" si="1"/>
        <v>0.7504399798</v>
      </c>
      <c r="W252" s="12">
        <f t="shared" ref="W252:X252" si="307">T252-T251</f>
        <v>258</v>
      </c>
      <c r="X252" s="12">
        <f t="shared" si="307"/>
        <v>-2</v>
      </c>
      <c r="Y252" s="11">
        <f t="shared" si="98"/>
        <v>0.07036710242</v>
      </c>
      <c r="Z252" s="11">
        <f t="shared" si="99"/>
        <v>0.06847054941</v>
      </c>
      <c r="AA252" s="13">
        <f t="shared" si="20"/>
        <v>1.508130273</v>
      </c>
      <c r="AB252" s="19">
        <f t="shared" si="29"/>
        <v>1.578216793</v>
      </c>
      <c r="AC252" s="16">
        <f t="shared" si="10"/>
        <v>4571.142857</v>
      </c>
      <c r="AD252" s="16">
        <f t="shared" si="27"/>
        <v>86.28571429</v>
      </c>
      <c r="AE252" s="16">
        <f t="shared" si="11"/>
        <v>18289.71429</v>
      </c>
      <c r="AF252" s="18">
        <f t="shared" si="15"/>
        <v>0.2521472785</v>
      </c>
      <c r="AG252" s="18"/>
      <c r="AH252" s="18"/>
      <c r="AI252" s="18"/>
      <c r="AJ252" s="18"/>
      <c r="AK252" s="18"/>
      <c r="AL252" s="18"/>
      <c r="AM252" s="19">
        <f t="shared" si="23"/>
        <v>812.1428571</v>
      </c>
    </row>
    <row r="253">
      <c r="A253" s="26">
        <v>44145.0</v>
      </c>
      <c r="B253" s="23">
        <v>118918.0</v>
      </c>
      <c r="C253" s="23">
        <v>4140.0</v>
      </c>
      <c r="D253" s="23">
        <v>2596.0</v>
      </c>
      <c r="E253" s="23">
        <v>27585.0</v>
      </c>
      <c r="F253" s="23">
        <v>1238467.0</v>
      </c>
      <c r="G253" s="7">
        <f t="shared" si="206"/>
        <v>126374.1837</v>
      </c>
      <c r="H253" s="12"/>
      <c r="I253" s="11">
        <f t="shared" si="237"/>
        <v>0.03606963007</v>
      </c>
      <c r="J253" s="11">
        <f t="shared" si="233"/>
        <v>0.0960203219</v>
      </c>
      <c r="K253" s="11">
        <f t="shared" si="234"/>
        <v>0.01066428159</v>
      </c>
      <c r="L253" s="23">
        <v>88737.0</v>
      </c>
      <c r="M253" s="11">
        <f t="shared" si="238"/>
        <v>0.02183016869</v>
      </c>
      <c r="N253" s="11">
        <f t="shared" si="239"/>
        <v>0.2319665652</v>
      </c>
      <c r="O253" s="23">
        <v>36078.0</v>
      </c>
      <c r="P253" s="24">
        <f t="shared" si="256"/>
        <v>13068</v>
      </c>
      <c r="Q253" s="25">
        <f t="shared" si="241"/>
        <v>0.3168044077</v>
      </c>
      <c r="R253" s="23">
        <f t="shared" ref="R253:S253" si="308">D253-D252</f>
        <v>103</v>
      </c>
      <c r="S253" s="12">
        <f t="shared" si="308"/>
        <v>1424</v>
      </c>
      <c r="T253" s="23">
        <v>6153.0</v>
      </c>
      <c r="U253" s="23">
        <v>461.0</v>
      </c>
      <c r="V253" s="11">
        <f t="shared" si="1"/>
        <v>0.7462032661</v>
      </c>
      <c r="W253" s="12">
        <f t="shared" ref="W253:X253" si="309">T253-T252</f>
        <v>92</v>
      </c>
      <c r="X253" s="12">
        <f t="shared" si="309"/>
        <v>46</v>
      </c>
      <c r="Y253" s="11">
        <f t="shared" si="98"/>
        <v>0.06933973427</v>
      </c>
      <c r="Z253" s="11">
        <f t="shared" si="99"/>
        <v>0.07492280189</v>
      </c>
      <c r="AA253" s="13">
        <f t="shared" si="20"/>
        <v>1.390106802</v>
      </c>
      <c r="AB253" s="19">
        <f t="shared" si="29"/>
        <v>1.554844652</v>
      </c>
      <c r="AC253" s="16">
        <f t="shared" si="10"/>
        <v>4592.714286</v>
      </c>
      <c r="AD253" s="16">
        <f t="shared" si="27"/>
        <v>89</v>
      </c>
      <c r="AE253" s="16">
        <f t="shared" si="11"/>
        <v>18068</v>
      </c>
      <c r="AF253" s="18">
        <f t="shared" si="15"/>
        <v>0.2584271342</v>
      </c>
      <c r="AG253" s="18"/>
      <c r="AH253" s="18"/>
      <c r="AI253" s="18"/>
      <c r="AJ253" s="18"/>
      <c r="AK253" s="18"/>
      <c r="AL253" s="18"/>
      <c r="AM253" s="19">
        <f t="shared" si="23"/>
        <v>961.2857143</v>
      </c>
    </row>
    <row r="254">
      <c r="A254" s="26">
        <v>44146.0</v>
      </c>
      <c r="B254" s="23">
        <v>122863.0</v>
      </c>
      <c r="C254" s="23">
        <v>3945.0</v>
      </c>
      <c r="D254" s="23">
        <v>2697.0</v>
      </c>
      <c r="E254" s="23">
        <v>28808.0</v>
      </c>
      <c r="F254" s="23">
        <v>1259454.0</v>
      </c>
      <c r="G254" s="7">
        <f t="shared" si="206"/>
        <v>128515.7143</v>
      </c>
      <c r="H254" s="12"/>
      <c r="I254" s="11">
        <f t="shared" si="237"/>
        <v>0.03317411998</v>
      </c>
      <c r="J254" s="11">
        <f t="shared" si="233"/>
        <v>0.09755259025</v>
      </c>
      <c r="K254" s="11">
        <f t="shared" si="234"/>
        <v>0.01694595011</v>
      </c>
      <c r="L254" s="23">
        <v>91358.0</v>
      </c>
      <c r="M254" s="11">
        <f t="shared" si="238"/>
        <v>0.02195127907</v>
      </c>
      <c r="N254" s="11">
        <f t="shared" si="239"/>
        <v>0.2344725426</v>
      </c>
      <c r="O254" s="23">
        <v>36492.0</v>
      </c>
      <c r="P254" s="24">
        <f t="shared" si="256"/>
        <v>20987</v>
      </c>
      <c r="Q254" s="25">
        <f t="shared" si="241"/>
        <v>0.1879735074</v>
      </c>
      <c r="R254" s="23">
        <f t="shared" ref="R254:S254" si="310">D254-D253</f>
        <v>101</v>
      </c>
      <c r="S254" s="12">
        <f t="shared" si="310"/>
        <v>1223</v>
      </c>
      <c r="T254" s="23">
        <v>6352.0</v>
      </c>
      <c r="U254" s="23">
        <v>473.0</v>
      </c>
      <c r="V254" s="11">
        <f t="shared" si="1"/>
        <v>0.7435761783</v>
      </c>
      <c r="W254" s="12">
        <f t="shared" ref="W254:X254" si="311">T254-T253</f>
        <v>199</v>
      </c>
      <c r="X254" s="12">
        <f t="shared" si="311"/>
        <v>12</v>
      </c>
      <c r="Y254" s="11">
        <f t="shared" si="98"/>
        <v>0.06952866744</v>
      </c>
      <c r="Z254" s="11">
        <f t="shared" si="99"/>
        <v>0.07446473552</v>
      </c>
      <c r="AA254" s="13">
        <f t="shared" si="20"/>
        <v>1.272201157</v>
      </c>
      <c r="AB254" s="19">
        <f t="shared" si="29"/>
        <v>1.509374717</v>
      </c>
      <c r="AC254" s="16">
        <f t="shared" si="10"/>
        <v>4553.571429</v>
      </c>
      <c r="AD254" s="16">
        <f t="shared" si="27"/>
        <v>90.57142857</v>
      </c>
      <c r="AE254" s="16">
        <f t="shared" si="11"/>
        <v>18543.71429</v>
      </c>
      <c r="AF254" s="18">
        <f t="shared" si="15"/>
        <v>0.2511459121</v>
      </c>
      <c r="AG254" s="18"/>
      <c r="AH254" s="18"/>
      <c r="AI254" s="18"/>
      <c r="AJ254" s="18"/>
      <c r="AK254" s="18"/>
      <c r="AL254" s="18"/>
      <c r="AM254" s="19">
        <f t="shared" si="23"/>
        <v>1082.285714</v>
      </c>
    </row>
    <row r="255">
      <c r="A255" s="26">
        <v>44147.0</v>
      </c>
      <c r="B255" s="23">
        <v>126790.0</v>
      </c>
      <c r="C255" s="23">
        <v>3927.0</v>
      </c>
      <c r="D255" s="23">
        <v>2784.0</v>
      </c>
      <c r="E255" s="23">
        <v>29302.0</v>
      </c>
      <c r="F255" s="23">
        <v>1282975.0</v>
      </c>
      <c r="G255" s="7">
        <f t="shared" si="206"/>
        <v>130915.8163</v>
      </c>
      <c r="H255" s="12"/>
      <c r="I255" s="11">
        <f t="shared" si="237"/>
        <v>0.0319624297</v>
      </c>
      <c r="J255" s="11">
        <f t="shared" si="233"/>
        <v>0.09882499659</v>
      </c>
      <c r="K255" s="11">
        <f t="shared" si="234"/>
        <v>0.01867555306</v>
      </c>
      <c r="L255" s="23">
        <v>94704.0</v>
      </c>
      <c r="M255" s="11">
        <f t="shared" si="238"/>
        <v>0.02195756763</v>
      </c>
      <c r="N255" s="11">
        <f t="shared" si="239"/>
        <v>0.2311065541</v>
      </c>
      <c r="O255" s="23">
        <v>34040.0</v>
      </c>
      <c r="P255" s="24">
        <f t="shared" si="256"/>
        <v>23521</v>
      </c>
      <c r="Q255" s="25">
        <f t="shared" si="241"/>
        <v>0.1669571872</v>
      </c>
      <c r="R255" s="23">
        <f t="shared" ref="R255:S255" si="312">D255-D254</f>
        <v>87</v>
      </c>
      <c r="S255" s="12">
        <f t="shared" si="312"/>
        <v>494</v>
      </c>
      <c r="T255" s="23">
        <v>6426.0</v>
      </c>
      <c r="U255" s="23">
        <v>486.0</v>
      </c>
      <c r="V255" s="11">
        <f t="shared" si="1"/>
        <v>0.7469358782</v>
      </c>
      <c r="W255" s="12">
        <f t="shared" ref="W255:X255" si="313">T255-T254</f>
        <v>74</v>
      </c>
      <c r="X255" s="12">
        <f t="shared" si="313"/>
        <v>13</v>
      </c>
      <c r="Y255" s="11">
        <f t="shared" si="98"/>
        <v>0.06785352255</v>
      </c>
      <c r="Z255" s="11">
        <f t="shared" si="99"/>
        <v>0.0756302521</v>
      </c>
      <c r="AA255" s="13">
        <f t="shared" si="20"/>
        <v>1.189816716</v>
      </c>
      <c r="AB255" s="19">
        <f t="shared" si="29"/>
        <v>1.438883563</v>
      </c>
      <c r="AC255" s="16">
        <f t="shared" si="10"/>
        <v>4553.428571</v>
      </c>
      <c r="AD255" s="16">
        <f t="shared" si="27"/>
        <v>91</v>
      </c>
      <c r="AE255" s="16">
        <f t="shared" si="11"/>
        <v>19337</v>
      </c>
      <c r="AF255" s="18">
        <f t="shared" si="15"/>
        <v>0.2437668154</v>
      </c>
      <c r="AG255" s="18"/>
      <c r="AH255" s="18"/>
      <c r="AI255" s="18"/>
      <c r="AJ255" s="18"/>
      <c r="AK255" s="18"/>
      <c r="AL255" s="18"/>
      <c r="AM255" s="19">
        <f t="shared" si="23"/>
        <v>925.5714286</v>
      </c>
    </row>
    <row r="256">
      <c r="A256" s="26">
        <v>44148.0</v>
      </c>
      <c r="B256" s="23">
        <v>131887.0</v>
      </c>
      <c r="C256" s="23">
        <v>5097.0</v>
      </c>
      <c r="D256" s="23">
        <v>2883.0</v>
      </c>
      <c r="E256" s="23">
        <v>29802.0</v>
      </c>
      <c r="F256" s="23">
        <v>1306887.0</v>
      </c>
      <c r="G256" s="7">
        <f t="shared" si="206"/>
        <v>133355.8163</v>
      </c>
      <c r="H256" s="12"/>
      <c r="I256" s="11">
        <f t="shared" si="237"/>
        <v>0.04020033126</v>
      </c>
      <c r="J256" s="11">
        <f t="shared" si="233"/>
        <v>0.1009169117</v>
      </c>
      <c r="K256" s="11">
        <f t="shared" si="234"/>
        <v>0.01863793137</v>
      </c>
      <c r="L256" s="23">
        <v>99202.0</v>
      </c>
      <c r="M256" s="11">
        <f t="shared" si="238"/>
        <v>0.02185962225</v>
      </c>
      <c r="N256" s="11">
        <f t="shared" si="239"/>
        <v>0.225966168</v>
      </c>
      <c r="O256" s="23">
        <v>36166.0</v>
      </c>
      <c r="P256" s="24">
        <f t="shared" si="256"/>
        <v>23912</v>
      </c>
      <c r="Q256" s="25">
        <f t="shared" si="241"/>
        <v>0.2131565741</v>
      </c>
      <c r="R256" s="23">
        <f t="shared" ref="R256:S256" si="314">D256-D255</f>
        <v>99</v>
      </c>
      <c r="S256" s="12">
        <f t="shared" si="314"/>
        <v>500</v>
      </c>
      <c r="T256" s="23">
        <v>6690.0</v>
      </c>
      <c r="U256" s="23">
        <v>518.0</v>
      </c>
      <c r="V256" s="11">
        <f t="shared" si="1"/>
        <v>0.7521742097</v>
      </c>
      <c r="W256" s="12">
        <f t="shared" ref="W256:X256" si="315">T256-T255</f>
        <v>264</v>
      </c>
      <c r="X256" s="12">
        <f t="shared" si="315"/>
        <v>32</v>
      </c>
      <c r="Y256" s="11">
        <f t="shared" si="98"/>
        <v>0.06743815649</v>
      </c>
      <c r="Z256" s="11">
        <f t="shared" si="99"/>
        <v>0.07742899851</v>
      </c>
      <c r="AA256" s="13">
        <f t="shared" si="20"/>
        <v>1.143555934</v>
      </c>
      <c r="AB256" s="19">
        <f t="shared" si="29"/>
        <v>1.367040893</v>
      </c>
      <c r="AC256" s="16">
        <f t="shared" si="10"/>
        <v>4608.857143</v>
      </c>
      <c r="AD256" s="16">
        <f t="shared" si="27"/>
        <v>90.42857143</v>
      </c>
      <c r="AE256" s="16">
        <f t="shared" si="11"/>
        <v>19892.28571</v>
      </c>
      <c r="AF256" s="18">
        <f t="shared" si="15"/>
        <v>0.2406240324</v>
      </c>
      <c r="AG256" s="18"/>
      <c r="AH256" s="18"/>
      <c r="AI256" s="18"/>
      <c r="AJ256" s="18"/>
      <c r="AK256" s="18"/>
      <c r="AL256" s="18"/>
      <c r="AM256" s="19">
        <f t="shared" si="23"/>
        <v>941.2857143</v>
      </c>
    </row>
    <row r="257">
      <c r="A257" s="26">
        <v>44149.0</v>
      </c>
      <c r="B257" s="23">
        <v>136723.0</v>
      </c>
      <c r="C257" s="23">
        <v>4836.0</v>
      </c>
      <c r="D257" s="29">
        <v>2990.0</v>
      </c>
      <c r="E257" s="29">
        <v>31126.0</v>
      </c>
      <c r="F257" s="23">
        <v>1326027.0</v>
      </c>
      <c r="G257" s="7">
        <f t="shared" si="206"/>
        <v>135308.8776</v>
      </c>
      <c r="H257" s="12"/>
      <c r="I257" s="11">
        <f t="shared" si="237"/>
        <v>0.03666775346</v>
      </c>
      <c r="J257" s="11">
        <f t="shared" si="233"/>
        <v>0.103107252</v>
      </c>
      <c r="K257" s="11">
        <f t="shared" si="234"/>
        <v>0.01464548963</v>
      </c>
      <c r="L257" s="23">
        <v>102607.0</v>
      </c>
      <c r="M257" s="11">
        <f t="shared" si="238"/>
        <v>0.02186903447</v>
      </c>
      <c r="N257" s="11">
        <f t="shared" si="239"/>
        <v>0.2276573803</v>
      </c>
      <c r="O257" s="23">
        <v>36166.0</v>
      </c>
      <c r="P257" s="24">
        <f t="shared" si="256"/>
        <v>19140</v>
      </c>
      <c r="Q257" s="25">
        <f t="shared" si="241"/>
        <v>0.2526645768</v>
      </c>
      <c r="R257" s="23">
        <f t="shared" ref="R257:S257" si="316">D257-D256</f>
        <v>107</v>
      </c>
      <c r="S257" s="12">
        <f t="shared" si="316"/>
        <v>1324</v>
      </c>
      <c r="T257" s="23">
        <v>7029.0</v>
      </c>
      <c r="U257" s="23">
        <v>531.0</v>
      </c>
      <c r="V257" s="11">
        <f t="shared" si="1"/>
        <v>0.7504735853</v>
      </c>
      <c r="W257" s="12">
        <f t="shared" ref="W257:X257" si="317">T257-T256</f>
        <v>339</v>
      </c>
      <c r="X257" s="12">
        <f t="shared" si="317"/>
        <v>13</v>
      </c>
      <c r="Y257" s="11">
        <f t="shared" si="98"/>
        <v>0.06850409816</v>
      </c>
      <c r="Z257" s="11">
        <f t="shared" si="99"/>
        <v>0.07554417414</v>
      </c>
      <c r="AA257" s="13">
        <f t="shared" si="20"/>
        <v>1.072851259</v>
      </c>
      <c r="AB257" s="19">
        <f t="shared" si="29"/>
        <v>1.30016728</v>
      </c>
      <c r="AC257" s="16">
        <f t="shared" si="10"/>
        <v>4540</v>
      </c>
      <c r="AD257" s="16">
        <f t="shared" si="27"/>
        <v>90.42857143</v>
      </c>
      <c r="AE257" s="16">
        <f t="shared" si="11"/>
        <v>19437.85714</v>
      </c>
      <c r="AF257" s="18">
        <f t="shared" si="15"/>
        <v>0.2426831185</v>
      </c>
      <c r="AG257" s="18"/>
      <c r="AH257" s="18"/>
      <c r="AI257" s="18"/>
      <c r="AJ257" s="18"/>
      <c r="AK257" s="18"/>
      <c r="AL257" s="18"/>
      <c r="AM257" s="19">
        <f t="shared" si="23"/>
        <v>897</v>
      </c>
    </row>
    <row r="258">
      <c r="A258" s="26">
        <v>44150.0</v>
      </c>
      <c r="B258" s="23">
        <v>140961.0</v>
      </c>
      <c r="C258" s="23">
        <v>4238.0</v>
      </c>
      <c r="D258" s="29">
        <v>3097.0</v>
      </c>
      <c r="E258" s="29">
        <v>31599.0</v>
      </c>
      <c r="F258" s="23">
        <v>1354742.0</v>
      </c>
      <c r="G258" s="7">
        <f t="shared" si="206"/>
        <v>138238.9796</v>
      </c>
      <c r="H258" s="12"/>
      <c r="I258" s="11">
        <f t="shared" si="237"/>
        <v>0.03099697929</v>
      </c>
      <c r="J258" s="11">
        <f t="shared" si="233"/>
        <v>0.1040500701</v>
      </c>
      <c r="K258" s="11">
        <f t="shared" si="234"/>
        <v>0.02165491351</v>
      </c>
      <c r="L258" s="23">
        <v>106265.0</v>
      </c>
      <c r="M258" s="11">
        <f t="shared" si="238"/>
        <v>0.02197061599</v>
      </c>
      <c r="N258" s="11">
        <f t="shared" si="239"/>
        <v>0.224168387</v>
      </c>
      <c r="O258" s="23">
        <v>36411.0</v>
      </c>
      <c r="P258" s="24">
        <f t="shared" si="256"/>
        <v>28715</v>
      </c>
      <c r="Q258" s="25">
        <f t="shared" si="241"/>
        <v>0.1475883684</v>
      </c>
      <c r="R258" s="23">
        <f t="shared" ref="R258:S258" si="318">D258-D257</f>
        <v>107</v>
      </c>
      <c r="S258" s="12">
        <f t="shared" si="318"/>
        <v>473</v>
      </c>
      <c r="T258" s="23">
        <v>7013.0</v>
      </c>
      <c r="U258" s="23">
        <v>569.0</v>
      </c>
      <c r="V258" s="11">
        <f t="shared" si="1"/>
        <v>0.753860997</v>
      </c>
      <c r="W258" s="12">
        <f t="shared" ref="W258:X258" si="319">T258-T257</f>
        <v>-16</v>
      </c>
      <c r="X258" s="12">
        <f t="shared" si="319"/>
        <v>38</v>
      </c>
      <c r="Y258" s="11">
        <f t="shared" si="98"/>
        <v>0.06599538889</v>
      </c>
      <c r="Z258" s="11">
        <f t="shared" si="99"/>
        <v>0.08113503494</v>
      </c>
      <c r="AA258" s="13">
        <f t="shared" si="20"/>
        <v>1.030509255</v>
      </c>
      <c r="AB258" s="19">
        <f t="shared" si="29"/>
        <v>1.229595914</v>
      </c>
      <c r="AC258" s="16">
        <f t="shared" si="10"/>
        <v>4477.857143</v>
      </c>
      <c r="AD258" s="16">
        <f t="shared" si="27"/>
        <v>94.14285714</v>
      </c>
      <c r="AE258" s="16">
        <f t="shared" si="11"/>
        <v>20798.71429</v>
      </c>
      <c r="AF258" s="18">
        <f t="shared" si="15"/>
        <v>0.2289778945</v>
      </c>
      <c r="AG258" s="18"/>
      <c r="AH258" s="18"/>
      <c r="AI258" s="18"/>
      <c r="AJ258" s="18"/>
      <c r="AK258" s="18"/>
      <c r="AL258" s="18"/>
      <c r="AM258" s="19">
        <f t="shared" si="23"/>
        <v>932.7142857</v>
      </c>
    </row>
    <row r="259">
      <c r="A259" s="26">
        <v>44151.0</v>
      </c>
      <c r="B259" s="23">
        <v>147456.0</v>
      </c>
      <c r="C259" s="23">
        <v>6495.0</v>
      </c>
      <c r="D259" s="23">
        <v>3190.0</v>
      </c>
      <c r="E259" s="23">
        <v>34010.0</v>
      </c>
      <c r="F259" s="23">
        <v>1360840.0</v>
      </c>
      <c r="G259" s="7">
        <f t="shared" si="206"/>
        <v>138861.2245</v>
      </c>
      <c r="H259" s="12"/>
      <c r="I259" s="11">
        <f t="shared" si="237"/>
        <v>0.04607657437</v>
      </c>
      <c r="J259" s="11">
        <f t="shared" si="233"/>
        <v>0.1083566033</v>
      </c>
      <c r="K259" s="11">
        <f t="shared" si="234"/>
        <v>0.004501226064</v>
      </c>
      <c r="L259" s="23">
        <v>110256.0</v>
      </c>
      <c r="M259" s="11">
        <f t="shared" si="238"/>
        <v>0.02163357205</v>
      </c>
      <c r="N259" s="11">
        <f t="shared" si="239"/>
        <v>0.2306450738</v>
      </c>
      <c r="O259" s="23">
        <v>35090.0</v>
      </c>
      <c r="P259" s="24">
        <f t="shared" si="256"/>
        <v>6098</v>
      </c>
      <c r="Q259" s="25"/>
      <c r="R259" s="23">
        <f t="shared" ref="R259:S259" si="320">D259-D258</f>
        <v>93</v>
      </c>
      <c r="S259" s="12">
        <f t="shared" si="320"/>
        <v>2411</v>
      </c>
      <c r="T259" s="23">
        <v>7236.0</v>
      </c>
      <c r="U259" s="23">
        <v>582.0</v>
      </c>
      <c r="V259" s="11">
        <f t="shared" si="1"/>
        <v>0.7477213542</v>
      </c>
      <c r="W259" s="12">
        <f t="shared" ref="W259:X259" si="321">T259-T258</f>
        <v>223</v>
      </c>
      <c r="X259" s="12">
        <f t="shared" si="321"/>
        <v>13</v>
      </c>
      <c r="Y259" s="11">
        <f t="shared" si="98"/>
        <v>0.06562908141</v>
      </c>
      <c r="Z259" s="11">
        <f t="shared" si="99"/>
        <v>0.08043117745</v>
      </c>
      <c r="AA259" s="13">
        <f t="shared" si="20"/>
        <v>1.021251328</v>
      </c>
      <c r="AB259" s="19">
        <f t="shared" si="29"/>
        <v>1.160041779</v>
      </c>
      <c r="AC259" s="16">
        <f t="shared" si="10"/>
        <v>4668.285714</v>
      </c>
      <c r="AD259" s="16">
        <f t="shared" si="27"/>
        <v>99.57142857</v>
      </c>
      <c r="AE259" s="16">
        <f t="shared" si="11"/>
        <v>19348.71429</v>
      </c>
      <c r="AF259" s="18">
        <f t="shared" si="15"/>
        <v>0.1835920888</v>
      </c>
      <c r="AG259" s="18"/>
      <c r="AH259" s="18"/>
      <c r="AI259" s="18"/>
      <c r="AJ259" s="18"/>
      <c r="AK259" s="18"/>
      <c r="AL259" s="18"/>
      <c r="AM259" s="19">
        <f t="shared" si="23"/>
        <v>1121.285714</v>
      </c>
    </row>
    <row r="260">
      <c r="A260" s="26">
        <v>44152.0</v>
      </c>
      <c r="B260" s="23">
        <v>152659.0</v>
      </c>
      <c r="C260" s="23">
        <v>5203.0</v>
      </c>
      <c r="D260" s="23">
        <v>3281.0</v>
      </c>
      <c r="E260" s="23">
        <v>34185.0</v>
      </c>
      <c r="F260" s="23">
        <v>1388132.0</v>
      </c>
      <c r="G260" s="7">
        <f t="shared" si="206"/>
        <v>141646.1224</v>
      </c>
      <c r="H260" s="12"/>
      <c r="I260" s="11">
        <f t="shared" si="237"/>
        <v>0.035285102</v>
      </c>
      <c r="J260" s="11">
        <f t="shared" si="233"/>
        <v>0.1099744117</v>
      </c>
      <c r="K260" s="11">
        <f t="shared" si="234"/>
        <v>0.02005525999</v>
      </c>
      <c r="L260" s="23">
        <v>115193.0</v>
      </c>
      <c r="M260" s="11">
        <f t="shared" si="238"/>
        <v>0.02149234569</v>
      </c>
      <c r="N260" s="11">
        <f t="shared" si="239"/>
        <v>0.2239304594</v>
      </c>
      <c r="O260" s="23">
        <v>35042.0</v>
      </c>
      <c r="P260" s="24">
        <f t="shared" si="256"/>
        <v>27292</v>
      </c>
      <c r="Q260" s="25">
        <f t="shared" ref="Q260:Q466" si="324">C260/P260</f>
        <v>0.1906419464</v>
      </c>
      <c r="R260" s="23">
        <f t="shared" ref="R260:S260" si="322">D260-D259</f>
        <v>91</v>
      </c>
      <c r="S260" s="12">
        <f t="shared" si="322"/>
        <v>175</v>
      </c>
      <c r="T260" s="23">
        <v>7477.0</v>
      </c>
      <c r="U260" s="23">
        <v>576.0</v>
      </c>
      <c r="V260" s="11">
        <f t="shared" si="1"/>
        <v>0.7545771949</v>
      </c>
      <c r="W260" s="12">
        <f t="shared" ref="W260:X260" si="323">T260-T259</f>
        <v>241</v>
      </c>
      <c r="X260" s="12">
        <f t="shared" si="323"/>
        <v>-6</v>
      </c>
      <c r="Y260" s="11">
        <f t="shared" si="98"/>
        <v>0.06490845798</v>
      </c>
      <c r="Z260" s="11">
        <f t="shared" si="99"/>
        <v>0.07703624448</v>
      </c>
      <c r="AA260" s="13">
        <f t="shared" si="20"/>
        <v>1.049519425</v>
      </c>
      <c r="AB260" s="19">
        <f t="shared" si="29"/>
        <v>1.111386439</v>
      </c>
      <c r="AC260" s="16">
        <f t="shared" si="10"/>
        <v>4820.142857</v>
      </c>
      <c r="AD260" s="16">
        <f t="shared" si="27"/>
        <v>97.85714286</v>
      </c>
      <c r="AE260" s="16">
        <f t="shared" si="11"/>
        <v>21380.71429</v>
      </c>
      <c r="AF260" s="18">
        <f t="shared" si="15"/>
        <v>0.16556888</v>
      </c>
      <c r="AG260" s="18"/>
      <c r="AH260" s="18"/>
      <c r="AI260" s="18"/>
      <c r="AJ260" s="18"/>
      <c r="AK260" s="18"/>
      <c r="AL260" s="18"/>
      <c r="AM260" s="19">
        <f t="shared" si="23"/>
        <v>942.8571429</v>
      </c>
    </row>
    <row r="261">
      <c r="A261" s="26">
        <v>44153.0</v>
      </c>
      <c r="B261" s="23">
        <v>156949.0</v>
      </c>
      <c r="C261" s="23">
        <v>4290.0</v>
      </c>
      <c r="D261" s="23">
        <v>3380.0</v>
      </c>
      <c r="E261" s="23">
        <v>34846.0</v>
      </c>
      <c r="F261" s="23">
        <v>1409651.0</v>
      </c>
      <c r="G261" s="7">
        <f t="shared" si="206"/>
        <v>143841.9388</v>
      </c>
      <c r="H261" s="12"/>
      <c r="I261" s="11">
        <f t="shared" si="237"/>
        <v>0.02810184791</v>
      </c>
      <c r="J261" s="11">
        <f t="shared" si="233"/>
        <v>0.1113389059</v>
      </c>
      <c r="K261" s="11">
        <f t="shared" si="234"/>
        <v>0.01550212804</v>
      </c>
      <c r="L261" s="23">
        <v>118723.0</v>
      </c>
      <c r="M261" s="11">
        <f t="shared" si="238"/>
        <v>0.02153565808</v>
      </c>
      <c r="N261" s="11">
        <f t="shared" si="239"/>
        <v>0.2220211661</v>
      </c>
      <c r="O261" s="23">
        <v>35042.0</v>
      </c>
      <c r="P261" s="24">
        <f t="shared" si="256"/>
        <v>21519</v>
      </c>
      <c r="Q261" s="25">
        <f t="shared" si="324"/>
        <v>0.1993587063</v>
      </c>
      <c r="R261" s="23">
        <f t="shared" ref="R261:S261" si="325">D261-D260</f>
        <v>99</v>
      </c>
      <c r="S261" s="12">
        <f t="shared" si="325"/>
        <v>661</v>
      </c>
      <c r="T261" s="23">
        <v>7499.0</v>
      </c>
      <c r="U261" s="23">
        <v>581.0</v>
      </c>
      <c r="V261" s="11">
        <f t="shared" si="1"/>
        <v>0.7564431758</v>
      </c>
      <c r="W261" s="12">
        <f t="shared" ref="W261:X261" si="326">T261-T260</f>
        <v>22</v>
      </c>
      <c r="X261" s="12">
        <f t="shared" si="326"/>
        <v>5</v>
      </c>
      <c r="Y261" s="11">
        <f t="shared" si="98"/>
        <v>0.06316383515</v>
      </c>
      <c r="Z261" s="11">
        <f t="shared" si="99"/>
        <v>0.07747699693</v>
      </c>
      <c r="AA261" s="13">
        <f t="shared" si="20"/>
        <v>1.069364706</v>
      </c>
      <c r="AB261" s="19">
        <f t="shared" si="29"/>
        <v>1.082409803</v>
      </c>
      <c r="AC261" s="16">
        <f t="shared" si="10"/>
        <v>4869.428571</v>
      </c>
      <c r="AD261" s="16">
        <f t="shared" si="27"/>
        <v>97.57142857</v>
      </c>
      <c r="AE261" s="16">
        <f t="shared" si="11"/>
        <v>21456.71429</v>
      </c>
      <c r="AF261" s="18">
        <f t="shared" si="15"/>
        <v>0.167195337</v>
      </c>
      <c r="AG261" s="18"/>
      <c r="AH261" s="18"/>
      <c r="AI261" s="18"/>
      <c r="AJ261" s="18"/>
      <c r="AK261" s="18"/>
      <c r="AL261" s="18"/>
      <c r="AM261" s="19">
        <f t="shared" si="23"/>
        <v>862.5714286</v>
      </c>
    </row>
    <row r="262">
      <c r="A262" s="26">
        <v>44154.0</v>
      </c>
      <c r="B262" s="23">
        <v>161461.0</v>
      </c>
      <c r="C262" s="23">
        <v>4512.0</v>
      </c>
      <c r="D262" s="23">
        <v>3472.0</v>
      </c>
      <c r="E262" s="23">
        <v>36345.0</v>
      </c>
      <c r="F262" s="23">
        <v>1433008.0</v>
      </c>
      <c r="G262" s="7">
        <f t="shared" si="206"/>
        <v>146225.3061</v>
      </c>
      <c r="H262" s="12"/>
      <c r="I262" s="11">
        <f t="shared" si="237"/>
        <v>0.02874819209</v>
      </c>
      <c r="J262" s="11">
        <f t="shared" si="233"/>
        <v>0.1126727834</v>
      </c>
      <c r="K262" s="11">
        <f t="shared" si="234"/>
        <v>0.01656934943</v>
      </c>
      <c r="L262" s="23">
        <v>121644.0</v>
      </c>
      <c r="M262" s="11">
        <f t="shared" si="238"/>
        <v>0.02150364484</v>
      </c>
      <c r="N262" s="11">
        <f t="shared" si="239"/>
        <v>0.2251007983</v>
      </c>
      <c r="O262" s="23">
        <v>38610.0</v>
      </c>
      <c r="P262" s="24">
        <f t="shared" si="256"/>
        <v>23357</v>
      </c>
      <c r="Q262" s="25">
        <f t="shared" si="324"/>
        <v>0.1931754934</v>
      </c>
      <c r="R262" s="23">
        <f t="shared" ref="R262:S262" si="327">D262-D261</f>
        <v>92</v>
      </c>
      <c r="S262" s="12">
        <f t="shared" si="327"/>
        <v>1499</v>
      </c>
      <c r="T262" s="23">
        <v>7532.0</v>
      </c>
      <c r="U262" s="23">
        <v>580.0</v>
      </c>
      <c r="V262" s="11">
        <f t="shared" si="1"/>
        <v>0.7533955568</v>
      </c>
      <c r="W262" s="12">
        <f t="shared" ref="W262:X262" si="328">T262-T261</f>
        <v>33</v>
      </c>
      <c r="X262" s="12">
        <f t="shared" si="328"/>
        <v>-1</v>
      </c>
      <c r="Y262" s="11">
        <f t="shared" si="98"/>
        <v>0.06191838479</v>
      </c>
      <c r="Z262" s="11">
        <f t="shared" si="99"/>
        <v>0.07700477961</v>
      </c>
      <c r="AA262" s="13">
        <f t="shared" si="20"/>
        <v>1.087751773</v>
      </c>
      <c r="AB262" s="19">
        <f t="shared" si="29"/>
        <v>1.067829097</v>
      </c>
      <c r="AC262" s="16">
        <f t="shared" si="10"/>
        <v>4953</v>
      </c>
      <c r="AD262" s="16">
        <f t="shared" si="27"/>
        <v>98.28571429</v>
      </c>
      <c r="AE262" s="16">
        <f t="shared" si="11"/>
        <v>21433.28571</v>
      </c>
      <c r="AF262" s="18">
        <f t="shared" si="15"/>
        <v>0.1709408093</v>
      </c>
      <c r="AG262" s="18"/>
      <c r="AH262" s="18"/>
      <c r="AI262" s="18"/>
      <c r="AJ262" s="18"/>
      <c r="AK262" s="18"/>
      <c r="AL262" s="18"/>
      <c r="AM262" s="19">
        <f t="shared" si="23"/>
        <v>1006.142857</v>
      </c>
    </row>
    <row r="263">
      <c r="A263" s="26">
        <v>44155.0</v>
      </c>
      <c r="B263" s="23">
        <v>165901.0</v>
      </c>
      <c r="C263" s="23">
        <v>4440.0</v>
      </c>
      <c r="D263" s="23">
        <v>3568.0</v>
      </c>
      <c r="E263" s="23">
        <v>38074.0</v>
      </c>
      <c r="F263" s="23">
        <v>1455868.0</v>
      </c>
      <c r="G263" s="7">
        <f t="shared" si="206"/>
        <v>148557.9592</v>
      </c>
      <c r="H263" s="12"/>
      <c r="I263" s="11">
        <f t="shared" si="237"/>
        <v>0.02749890066</v>
      </c>
      <c r="J263" s="11">
        <f t="shared" si="233"/>
        <v>0.1139533254</v>
      </c>
      <c r="K263" s="11">
        <f t="shared" si="234"/>
        <v>0.01595245805</v>
      </c>
      <c r="L263" s="23">
        <v>124259.0</v>
      </c>
      <c r="M263" s="11">
        <f t="shared" si="238"/>
        <v>0.02150680225</v>
      </c>
      <c r="N263" s="11">
        <f t="shared" si="239"/>
        <v>0.2294983153</v>
      </c>
      <c r="O263" s="23">
        <v>42241.0</v>
      </c>
      <c r="P263" s="24">
        <f t="shared" si="256"/>
        <v>22860</v>
      </c>
      <c r="Q263" s="25">
        <f t="shared" si="324"/>
        <v>0.1942257218</v>
      </c>
      <c r="R263" s="23">
        <f t="shared" ref="R263:S263" si="329">D263-D262</f>
        <v>96</v>
      </c>
      <c r="S263" s="12">
        <f t="shared" si="329"/>
        <v>1729</v>
      </c>
      <c r="T263" s="23">
        <v>7512.0</v>
      </c>
      <c r="U263" s="23">
        <v>604.0</v>
      </c>
      <c r="V263" s="11">
        <f t="shared" si="1"/>
        <v>0.7489948825</v>
      </c>
      <c r="W263" s="12">
        <f t="shared" ref="W263:X263" si="330">T263-T262</f>
        <v>-20</v>
      </c>
      <c r="X263" s="12">
        <f t="shared" si="330"/>
        <v>24</v>
      </c>
      <c r="Y263" s="11">
        <f t="shared" si="98"/>
        <v>0.06045437353</v>
      </c>
      <c r="Z263" s="11">
        <f t="shared" si="99"/>
        <v>0.08040468584</v>
      </c>
      <c r="AA263" s="13">
        <f t="shared" si="20"/>
        <v>1.054305375</v>
      </c>
      <c r="AB263" s="19">
        <f t="shared" si="29"/>
        <v>1.055079017</v>
      </c>
      <c r="AC263" s="16">
        <f t="shared" si="10"/>
        <v>4859.142857</v>
      </c>
      <c r="AD263" s="16">
        <f t="shared" si="27"/>
        <v>97.85714286</v>
      </c>
      <c r="AE263" s="16">
        <f t="shared" si="11"/>
        <v>21283</v>
      </c>
      <c r="AF263" s="18">
        <f t="shared" si="15"/>
        <v>0.1682364019</v>
      </c>
      <c r="AG263" s="18"/>
      <c r="AH263" s="18"/>
      <c r="AI263" s="18"/>
      <c r="AJ263" s="18"/>
      <c r="AK263" s="18"/>
      <c r="AL263" s="18"/>
      <c r="AM263" s="19">
        <f t="shared" si="23"/>
        <v>1181.714286</v>
      </c>
    </row>
    <row r="264">
      <c r="A264" s="26">
        <v>44156.0</v>
      </c>
      <c r="B264" s="23">
        <v>170298.0</v>
      </c>
      <c r="C264" s="23">
        <v>4397.0</v>
      </c>
      <c r="D264" s="23">
        <v>3689.0</v>
      </c>
      <c r="E264" s="23">
        <v>40820.0</v>
      </c>
      <c r="F264" s="23">
        <v>1480674.0</v>
      </c>
      <c r="G264" s="7">
        <f t="shared" si="206"/>
        <v>151089.1837</v>
      </c>
      <c r="H264" s="12"/>
      <c r="I264" s="11">
        <f t="shared" si="237"/>
        <v>0.02650375827</v>
      </c>
      <c r="J264" s="11">
        <f t="shared" si="233"/>
        <v>0.1150138383</v>
      </c>
      <c r="K264" s="11">
        <f t="shared" si="234"/>
        <v>0.01703863262</v>
      </c>
      <c r="L264" s="23">
        <v>125789.0</v>
      </c>
      <c r="M264" s="11">
        <f t="shared" si="238"/>
        <v>0.02166202774</v>
      </c>
      <c r="N264" s="11">
        <f t="shared" si="239"/>
        <v>0.2396974715</v>
      </c>
      <c r="O264" s="23">
        <v>40359.0</v>
      </c>
      <c r="P264" s="24">
        <f t="shared" si="256"/>
        <v>24806</v>
      </c>
      <c r="Q264" s="25">
        <f t="shared" si="324"/>
        <v>0.1772555027</v>
      </c>
      <c r="R264" s="23">
        <f t="shared" ref="R264:S264" si="331">D264-D263</f>
        <v>121</v>
      </c>
      <c r="S264" s="12">
        <f t="shared" si="331"/>
        <v>2746</v>
      </c>
      <c r="T264" s="23">
        <v>7358.0</v>
      </c>
      <c r="U264" s="23">
        <v>599.0</v>
      </c>
      <c r="V264" s="11">
        <f t="shared" si="1"/>
        <v>0.7386405008</v>
      </c>
      <c r="W264" s="12">
        <f t="shared" ref="W264:X264" si="332">T264-T263</f>
        <v>-154</v>
      </c>
      <c r="X264" s="12">
        <f t="shared" si="332"/>
        <v>-5</v>
      </c>
      <c r="Y264" s="11">
        <f t="shared" si="98"/>
        <v>0.05849478094</v>
      </c>
      <c r="Z264" s="11">
        <f t="shared" si="99"/>
        <v>0.0814079913</v>
      </c>
      <c r="AA264" s="13">
        <f t="shared" si="20"/>
        <v>1.056482064</v>
      </c>
      <c r="AB264" s="19">
        <f t="shared" si="29"/>
        <v>1.052740561</v>
      </c>
      <c r="AC264" s="16">
        <f t="shared" si="10"/>
        <v>4796.428571</v>
      </c>
      <c r="AD264" s="16">
        <f t="shared" si="27"/>
        <v>99.85714286</v>
      </c>
      <c r="AE264" s="16">
        <f t="shared" si="11"/>
        <v>22092.42857</v>
      </c>
      <c r="AF264" s="18">
        <f t="shared" si="15"/>
        <v>0.157463677</v>
      </c>
      <c r="AG264" s="18"/>
      <c r="AH264" s="18"/>
      <c r="AI264" s="18"/>
      <c r="AJ264" s="18"/>
      <c r="AK264" s="18"/>
      <c r="AL264" s="18"/>
      <c r="AM264" s="19">
        <f t="shared" si="23"/>
        <v>1384.857143</v>
      </c>
    </row>
    <row r="265">
      <c r="A265" s="26">
        <v>44157.0</v>
      </c>
      <c r="B265" s="23">
        <v>174618.0</v>
      </c>
      <c r="C265" s="23">
        <v>4320.0</v>
      </c>
      <c r="D265" s="23">
        <v>3800.0</v>
      </c>
      <c r="E265" s="23">
        <v>42915.0</v>
      </c>
      <c r="F265" s="23">
        <v>1502847.0</v>
      </c>
      <c r="G265" s="7">
        <f t="shared" si="206"/>
        <v>153351.7347</v>
      </c>
      <c r="H265" s="12"/>
      <c r="I265" s="11">
        <f t="shared" si="237"/>
        <v>0.02536729733</v>
      </c>
      <c r="J265" s="11">
        <f t="shared" si="233"/>
        <v>0.1161914686</v>
      </c>
      <c r="K265" s="11">
        <f t="shared" si="234"/>
        <v>0.01497493709</v>
      </c>
      <c r="L265" s="23">
        <v>127903.0</v>
      </c>
      <c r="M265" s="11">
        <f t="shared" si="238"/>
        <v>0.02176178859</v>
      </c>
      <c r="N265" s="11">
        <f t="shared" si="239"/>
        <v>0.2457650414</v>
      </c>
      <c r="O265" s="23">
        <v>42370.0</v>
      </c>
      <c r="P265" s="24">
        <f t="shared" si="256"/>
        <v>22173</v>
      </c>
      <c r="Q265" s="25">
        <f t="shared" si="324"/>
        <v>0.1948315519</v>
      </c>
      <c r="R265" s="23">
        <f t="shared" ref="R265:S265" si="333">D265-D264</f>
        <v>111</v>
      </c>
      <c r="S265" s="12">
        <f t="shared" si="333"/>
        <v>2095</v>
      </c>
      <c r="T265" s="23">
        <v>7278.0</v>
      </c>
      <c r="U265" s="23">
        <v>618.0</v>
      </c>
      <c r="V265" s="11">
        <f t="shared" si="1"/>
        <v>0.73247317</v>
      </c>
      <c r="W265" s="12">
        <f t="shared" ref="W265:X265" si="334">T265-T264</f>
        <v>-80</v>
      </c>
      <c r="X265" s="12">
        <f t="shared" si="334"/>
        <v>19</v>
      </c>
      <c r="Y265" s="11">
        <f t="shared" si="98"/>
        <v>0.05690249642</v>
      </c>
      <c r="Z265" s="11">
        <f t="shared" si="99"/>
        <v>0.08491343776</v>
      </c>
      <c r="AA265" s="13">
        <f t="shared" si="20"/>
        <v>1.07375977</v>
      </c>
      <c r="AB265" s="19">
        <f t="shared" si="29"/>
        <v>1.058919206</v>
      </c>
      <c r="AC265" s="16">
        <f t="shared" si="10"/>
        <v>4808.142857</v>
      </c>
      <c r="AD265" s="16">
        <f t="shared" si="27"/>
        <v>100.4285714</v>
      </c>
      <c r="AE265" s="16">
        <f t="shared" si="11"/>
        <v>21157.85714</v>
      </c>
      <c r="AF265" s="18">
        <f t="shared" si="15"/>
        <v>0.1642127032</v>
      </c>
      <c r="AG265" s="18"/>
      <c r="AH265" s="18"/>
      <c r="AI265" s="18"/>
      <c r="AJ265" s="18"/>
      <c r="AK265" s="18"/>
      <c r="AL265" s="18"/>
      <c r="AM265" s="19">
        <f t="shared" si="23"/>
        <v>1616.571429</v>
      </c>
    </row>
    <row r="266">
      <c r="A266" s="26">
        <v>44158.0</v>
      </c>
      <c r="B266" s="23">
        <v>177952.0</v>
      </c>
      <c r="C266" s="23">
        <v>3334.0</v>
      </c>
      <c r="D266" s="23">
        <v>3891.0</v>
      </c>
      <c r="E266" s="23">
        <v>43339.0</v>
      </c>
      <c r="F266" s="23">
        <v>1518158.0</v>
      </c>
      <c r="G266" s="7">
        <f t="shared" si="206"/>
        <v>154914.0816</v>
      </c>
      <c r="H266" s="12"/>
      <c r="I266" s="11">
        <f t="shared" si="237"/>
        <v>0.01909310609</v>
      </c>
      <c r="J266" s="11">
        <f t="shared" si="233"/>
        <v>0.1172157312</v>
      </c>
      <c r="K266" s="11">
        <f t="shared" si="234"/>
        <v>0.01018799652</v>
      </c>
      <c r="L266" s="23">
        <v>130722.0</v>
      </c>
      <c r="M266" s="11">
        <f t="shared" si="238"/>
        <v>0.02186544686</v>
      </c>
      <c r="N266" s="11">
        <f t="shared" si="239"/>
        <v>0.2435432027</v>
      </c>
      <c r="O266" s="23">
        <v>42071.0</v>
      </c>
      <c r="P266" s="24">
        <f t="shared" si="256"/>
        <v>15311</v>
      </c>
      <c r="Q266" s="25">
        <f t="shared" si="324"/>
        <v>0.217751943</v>
      </c>
      <c r="R266" s="23">
        <f t="shared" ref="R266:S266" si="335">D266-D265</f>
        <v>91</v>
      </c>
      <c r="S266" s="12">
        <f t="shared" si="335"/>
        <v>424</v>
      </c>
      <c r="T266" s="23">
        <v>7461.0</v>
      </c>
      <c r="U266" s="23">
        <v>627.0</v>
      </c>
      <c r="V266" s="11">
        <f t="shared" si="1"/>
        <v>0.7345913505</v>
      </c>
      <c r="W266" s="12">
        <f t="shared" ref="W266:X266" si="336">T266-T265</f>
        <v>183</v>
      </c>
      <c r="X266" s="12">
        <f t="shared" si="336"/>
        <v>9</v>
      </c>
      <c r="Y266" s="11">
        <f t="shared" si="98"/>
        <v>0.05707532015</v>
      </c>
      <c r="Z266" s="11">
        <f t="shared" si="99"/>
        <v>0.08403699236</v>
      </c>
      <c r="AA266" s="13">
        <f t="shared" si="20"/>
        <v>0.9332272477</v>
      </c>
      <c r="AB266" s="19">
        <f t="shared" si="29"/>
        <v>1.046344337</v>
      </c>
      <c r="AC266" s="16">
        <f t="shared" si="10"/>
        <v>4356.571429</v>
      </c>
      <c r="AD266" s="16">
        <f t="shared" si="27"/>
        <v>100.1428571</v>
      </c>
      <c r="AE266" s="16">
        <f t="shared" si="11"/>
        <v>22474</v>
      </c>
      <c r="AF266" s="18">
        <f t="shared" si="15"/>
        <v>0.1953201236</v>
      </c>
      <c r="AG266" s="18"/>
      <c r="AH266" s="18"/>
      <c r="AI266" s="18"/>
      <c r="AJ266" s="18"/>
      <c r="AK266" s="18"/>
      <c r="AL266" s="18"/>
      <c r="AM266" s="19">
        <f t="shared" si="23"/>
        <v>1332.714286</v>
      </c>
    </row>
    <row r="267">
      <c r="A267" s="26">
        <v>44159.0</v>
      </c>
      <c r="B267" s="23">
        <v>181881.0</v>
      </c>
      <c r="C267" s="23">
        <v>3929.0</v>
      </c>
      <c r="D267" s="23">
        <v>4008.0</v>
      </c>
      <c r="E267" s="23">
        <v>44020.0</v>
      </c>
      <c r="F267" s="23">
        <v>1528302.0</v>
      </c>
      <c r="G267" s="7">
        <f t="shared" si="206"/>
        <v>155949.1837</v>
      </c>
      <c r="H267" s="12"/>
      <c r="I267" s="11">
        <f t="shared" si="237"/>
        <v>0.02207898759</v>
      </c>
      <c r="J267" s="11">
        <f t="shared" si="233"/>
        <v>0.1190085467</v>
      </c>
      <c r="K267" s="11">
        <f t="shared" si="234"/>
        <v>0.006681781475</v>
      </c>
      <c r="L267" s="23">
        <v>133853.0</v>
      </c>
      <c r="M267" s="11">
        <f t="shared" si="238"/>
        <v>0.02203638643</v>
      </c>
      <c r="N267" s="11">
        <f t="shared" si="239"/>
        <v>0.2420263799</v>
      </c>
      <c r="O267" s="23">
        <v>41557.0</v>
      </c>
      <c r="P267" s="24">
        <f t="shared" si="256"/>
        <v>10144</v>
      </c>
      <c r="Q267" s="25">
        <f t="shared" si="324"/>
        <v>0.3873225552</v>
      </c>
      <c r="R267" s="23">
        <f t="shared" ref="R267:S267" si="337">D267-D266</f>
        <v>117</v>
      </c>
      <c r="S267" s="12">
        <f t="shared" si="337"/>
        <v>681</v>
      </c>
      <c r="T267" s="23">
        <v>7598.0</v>
      </c>
      <c r="U267" s="23">
        <v>638.0</v>
      </c>
      <c r="V267" s="11">
        <f t="shared" si="1"/>
        <v>0.7359372337</v>
      </c>
      <c r="W267" s="12">
        <f t="shared" ref="W267:X267" si="338">T267-T266</f>
        <v>137</v>
      </c>
      <c r="X267" s="12">
        <f t="shared" si="338"/>
        <v>11</v>
      </c>
      <c r="Y267" s="11">
        <f t="shared" si="98"/>
        <v>0.05676376323</v>
      </c>
      <c r="Z267" s="11">
        <f t="shared" si="99"/>
        <v>0.08396946565</v>
      </c>
      <c r="AA267" s="13">
        <f t="shared" si="20"/>
        <v>0.8660679885</v>
      </c>
      <c r="AB267" s="19">
        <f t="shared" si="29"/>
        <v>1.020136989</v>
      </c>
      <c r="AC267" s="16">
        <f t="shared" si="10"/>
        <v>4174.571429</v>
      </c>
      <c r="AD267" s="16">
        <f t="shared" si="27"/>
        <v>103.8571429</v>
      </c>
      <c r="AE267" s="16">
        <f t="shared" si="11"/>
        <v>20024.28571</v>
      </c>
      <c r="AF267" s="18">
        <f t="shared" si="15"/>
        <v>0.2234173535</v>
      </c>
      <c r="AG267" s="18"/>
      <c r="AH267" s="18"/>
      <c r="AI267" s="18"/>
      <c r="AJ267" s="18"/>
      <c r="AK267" s="18"/>
      <c r="AL267" s="18"/>
      <c r="AM267" s="19">
        <f t="shared" si="23"/>
        <v>1405</v>
      </c>
    </row>
    <row r="268">
      <c r="A268" s="26">
        <v>44160.0</v>
      </c>
      <c r="B268" s="23">
        <v>185687.0</v>
      </c>
      <c r="C268" s="23">
        <v>3806.0</v>
      </c>
      <c r="D268" s="23">
        <v>4114.0</v>
      </c>
      <c r="E268" s="23">
        <v>46818.0</v>
      </c>
      <c r="F268" s="23">
        <v>1548318.0</v>
      </c>
      <c r="G268" s="7">
        <f t="shared" si="206"/>
        <v>157991.6327</v>
      </c>
      <c r="H268" s="12"/>
      <c r="I268" s="11">
        <f t="shared" si="237"/>
        <v>0.02092577015</v>
      </c>
      <c r="J268" s="11">
        <f t="shared" si="233"/>
        <v>0.119928206</v>
      </c>
      <c r="K268" s="11">
        <f t="shared" si="234"/>
        <v>0.01309688792</v>
      </c>
      <c r="L268" s="23">
        <v>137553.0</v>
      </c>
      <c r="M268" s="11">
        <f t="shared" si="238"/>
        <v>0.02215556286</v>
      </c>
      <c r="N268" s="11">
        <f t="shared" si="239"/>
        <v>0.2521339674</v>
      </c>
      <c r="O268" s="23">
        <v>41558.0</v>
      </c>
      <c r="P268" s="24">
        <f t="shared" si="256"/>
        <v>20016</v>
      </c>
      <c r="Q268" s="25">
        <f t="shared" si="324"/>
        <v>0.1901478817</v>
      </c>
      <c r="R268" s="23">
        <f t="shared" ref="R268:S268" si="339">D268-D267</f>
        <v>106</v>
      </c>
      <c r="S268" s="12">
        <f t="shared" si="339"/>
        <v>2798</v>
      </c>
      <c r="T268" s="23">
        <v>7718.0</v>
      </c>
      <c r="U268" s="23">
        <v>656.0</v>
      </c>
      <c r="V268" s="11">
        <f t="shared" si="1"/>
        <v>0.7407788375</v>
      </c>
      <c r="W268" s="12">
        <f t="shared" ref="W268:X268" si="340">T268-T267</f>
        <v>120</v>
      </c>
      <c r="X268" s="12">
        <f t="shared" si="340"/>
        <v>18</v>
      </c>
      <c r="Y268" s="11">
        <f t="shared" si="98"/>
        <v>0.05610928151</v>
      </c>
      <c r="Z268" s="11">
        <f t="shared" si="99"/>
        <v>0.08499611298</v>
      </c>
      <c r="AA268" s="13">
        <f t="shared" si="20"/>
        <v>0.8431027401</v>
      </c>
      <c r="AB268" s="19">
        <f t="shared" si="29"/>
        <v>0.9878138512</v>
      </c>
      <c r="AC268" s="16">
        <f t="shared" si="10"/>
        <v>4105.428571</v>
      </c>
      <c r="AD268" s="16">
        <f t="shared" si="27"/>
        <v>104.8571429</v>
      </c>
      <c r="AE268" s="16">
        <f t="shared" si="11"/>
        <v>19809.57143</v>
      </c>
      <c r="AF268" s="18">
        <f t="shared" si="15"/>
        <v>0.2221015214</v>
      </c>
      <c r="AG268" s="18"/>
      <c r="AH268" s="18"/>
      <c r="AI268" s="18"/>
      <c r="AJ268" s="18"/>
      <c r="AK268" s="18"/>
      <c r="AL268" s="18"/>
      <c r="AM268" s="19">
        <f t="shared" si="23"/>
        <v>1710.285714</v>
      </c>
    </row>
    <row r="269">
      <c r="A269" s="26">
        <v>44161.0</v>
      </c>
      <c r="B269" s="23">
        <v>192047.0</v>
      </c>
      <c r="C269" s="23">
        <v>6360.0</v>
      </c>
      <c r="D269" s="23">
        <v>4229.0</v>
      </c>
      <c r="E269" s="23">
        <v>49616.0</v>
      </c>
      <c r="F269" s="23">
        <v>1580197.0</v>
      </c>
      <c r="G269" s="7">
        <f t="shared" si="206"/>
        <v>161244.5918</v>
      </c>
      <c r="H269" s="12"/>
      <c r="I269" s="11">
        <f t="shared" si="237"/>
        <v>0.03425118614</v>
      </c>
      <c r="J269" s="11">
        <f t="shared" si="233"/>
        <v>0.1215335809</v>
      </c>
      <c r="K269" s="11">
        <f t="shared" si="234"/>
        <v>0.02058943964</v>
      </c>
      <c r="L269" s="23">
        <v>138202.0</v>
      </c>
      <c r="M269" s="11">
        <f t="shared" si="238"/>
        <v>0.02202065119</v>
      </c>
      <c r="N269" s="11">
        <f t="shared" si="239"/>
        <v>0.2583534239</v>
      </c>
      <c r="O269" s="23">
        <v>45750.0</v>
      </c>
      <c r="P269" s="24">
        <f t="shared" si="256"/>
        <v>31879</v>
      </c>
      <c r="Q269" s="25">
        <f t="shared" si="324"/>
        <v>0.1995043759</v>
      </c>
      <c r="R269" s="23">
        <f t="shared" ref="R269:S269" si="341">D269-D268</f>
        <v>115</v>
      </c>
      <c r="S269" s="12">
        <f t="shared" si="341"/>
        <v>2798</v>
      </c>
      <c r="T269" s="23">
        <v>7537.0</v>
      </c>
      <c r="U269" s="23">
        <v>640.0</v>
      </c>
      <c r="V269" s="11">
        <f t="shared" si="1"/>
        <v>0.7196259249</v>
      </c>
      <c r="W269" s="12">
        <f t="shared" ref="W269:X269" si="342">T269-T268</f>
        <v>-181</v>
      </c>
      <c r="X269" s="12">
        <f t="shared" si="342"/>
        <v>-16</v>
      </c>
      <c r="Y269" s="11">
        <f t="shared" si="98"/>
        <v>0.0545361138</v>
      </c>
      <c r="Z269" s="11">
        <f t="shared" si="99"/>
        <v>0.08491442218</v>
      </c>
      <c r="AA269" s="13">
        <f t="shared" si="20"/>
        <v>0.8821781893</v>
      </c>
      <c r="AB269" s="19">
        <f t="shared" si="29"/>
        <v>0.9584461964</v>
      </c>
      <c r="AC269" s="16">
        <f t="shared" si="10"/>
        <v>4369.428571</v>
      </c>
      <c r="AD269" s="16">
        <f t="shared" si="27"/>
        <v>108.1428571</v>
      </c>
      <c r="AE269" s="16">
        <f t="shared" si="11"/>
        <v>21027</v>
      </c>
      <c r="AF269" s="18">
        <f t="shared" si="15"/>
        <v>0.2230056475</v>
      </c>
      <c r="AG269" s="18"/>
      <c r="AH269" s="18"/>
      <c r="AI269" s="18"/>
      <c r="AJ269" s="18"/>
      <c r="AK269" s="18"/>
      <c r="AL269" s="18"/>
      <c r="AM269" s="19">
        <f t="shared" si="23"/>
        <v>1895.857143</v>
      </c>
    </row>
    <row r="270">
      <c r="A270" s="26">
        <v>44162.0</v>
      </c>
      <c r="B270" s="23">
        <v>198440.0</v>
      </c>
      <c r="C270" s="23">
        <v>6393.0</v>
      </c>
      <c r="D270" s="23">
        <v>4364.0</v>
      </c>
      <c r="E270" s="23">
        <v>52126.0</v>
      </c>
      <c r="F270" s="23">
        <v>1601203.0</v>
      </c>
      <c r="G270" s="7">
        <f t="shared" si="206"/>
        <v>163388.0612</v>
      </c>
      <c r="H270" s="12"/>
      <c r="I270" s="11">
        <f t="shared" si="237"/>
        <v>0.0332887262</v>
      </c>
      <c r="J270" s="11">
        <f t="shared" si="233"/>
        <v>0.1239318188</v>
      </c>
      <c r="K270" s="11">
        <f t="shared" si="234"/>
        <v>0.01329327926</v>
      </c>
      <c r="L270" s="23">
        <v>141950.0</v>
      </c>
      <c r="M270" s="11">
        <f t="shared" si="238"/>
        <v>0.02199153396</v>
      </c>
      <c r="N270" s="11">
        <f t="shared" si="239"/>
        <v>0.2626788954</v>
      </c>
      <c r="O270" s="23">
        <v>49549.0</v>
      </c>
      <c r="P270" s="24">
        <f t="shared" si="256"/>
        <v>21006</v>
      </c>
      <c r="Q270" s="25">
        <f t="shared" si="324"/>
        <v>0.3043416167</v>
      </c>
      <c r="R270" s="23">
        <f t="shared" ref="R270:S270" si="343">D270-D269</f>
        <v>135</v>
      </c>
      <c r="S270" s="12">
        <f t="shared" si="343"/>
        <v>2510</v>
      </c>
      <c r="T270" s="23">
        <v>7591.0</v>
      </c>
      <c r="U270" s="23">
        <v>647.0</v>
      </c>
      <c r="V270" s="11">
        <f t="shared" si="1"/>
        <v>0.7153295707</v>
      </c>
      <c r="W270" s="12">
        <f t="shared" ref="W270:X270" si="344">T270-T269</f>
        <v>54</v>
      </c>
      <c r="X270" s="12">
        <f t="shared" si="344"/>
        <v>7</v>
      </c>
      <c r="Y270" s="11">
        <f t="shared" si="98"/>
        <v>0.05347657626</v>
      </c>
      <c r="Z270" s="11">
        <f t="shared" si="99"/>
        <v>0.08523251219</v>
      </c>
      <c r="AA270" s="13">
        <f t="shared" si="20"/>
        <v>0.956635503</v>
      </c>
      <c r="AB270" s="19">
        <f t="shared" si="29"/>
        <v>0.9444933576</v>
      </c>
      <c r="AC270" s="16">
        <f t="shared" si="10"/>
        <v>4648.428571</v>
      </c>
      <c r="AD270" s="16">
        <f t="shared" si="27"/>
        <v>113.7142857</v>
      </c>
      <c r="AE270" s="16">
        <f t="shared" si="11"/>
        <v>20762.14286</v>
      </c>
      <c r="AF270" s="18">
        <f t="shared" si="15"/>
        <v>0.2387364896</v>
      </c>
      <c r="AG270" s="18"/>
      <c r="AH270" s="18"/>
      <c r="AI270" s="18"/>
      <c r="AJ270" s="18"/>
      <c r="AK270" s="18"/>
      <c r="AL270" s="18"/>
      <c r="AM270" s="19">
        <f t="shared" si="23"/>
        <v>2007.428571</v>
      </c>
    </row>
    <row r="271">
      <c r="A271" s="26">
        <v>44163.0</v>
      </c>
      <c r="B271" s="23">
        <v>204708.0</v>
      </c>
      <c r="C271" s="23">
        <v>6286.0</v>
      </c>
      <c r="D271" s="23">
        <v>4516.0</v>
      </c>
      <c r="E271" s="23">
        <v>54021.0</v>
      </c>
      <c r="F271" s="23">
        <v>1622765.0</v>
      </c>
      <c r="G271" s="7">
        <f t="shared" si="206"/>
        <v>165588.2653</v>
      </c>
      <c r="H271" s="12"/>
      <c r="I271" s="11">
        <f t="shared" si="237"/>
        <v>0.03158637371</v>
      </c>
      <c r="J271" s="11">
        <f t="shared" si="233"/>
        <v>0.1261476554</v>
      </c>
      <c r="K271" s="11">
        <f t="shared" si="234"/>
        <v>0.01346612516</v>
      </c>
      <c r="L271" s="23">
        <v>146171.0</v>
      </c>
      <c r="M271" s="11">
        <f t="shared" si="238"/>
        <v>0.02206069133</v>
      </c>
      <c r="N271" s="11">
        <f t="shared" si="239"/>
        <v>0.2638929597</v>
      </c>
      <c r="O271" s="23">
        <v>51142.0</v>
      </c>
      <c r="P271" s="24">
        <f t="shared" si="256"/>
        <v>21562</v>
      </c>
      <c r="Q271" s="25">
        <f t="shared" si="324"/>
        <v>0.2915313978</v>
      </c>
      <c r="R271" s="23">
        <f t="shared" ref="R271:S271" si="345">D271-D270</f>
        <v>152</v>
      </c>
      <c r="S271" s="12">
        <f t="shared" si="345"/>
        <v>1895</v>
      </c>
      <c r="T271" s="23">
        <v>7536.0</v>
      </c>
      <c r="U271" s="23">
        <v>644.0</v>
      </c>
      <c r="V271" s="11">
        <f t="shared" si="1"/>
        <v>0.7140463489</v>
      </c>
      <c r="W271" s="12">
        <f t="shared" ref="W271:X271" si="346">T271-T270</f>
        <v>-55</v>
      </c>
      <c r="X271" s="12">
        <f t="shared" si="346"/>
        <v>-3</v>
      </c>
      <c r="Y271" s="11">
        <f t="shared" si="98"/>
        <v>0.05155605421</v>
      </c>
      <c r="Z271" s="11">
        <f t="shared" si="99"/>
        <v>0.08545647558</v>
      </c>
      <c r="AA271" s="13">
        <f t="shared" si="20"/>
        <v>1.025405808</v>
      </c>
      <c r="AB271" s="19">
        <f t="shared" si="29"/>
        <v>0.9400538924</v>
      </c>
      <c r="AC271" s="16">
        <f t="shared" si="10"/>
        <v>4918.285714</v>
      </c>
      <c r="AD271" s="16">
        <f t="shared" si="27"/>
        <v>118.1428571</v>
      </c>
      <c r="AE271" s="16">
        <f t="shared" si="11"/>
        <v>20298.71429</v>
      </c>
      <c r="AF271" s="18">
        <f t="shared" si="15"/>
        <v>0.2550616175</v>
      </c>
      <c r="AG271" s="18"/>
      <c r="AH271" s="18"/>
      <c r="AI271" s="18"/>
      <c r="AJ271" s="18"/>
      <c r="AK271" s="18"/>
      <c r="AL271" s="18"/>
      <c r="AM271" s="19">
        <f t="shared" si="23"/>
        <v>1885.857143</v>
      </c>
    </row>
    <row r="272">
      <c r="A272" s="26">
        <v>44164.0</v>
      </c>
      <c r="B272" s="23">
        <v>211527.0</v>
      </c>
      <c r="C272" s="23">
        <v>6819.0</v>
      </c>
      <c r="D272" s="23">
        <v>4672.0</v>
      </c>
      <c r="E272" s="23">
        <v>55637.0</v>
      </c>
      <c r="F272" s="23">
        <v>1639076.0</v>
      </c>
      <c r="G272" s="7">
        <f t="shared" si="206"/>
        <v>167252.6531</v>
      </c>
      <c r="H272" s="12"/>
      <c r="I272" s="11">
        <f t="shared" si="237"/>
        <v>0.0333108623</v>
      </c>
      <c r="J272" s="11">
        <f t="shared" si="233"/>
        <v>0.1290525882</v>
      </c>
      <c r="K272" s="11">
        <f t="shared" si="234"/>
        <v>0.01005136295</v>
      </c>
      <c r="L272" s="23">
        <v>151218.0</v>
      </c>
      <c r="M272" s="11">
        <f t="shared" si="238"/>
        <v>0.0220870149</v>
      </c>
      <c r="N272" s="11">
        <f t="shared" si="239"/>
        <v>0.2630255239</v>
      </c>
      <c r="O272" s="23">
        <v>51142.0</v>
      </c>
      <c r="P272" s="24">
        <f t="shared" si="256"/>
        <v>16311</v>
      </c>
      <c r="Q272" s="25">
        <f t="shared" si="324"/>
        <v>0.4180614309</v>
      </c>
      <c r="R272" s="23">
        <f t="shared" ref="R272:S272" si="347">D272-D271</f>
        <v>156</v>
      </c>
      <c r="S272" s="12">
        <f t="shared" si="347"/>
        <v>1616</v>
      </c>
      <c r="T272" s="23">
        <v>7590.0</v>
      </c>
      <c r="U272" s="23">
        <v>657.0</v>
      </c>
      <c r="V272" s="11">
        <f t="shared" si="1"/>
        <v>0.7148874612</v>
      </c>
      <c r="W272" s="12">
        <f t="shared" ref="W272:X272" si="348">T272-T271</f>
        <v>54</v>
      </c>
      <c r="X272" s="12">
        <f t="shared" si="348"/>
        <v>13</v>
      </c>
      <c r="Y272" s="11">
        <f t="shared" si="98"/>
        <v>0.05019243741</v>
      </c>
      <c r="Z272" s="11">
        <f t="shared" si="99"/>
        <v>0.08656126482</v>
      </c>
      <c r="AA272" s="13">
        <f t="shared" si="20"/>
        <v>1.097156609</v>
      </c>
      <c r="AB272" s="19">
        <f t="shared" si="29"/>
        <v>0.943396298</v>
      </c>
      <c r="AC272" s="16">
        <f t="shared" si="10"/>
        <v>5275.285714</v>
      </c>
      <c r="AD272" s="16">
        <f t="shared" si="27"/>
        <v>124.5714286</v>
      </c>
      <c r="AE272" s="16">
        <f t="shared" si="11"/>
        <v>19461.28571</v>
      </c>
      <c r="AF272" s="18">
        <f t="shared" si="15"/>
        <v>0.2869516002</v>
      </c>
      <c r="AG272" s="18"/>
      <c r="AH272" s="18"/>
      <c r="AI272" s="18"/>
      <c r="AJ272" s="18"/>
      <c r="AK272" s="18"/>
      <c r="AL272" s="18"/>
      <c r="AM272" s="19">
        <f t="shared" si="23"/>
        <v>1817.428571</v>
      </c>
    </row>
    <row r="273">
      <c r="A273" s="26">
        <v>44165.0</v>
      </c>
      <c r="B273" s="23">
        <v>217122.0</v>
      </c>
      <c r="C273" s="23">
        <v>5595.0</v>
      </c>
      <c r="D273" s="23">
        <v>4823.0</v>
      </c>
      <c r="E273" s="23">
        <v>63860.0</v>
      </c>
      <c r="F273" s="23">
        <v>1648022.0</v>
      </c>
      <c r="G273" s="7">
        <f t="shared" si="206"/>
        <v>168165.5102</v>
      </c>
      <c r="H273" s="12"/>
      <c r="I273" s="11">
        <f t="shared" si="237"/>
        <v>0.02645052405</v>
      </c>
      <c r="J273" s="11">
        <f t="shared" si="233"/>
        <v>0.1317470276</v>
      </c>
      <c r="K273" s="11">
        <f t="shared" si="234"/>
        <v>0.005457953139</v>
      </c>
      <c r="L273" s="23">
        <v>148439.0</v>
      </c>
      <c r="M273" s="11">
        <f t="shared" si="238"/>
        <v>0.02221331786</v>
      </c>
      <c r="N273" s="11">
        <f t="shared" si="239"/>
        <v>0.2941203563</v>
      </c>
      <c r="O273" s="23">
        <v>48796.0</v>
      </c>
      <c r="P273" s="24">
        <f t="shared" si="256"/>
        <v>8946</v>
      </c>
      <c r="Q273" s="25">
        <f t="shared" si="324"/>
        <v>0.6254191818</v>
      </c>
      <c r="R273" s="23">
        <f t="shared" ref="R273:S273" si="349">D273-D272</f>
        <v>151</v>
      </c>
      <c r="S273" s="12">
        <f t="shared" si="349"/>
        <v>8223</v>
      </c>
      <c r="T273" s="23">
        <v>7734.0</v>
      </c>
      <c r="U273" s="23">
        <v>666.0</v>
      </c>
      <c r="V273" s="11">
        <f t="shared" si="1"/>
        <v>0.6836663258</v>
      </c>
      <c r="W273" s="12">
        <f t="shared" ref="W273:X273" si="350">T273-T272</f>
        <v>144</v>
      </c>
      <c r="X273" s="12">
        <f t="shared" si="350"/>
        <v>9</v>
      </c>
      <c r="Y273" s="11">
        <f t="shared" si="98"/>
        <v>0.05210221034</v>
      </c>
      <c r="Z273" s="11">
        <f t="shared" si="99"/>
        <v>0.0861132661</v>
      </c>
      <c r="AA273" s="13">
        <f t="shared" si="20"/>
        <v>1.285020986</v>
      </c>
      <c r="AB273" s="19">
        <f t="shared" si="29"/>
        <v>0.9936525464</v>
      </c>
      <c r="AC273" s="16">
        <f t="shared" si="10"/>
        <v>5598.285714</v>
      </c>
      <c r="AD273" s="16">
        <f t="shared" si="27"/>
        <v>133.1428571</v>
      </c>
      <c r="AE273" s="16">
        <f t="shared" si="11"/>
        <v>18552</v>
      </c>
      <c r="AF273" s="18">
        <f t="shared" si="15"/>
        <v>0.3451897771</v>
      </c>
      <c r="AG273" s="18"/>
      <c r="AH273" s="18"/>
      <c r="AI273" s="18"/>
      <c r="AJ273" s="18"/>
      <c r="AK273" s="18"/>
      <c r="AL273" s="18"/>
      <c r="AM273" s="19">
        <f t="shared" si="23"/>
        <v>2931.571429</v>
      </c>
    </row>
    <row r="274">
      <c r="A274" s="26">
        <v>44166.0</v>
      </c>
      <c r="B274" s="23">
        <v>221073.0</v>
      </c>
      <c r="C274" s="23">
        <v>3951.0</v>
      </c>
      <c r="D274" s="23">
        <v>4977.0</v>
      </c>
      <c r="E274" s="23">
        <v>64802.0</v>
      </c>
      <c r="F274" s="23">
        <v>1653780.0</v>
      </c>
      <c r="G274" s="7">
        <f t="shared" si="206"/>
        <v>168753.0612</v>
      </c>
      <c r="H274" s="12"/>
      <c r="I274" s="11">
        <f t="shared" si="237"/>
        <v>0.01819714262</v>
      </c>
      <c r="J274" s="11">
        <f t="shared" si="233"/>
        <v>0.1336773936</v>
      </c>
      <c r="K274" s="11">
        <f t="shared" si="234"/>
        <v>0.003493885397</v>
      </c>
      <c r="L274" s="23">
        <v>151294.0</v>
      </c>
      <c r="M274" s="11">
        <f t="shared" si="238"/>
        <v>0.02251292559</v>
      </c>
      <c r="N274" s="11">
        <f t="shared" si="239"/>
        <v>0.2931248954</v>
      </c>
      <c r="O274" s="23">
        <v>48171.0</v>
      </c>
      <c r="P274" s="24">
        <f t="shared" si="256"/>
        <v>5758</v>
      </c>
      <c r="Q274" s="25">
        <f t="shared" si="324"/>
        <v>0.6861757555</v>
      </c>
      <c r="R274" s="23">
        <f t="shared" ref="R274:S274" si="351">D274-D273</f>
        <v>154</v>
      </c>
      <c r="S274" s="12">
        <f t="shared" si="351"/>
        <v>942</v>
      </c>
      <c r="T274" s="23">
        <v>7884.0</v>
      </c>
      <c r="U274" s="23">
        <v>662.0</v>
      </c>
      <c r="V274" s="11">
        <f t="shared" si="1"/>
        <v>0.684362179</v>
      </c>
      <c r="W274" s="12">
        <f t="shared" ref="W274:X274" si="352">T274-T273</f>
        <v>150</v>
      </c>
      <c r="X274" s="12">
        <f t="shared" si="352"/>
        <v>-4</v>
      </c>
      <c r="Y274" s="11">
        <f t="shared" si="98"/>
        <v>0.05211046043</v>
      </c>
      <c r="Z274" s="11">
        <f t="shared" si="99"/>
        <v>0.08396752917</v>
      </c>
      <c r="AA274" s="13">
        <f t="shared" si="20"/>
        <v>1.341797276</v>
      </c>
      <c r="AB274" s="19">
        <f t="shared" si="29"/>
        <v>1.061613873</v>
      </c>
      <c r="AC274" s="16">
        <f t="shared" si="10"/>
        <v>5601.428571</v>
      </c>
      <c r="AD274" s="16">
        <f t="shared" si="27"/>
        <v>138.4285714</v>
      </c>
      <c r="AE274" s="16">
        <f t="shared" si="11"/>
        <v>17925.42857</v>
      </c>
      <c r="AF274" s="18">
        <f t="shared" si="15"/>
        <v>0.3878830915</v>
      </c>
      <c r="AG274" s="18"/>
      <c r="AH274" s="18"/>
      <c r="AI274" s="18"/>
      <c r="AJ274" s="18"/>
      <c r="AK274" s="18"/>
      <c r="AL274" s="18"/>
      <c r="AM274" s="19">
        <f t="shared" si="23"/>
        <v>2968.857143</v>
      </c>
    </row>
    <row r="275">
      <c r="A275" s="26">
        <v>44167.0</v>
      </c>
      <c r="B275" s="23">
        <v>225209.0</v>
      </c>
      <c r="C275" s="23">
        <v>4136.0</v>
      </c>
      <c r="D275" s="23">
        <v>5142.0</v>
      </c>
      <c r="E275" s="23">
        <v>65888.0</v>
      </c>
      <c r="F275" s="23">
        <v>1850230.0</v>
      </c>
      <c r="G275" s="7">
        <f t="shared" si="206"/>
        <v>188798.9796</v>
      </c>
      <c r="H275" s="12"/>
      <c r="I275" s="11">
        <f t="shared" si="237"/>
        <v>0.01870875231</v>
      </c>
      <c r="J275" s="11">
        <f t="shared" si="233"/>
        <v>0.1217194619</v>
      </c>
      <c r="K275" s="11">
        <f t="shared" si="234"/>
        <v>0.1187884725</v>
      </c>
      <c r="L275" s="23">
        <v>154179.0</v>
      </c>
      <c r="M275" s="11">
        <f t="shared" si="238"/>
        <v>0.02283212483</v>
      </c>
      <c r="N275" s="11">
        <f t="shared" si="239"/>
        <v>0.2925637963</v>
      </c>
      <c r="O275" s="23">
        <v>44318.0</v>
      </c>
      <c r="P275" s="27">
        <v>14944.0</v>
      </c>
      <c r="Q275" s="25">
        <f t="shared" si="324"/>
        <v>0.2767665953</v>
      </c>
      <c r="R275" s="23">
        <f t="shared" ref="R275:S275" si="353">D275-D274</f>
        <v>165</v>
      </c>
      <c r="S275" s="12">
        <f t="shared" si="353"/>
        <v>1086</v>
      </c>
      <c r="T275" s="23">
        <v>7732.0</v>
      </c>
      <c r="U275" s="23">
        <v>649.0</v>
      </c>
      <c r="V275" s="11">
        <f t="shared" si="1"/>
        <v>0.6846040789</v>
      </c>
      <c r="W275" s="12">
        <f t="shared" ref="W275:X275" si="354">T275-T274</f>
        <v>-152</v>
      </c>
      <c r="X275" s="12">
        <f t="shared" si="354"/>
        <v>-13</v>
      </c>
      <c r="Y275" s="11">
        <f t="shared" si="98"/>
        <v>0.05014950155</v>
      </c>
      <c r="Z275" s="11">
        <f t="shared" si="99"/>
        <v>0.08393688567</v>
      </c>
      <c r="AA275" s="13">
        <f t="shared" si="20"/>
        <v>1.375878628</v>
      </c>
      <c r="AB275" s="19">
        <f t="shared" si="29"/>
        <v>1.137724714</v>
      </c>
      <c r="AC275" s="16">
        <f t="shared" si="10"/>
        <v>5648.571429</v>
      </c>
      <c r="AD275" s="16">
        <f t="shared" si="27"/>
        <v>146.8571429</v>
      </c>
      <c r="AE275" s="16">
        <f t="shared" si="11"/>
        <v>17200.85714</v>
      </c>
      <c r="AF275" s="18">
        <f t="shared" si="15"/>
        <v>0.4002571934</v>
      </c>
      <c r="AG275" s="18"/>
      <c r="AH275" s="18"/>
      <c r="AI275" s="18"/>
      <c r="AJ275" s="18"/>
      <c r="AK275" s="18"/>
      <c r="AL275" s="18"/>
      <c r="AM275" s="19">
        <f t="shared" si="23"/>
        <v>2724.285714</v>
      </c>
    </row>
    <row r="276">
      <c r="A276" s="26">
        <v>44168.0</v>
      </c>
      <c r="B276" s="23">
        <v>231884.0</v>
      </c>
      <c r="C276" s="23">
        <v>6635.0</v>
      </c>
      <c r="D276" s="23">
        <v>5324.0</v>
      </c>
      <c r="E276" s="23">
        <v>67033.0</v>
      </c>
      <c r="F276" s="23">
        <v>1876274.0</v>
      </c>
      <c r="G276" s="7">
        <f t="shared" si="206"/>
        <v>191456.5306</v>
      </c>
      <c r="H276" s="12"/>
      <c r="I276" s="11">
        <f t="shared" si="237"/>
        <v>0.0296391352</v>
      </c>
      <c r="J276" s="11">
        <f t="shared" si="233"/>
        <v>0.1235874931</v>
      </c>
      <c r="K276" s="11">
        <f t="shared" si="234"/>
        <v>0.01407608784</v>
      </c>
      <c r="L276" s="23">
        <v>159487.0</v>
      </c>
      <c r="M276" s="11">
        <f t="shared" si="238"/>
        <v>0.02295975574</v>
      </c>
      <c r="N276" s="11">
        <f t="shared" si="239"/>
        <v>0.2890798848</v>
      </c>
      <c r="O276" s="23">
        <v>50430.0</v>
      </c>
      <c r="P276" s="24">
        <f t="shared" ref="P276:P280" si="357">F276-F275</f>
        <v>26044</v>
      </c>
      <c r="Q276" s="25">
        <f t="shared" si="324"/>
        <v>0.2547611734</v>
      </c>
      <c r="R276" s="23">
        <f t="shared" ref="R276:S276" si="355">D276-D275</f>
        <v>182</v>
      </c>
      <c r="S276" s="12">
        <f t="shared" si="355"/>
        <v>1145</v>
      </c>
      <c r="T276" s="23">
        <v>7693.0</v>
      </c>
      <c r="U276" s="23">
        <v>663.0</v>
      </c>
      <c r="V276" s="11">
        <f t="shared" si="1"/>
        <v>0.6877878594</v>
      </c>
      <c r="W276" s="12">
        <f t="shared" ref="W276:X276" si="356">T276-T275</f>
        <v>-39</v>
      </c>
      <c r="X276" s="12">
        <f t="shared" si="356"/>
        <v>14</v>
      </c>
      <c r="Y276" s="11">
        <f t="shared" si="98"/>
        <v>0.04823590637</v>
      </c>
      <c r="Z276" s="11">
        <f t="shared" si="99"/>
        <v>0.0861822436</v>
      </c>
      <c r="AA276" s="13">
        <f t="shared" si="20"/>
        <v>1.301739358</v>
      </c>
      <c r="AB276" s="19">
        <f t="shared" si="29"/>
        <v>1.197662024</v>
      </c>
      <c r="AC276" s="16">
        <f t="shared" si="10"/>
        <v>5687.857143</v>
      </c>
      <c r="AD276" s="16">
        <f t="shared" si="27"/>
        <v>156.4285714</v>
      </c>
      <c r="AE276" s="16">
        <f t="shared" si="11"/>
        <v>16367.28571</v>
      </c>
      <c r="AF276" s="18">
        <f t="shared" si="15"/>
        <v>0.4081510216</v>
      </c>
      <c r="AG276" s="18"/>
      <c r="AH276" s="18"/>
      <c r="AI276" s="18"/>
      <c r="AJ276" s="18"/>
      <c r="AK276" s="18"/>
      <c r="AL276" s="18"/>
      <c r="AM276" s="19">
        <f t="shared" si="23"/>
        <v>2488.142857</v>
      </c>
    </row>
    <row r="277">
      <c r="A277" s="26">
        <v>44169.0</v>
      </c>
      <c r="B277" s="23">
        <v>238056.0</v>
      </c>
      <c r="C277" s="23">
        <v>6212.0</v>
      </c>
      <c r="D277" s="23">
        <v>5513.0</v>
      </c>
      <c r="E277" s="23">
        <v>68525.0</v>
      </c>
      <c r="F277" s="23">
        <v>1894753.0</v>
      </c>
      <c r="G277" s="7">
        <f t="shared" si="206"/>
        <v>193342.1429</v>
      </c>
      <c r="H277" s="12"/>
      <c r="I277" s="11">
        <f t="shared" si="237"/>
        <v>0.02661675665</v>
      </c>
      <c r="J277" s="11">
        <f t="shared" si="233"/>
        <v>0.1256395952</v>
      </c>
      <c r="K277" s="11">
        <f t="shared" si="234"/>
        <v>0.009848774753</v>
      </c>
      <c r="L277" s="23">
        <v>164018.0</v>
      </c>
      <c r="M277" s="11">
        <f t="shared" si="238"/>
        <v>0.02315841651</v>
      </c>
      <c r="N277" s="11">
        <f t="shared" si="239"/>
        <v>0.2878524381</v>
      </c>
      <c r="O277" s="23">
        <v>53238.0</v>
      </c>
      <c r="P277" s="24">
        <f t="shared" si="357"/>
        <v>18479</v>
      </c>
      <c r="Q277" s="25">
        <f t="shared" si="324"/>
        <v>0.3361653769</v>
      </c>
      <c r="R277" s="23">
        <f t="shared" ref="R277:S277" si="358">D277-D276</f>
        <v>189</v>
      </c>
      <c r="S277" s="12">
        <f t="shared" si="358"/>
        <v>1492</v>
      </c>
      <c r="T277" s="23">
        <v>7812.0</v>
      </c>
      <c r="U277" s="23">
        <v>639.0</v>
      </c>
      <c r="V277" s="11">
        <f t="shared" si="1"/>
        <v>0.6889891454</v>
      </c>
      <c r="W277" s="12">
        <f t="shared" ref="W277:X277" si="359">T277-T276</f>
        <v>119</v>
      </c>
      <c r="X277" s="12">
        <f t="shared" si="359"/>
        <v>-24</v>
      </c>
      <c r="Y277" s="11">
        <f t="shared" si="98"/>
        <v>0.04762891878</v>
      </c>
      <c r="Z277" s="11">
        <f t="shared" si="99"/>
        <v>0.08179723502</v>
      </c>
      <c r="AA277" s="13">
        <f t="shared" si="20"/>
        <v>1.218046037</v>
      </c>
      <c r="AB277" s="19">
        <f t="shared" si="29"/>
        <v>1.235006386</v>
      </c>
      <c r="AC277" s="16">
        <f t="shared" si="10"/>
        <v>5662</v>
      </c>
      <c r="AD277" s="16">
        <f t="shared" si="27"/>
        <v>164.1428571</v>
      </c>
      <c r="AE277" s="16">
        <f t="shared" si="11"/>
        <v>16006.28571</v>
      </c>
      <c r="AF277" s="18">
        <f t="shared" si="15"/>
        <v>0.4126972731</v>
      </c>
      <c r="AG277" s="18"/>
      <c r="AH277" s="18"/>
      <c r="AI277" s="18"/>
      <c r="AJ277" s="18"/>
      <c r="AK277" s="18"/>
      <c r="AL277" s="18"/>
      <c r="AM277" s="19">
        <f t="shared" si="23"/>
        <v>2342.714286</v>
      </c>
    </row>
    <row r="278">
      <c r="A278" s="26">
        <v>44170.0</v>
      </c>
      <c r="B278" s="23">
        <v>243581.0</v>
      </c>
      <c r="C278" s="23">
        <v>5525.0</v>
      </c>
      <c r="D278" s="23">
        <v>5706.0</v>
      </c>
      <c r="E278" s="23">
        <v>70396.0</v>
      </c>
      <c r="F278" s="23">
        <v>1918043.0</v>
      </c>
      <c r="G278" s="7">
        <f t="shared" si="206"/>
        <v>195718.6735</v>
      </c>
      <c r="H278" s="12"/>
      <c r="I278" s="11">
        <f t="shared" si="237"/>
        <v>0.02320882481</v>
      </c>
      <c r="J278" s="11">
        <f t="shared" si="233"/>
        <v>0.126994546</v>
      </c>
      <c r="K278" s="11">
        <f t="shared" si="234"/>
        <v>0.01229183962</v>
      </c>
      <c r="L278" s="23">
        <v>167749.0</v>
      </c>
      <c r="M278" s="11">
        <f t="shared" si="238"/>
        <v>0.02342547243</v>
      </c>
      <c r="N278" s="11">
        <f t="shared" si="239"/>
        <v>0.289004479</v>
      </c>
      <c r="O278" s="23">
        <v>53315.0</v>
      </c>
      <c r="P278" s="24">
        <f t="shared" si="357"/>
        <v>23290</v>
      </c>
      <c r="Q278" s="25">
        <f t="shared" si="324"/>
        <v>0.2372262774</v>
      </c>
      <c r="R278" s="23">
        <f t="shared" ref="R278:S278" si="360">D278-D277</f>
        <v>193</v>
      </c>
      <c r="S278" s="12">
        <f t="shared" si="360"/>
        <v>1871</v>
      </c>
      <c r="T278" s="23">
        <v>7695.0</v>
      </c>
      <c r="U278" s="23">
        <v>637.0</v>
      </c>
      <c r="V278" s="11">
        <f t="shared" si="1"/>
        <v>0.6886785094</v>
      </c>
      <c r="W278" s="12">
        <f t="shared" ref="W278:X278" si="361">T278-T277</f>
        <v>-117</v>
      </c>
      <c r="X278" s="12">
        <f t="shared" si="361"/>
        <v>-2</v>
      </c>
      <c r="Y278" s="11">
        <f t="shared" si="98"/>
        <v>0.04587210654</v>
      </c>
      <c r="Z278" s="11">
        <f t="shared" si="99"/>
        <v>0.08278102664</v>
      </c>
      <c r="AA278" s="13">
        <f t="shared" si="20"/>
        <v>1.129110027</v>
      </c>
      <c r="AB278" s="19">
        <f t="shared" si="29"/>
        <v>1.249821274</v>
      </c>
      <c r="AC278" s="16">
        <f t="shared" si="10"/>
        <v>5553.285714</v>
      </c>
      <c r="AD278" s="16">
        <f t="shared" si="27"/>
        <v>170</v>
      </c>
      <c r="AE278" s="16">
        <f t="shared" si="11"/>
        <v>16253.14286</v>
      </c>
      <c r="AF278" s="18">
        <f t="shared" si="15"/>
        <v>0.4049393987</v>
      </c>
      <c r="AG278" s="18"/>
      <c r="AH278" s="18"/>
      <c r="AI278" s="18"/>
      <c r="AJ278" s="18"/>
      <c r="AK278" s="18"/>
      <c r="AL278" s="18"/>
      <c r="AM278" s="19">
        <f t="shared" si="23"/>
        <v>2339.285714</v>
      </c>
    </row>
    <row r="279">
      <c r="A279" s="26">
        <v>44171.0</v>
      </c>
      <c r="B279" s="23">
        <v>250278.0</v>
      </c>
      <c r="C279" s="23">
        <v>6697.0</v>
      </c>
      <c r="D279" s="23">
        <v>5868.0</v>
      </c>
      <c r="E279" s="23">
        <v>71682.0</v>
      </c>
      <c r="F279" s="23">
        <v>1941724.0</v>
      </c>
      <c r="G279" s="7">
        <f t="shared" si="206"/>
        <v>198135.102</v>
      </c>
      <c r="H279" s="12"/>
      <c r="I279" s="11">
        <f t="shared" si="237"/>
        <v>0.02749393426</v>
      </c>
      <c r="J279" s="11">
        <f t="shared" si="233"/>
        <v>0.1288947348</v>
      </c>
      <c r="K279" s="11">
        <f t="shared" si="234"/>
        <v>0.01234643853</v>
      </c>
      <c r="L279" s="23">
        <v>172728.0</v>
      </c>
      <c r="M279" s="11">
        <f t="shared" si="238"/>
        <v>0.02344592813</v>
      </c>
      <c r="N279" s="11">
        <f t="shared" si="239"/>
        <v>0.2864095126</v>
      </c>
      <c r="O279" s="23">
        <v>50283.0</v>
      </c>
      <c r="P279" s="24">
        <f t="shared" si="357"/>
        <v>23681</v>
      </c>
      <c r="Q279" s="25">
        <f t="shared" si="324"/>
        <v>0.2828005574</v>
      </c>
      <c r="R279" s="23">
        <f t="shared" ref="R279:S279" si="362">D279-D278</f>
        <v>162</v>
      </c>
      <c r="S279" s="12">
        <f t="shared" si="362"/>
        <v>1286</v>
      </c>
      <c r="T279" s="23">
        <v>7709.0</v>
      </c>
      <c r="U279" s="23">
        <v>656.0</v>
      </c>
      <c r="V279" s="11">
        <f t="shared" si="1"/>
        <v>0.6901445593</v>
      </c>
      <c r="W279" s="12">
        <f t="shared" ref="W279:X279" si="363">T279-T278</f>
        <v>14</v>
      </c>
      <c r="X279" s="12">
        <f t="shared" si="363"/>
        <v>19</v>
      </c>
      <c r="Y279" s="11">
        <f t="shared" si="98"/>
        <v>0.04463086471</v>
      </c>
      <c r="Z279" s="11">
        <f t="shared" si="99"/>
        <v>0.08509534311</v>
      </c>
      <c r="AA279" s="13">
        <f t="shared" si="20"/>
        <v>1.049394752</v>
      </c>
      <c r="AB279" s="19">
        <f t="shared" si="29"/>
        <v>1.242998152</v>
      </c>
      <c r="AC279" s="16">
        <f t="shared" si="10"/>
        <v>5535.857143</v>
      </c>
      <c r="AD279" s="16">
        <f t="shared" si="27"/>
        <v>170.8571429</v>
      </c>
      <c r="AE279" s="16">
        <f t="shared" si="11"/>
        <v>17306</v>
      </c>
      <c r="AF279" s="18">
        <f t="shared" si="15"/>
        <v>0.3856164168</v>
      </c>
      <c r="AG279" s="18"/>
      <c r="AH279" s="18"/>
      <c r="AI279" s="18"/>
      <c r="AJ279" s="18"/>
      <c r="AK279" s="18"/>
      <c r="AL279" s="18"/>
      <c r="AM279" s="19">
        <f t="shared" si="23"/>
        <v>2292.142857</v>
      </c>
    </row>
    <row r="280">
      <c r="A280" s="26">
        <v>44172.0</v>
      </c>
      <c r="B280" s="23">
        <v>254148.0</v>
      </c>
      <c r="C280" s="23">
        <v>3870.0</v>
      </c>
      <c r="D280" s="23">
        <v>5984.0</v>
      </c>
      <c r="E280" s="23">
        <v>74283.0</v>
      </c>
      <c r="F280" s="23">
        <v>1963148.0</v>
      </c>
      <c r="G280" s="7">
        <f t="shared" si="206"/>
        <v>200321.2245</v>
      </c>
      <c r="H280" s="12"/>
      <c r="I280" s="11">
        <f t="shared" si="237"/>
        <v>0.01546280536</v>
      </c>
      <c r="J280" s="11">
        <f t="shared" si="233"/>
        <v>0.1294594193</v>
      </c>
      <c r="K280" s="11">
        <f t="shared" si="234"/>
        <v>0.01103349395</v>
      </c>
      <c r="L280" s="23">
        <v>173881.0</v>
      </c>
      <c r="M280" s="11">
        <f t="shared" si="238"/>
        <v>0.02354533579</v>
      </c>
      <c r="N280" s="11">
        <f t="shared" si="239"/>
        <v>0.2922824496</v>
      </c>
      <c r="O280" s="23">
        <v>51485.0</v>
      </c>
      <c r="P280" s="24">
        <f t="shared" si="357"/>
        <v>21424</v>
      </c>
      <c r="Q280" s="25">
        <f t="shared" si="324"/>
        <v>0.1806385362</v>
      </c>
      <c r="R280" s="23">
        <f t="shared" ref="R280:S280" si="364">D280-D279</f>
        <v>116</v>
      </c>
      <c r="S280" s="12">
        <f t="shared" si="364"/>
        <v>2601</v>
      </c>
      <c r="T280" s="23">
        <v>7932.0</v>
      </c>
      <c r="U280" s="23">
        <v>674.0</v>
      </c>
      <c r="V280" s="11">
        <f t="shared" si="1"/>
        <v>0.6841722146</v>
      </c>
      <c r="W280" s="12">
        <f t="shared" ref="W280:X280" si="365">T280-T279</f>
        <v>223</v>
      </c>
      <c r="X280" s="12">
        <f t="shared" si="365"/>
        <v>18</v>
      </c>
      <c r="Y280" s="11">
        <f t="shared" si="98"/>
        <v>0.04561740501</v>
      </c>
      <c r="Z280" s="11">
        <f t="shared" si="99"/>
        <v>0.08497226425</v>
      </c>
      <c r="AA280" s="13">
        <f t="shared" si="20"/>
        <v>0.94483005</v>
      </c>
      <c r="AB280" s="19">
        <f t="shared" si="29"/>
        <v>1.194399447</v>
      </c>
      <c r="AC280" s="16">
        <f t="shared" si="10"/>
        <v>5289.428571</v>
      </c>
      <c r="AD280" s="16">
        <f t="shared" si="27"/>
        <v>165.8571429</v>
      </c>
      <c r="AE280" s="16">
        <f t="shared" si="11"/>
        <v>19088.57143</v>
      </c>
      <c r="AF280" s="18">
        <f t="shared" si="15"/>
        <v>0.3220763246</v>
      </c>
      <c r="AG280" s="18"/>
      <c r="AH280" s="18"/>
      <c r="AI280" s="18"/>
      <c r="AJ280" s="18"/>
      <c r="AK280" s="18"/>
      <c r="AL280" s="18"/>
      <c r="AM280" s="19">
        <f t="shared" si="23"/>
        <v>1489</v>
      </c>
    </row>
    <row r="281">
      <c r="A281" s="26">
        <v>44173.0</v>
      </c>
      <c r="B281" s="23">
        <v>256367.0</v>
      </c>
      <c r="C281" s="23">
        <v>2219.0</v>
      </c>
      <c r="D281" s="23">
        <v>6120.0</v>
      </c>
      <c r="E281" s="23">
        <v>75281.0</v>
      </c>
      <c r="F281" s="23">
        <v>2158818.0</v>
      </c>
      <c r="G281" s="7">
        <f t="shared" si="206"/>
        <v>220287.551</v>
      </c>
      <c r="H281" s="12"/>
      <c r="I281" s="11">
        <f t="shared" si="237"/>
        <v>0.008731133041</v>
      </c>
      <c r="J281" s="11">
        <f t="shared" si="233"/>
        <v>0.1187534104</v>
      </c>
      <c r="K281" s="11">
        <f t="shared" si="234"/>
        <v>0.09967154794</v>
      </c>
      <c r="L281" s="23">
        <v>174966.0</v>
      </c>
      <c r="M281" s="11">
        <f t="shared" si="238"/>
        <v>0.02387202721</v>
      </c>
      <c r="N281" s="11">
        <f t="shared" si="239"/>
        <v>0.293645438</v>
      </c>
      <c r="O281" s="23">
        <v>45542.0</v>
      </c>
      <c r="P281" s="27">
        <v>9527.0</v>
      </c>
      <c r="Q281" s="25">
        <f t="shared" si="324"/>
        <v>0.2329169728</v>
      </c>
      <c r="R281" s="23">
        <f t="shared" ref="R281:S281" si="366">D281-D280</f>
        <v>136</v>
      </c>
      <c r="S281" s="12">
        <f t="shared" si="366"/>
        <v>998</v>
      </c>
      <c r="T281" s="23">
        <v>8045.0</v>
      </c>
      <c r="U281" s="23">
        <v>656.0</v>
      </c>
      <c r="V281" s="11">
        <f t="shared" si="1"/>
        <v>0.6824825348</v>
      </c>
      <c r="W281" s="12">
        <f t="shared" ref="W281:X281" si="367">T281-T280</f>
        <v>113</v>
      </c>
      <c r="X281" s="12">
        <f t="shared" si="367"/>
        <v>-18</v>
      </c>
      <c r="Y281" s="11">
        <f t="shared" si="98"/>
        <v>0.0459803619</v>
      </c>
      <c r="Z281" s="11">
        <f t="shared" si="99"/>
        <v>0.08154133002</v>
      </c>
      <c r="AA281" s="13">
        <f t="shared" si="20"/>
        <v>0.9001275185</v>
      </c>
      <c r="AB281" s="19">
        <f t="shared" si="29"/>
        <v>1.131303767</v>
      </c>
      <c r="AC281" s="16">
        <f t="shared" si="10"/>
        <v>5042</v>
      </c>
      <c r="AD281" s="16">
        <f t="shared" si="27"/>
        <v>163.2857143</v>
      </c>
      <c r="AE281" s="16">
        <f t="shared" si="11"/>
        <v>19627</v>
      </c>
      <c r="AF281" s="18">
        <f t="shared" si="15"/>
        <v>0.2573250699</v>
      </c>
      <c r="AG281" s="18"/>
      <c r="AH281" s="18"/>
      <c r="AI281" s="18"/>
      <c r="AJ281" s="18"/>
      <c r="AK281" s="18"/>
      <c r="AL281" s="18"/>
      <c r="AM281" s="19">
        <f t="shared" si="23"/>
        <v>1497</v>
      </c>
    </row>
    <row r="282">
      <c r="A282" s="26">
        <v>44174.0</v>
      </c>
      <c r="B282" s="23">
        <v>259588.0</v>
      </c>
      <c r="C282" s="23">
        <v>3221.0</v>
      </c>
      <c r="D282" s="23">
        <v>6280.0</v>
      </c>
      <c r="E282" s="23">
        <v>76270.0</v>
      </c>
      <c r="F282" s="23">
        <v>2187555.0</v>
      </c>
      <c r="G282" s="7">
        <f t="shared" si="206"/>
        <v>223219.898</v>
      </c>
      <c r="H282" s="12"/>
      <c r="I282" s="11">
        <f t="shared" si="237"/>
        <v>0.01256401955</v>
      </c>
      <c r="J282" s="11">
        <f t="shared" si="233"/>
        <v>0.1186658164</v>
      </c>
      <c r="K282" s="11">
        <f t="shared" si="234"/>
        <v>0.01331145099</v>
      </c>
      <c r="L282" s="23">
        <v>177038.0</v>
      </c>
      <c r="M282" s="11">
        <f t="shared" si="238"/>
        <v>0.02419218146</v>
      </c>
      <c r="N282" s="11">
        <f t="shared" si="239"/>
        <v>0.2938117324</v>
      </c>
      <c r="O282" s="23">
        <v>45957.0</v>
      </c>
      <c r="P282" s="24">
        <f t="shared" ref="P282:P287" si="370">F282-F281</f>
        <v>28737</v>
      </c>
      <c r="Q282" s="25">
        <f t="shared" si="324"/>
        <v>0.1120854647</v>
      </c>
      <c r="R282" s="23">
        <f t="shared" ref="R282:S282" si="368">D282-D281</f>
        <v>160</v>
      </c>
      <c r="S282" s="12">
        <f t="shared" si="368"/>
        <v>989</v>
      </c>
      <c r="T282" s="23">
        <v>7945.0</v>
      </c>
      <c r="U282" s="23">
        <v>661.0</v>
      </c>
      <c r="V282" s="11">
        <f t="shared" si="1"/>
        <v>0.6819960861</v>
      </c>
      <c r="W282" s="12">
        <f t="shared" ref="W282:X282" si="369">T282-T281</f>
        <v>-100</v>
      </c>
      <c r="X282" s="12">
        <f t="shared" si="369"/>
        <v>5</v>
      </c>
      <c r="Y282" s="11">
        <f t="shared" si="98"/>
        <v>0.04487737096</v>
      </c>
      <c r="Z282" s="11">
        <f t="shared" si="99"/>
        <v>0.08319697923</v>
      </c>
      <c r="AA282" s="13">
        <f t="shared" si="20"/>
        <v>0.8694739504</v>
      </c>
      <c r="AB282" s="19">
        <f t="shared" si="29"/>
        <v>1.058960242</v>
      </c>
      <c r="AC282" s="16">
        <f t="shared" si="10"/>
        <v>4911.285714</v>
      </c>
      <c r="AD282" s="16">
        <f t="shared" si="27"/>
        <v>162.5714286</v>
      </c>
      <c r="AE282" s="16">
        <f t="shared" si="11"/>
        <v>21597.42857</v>
      </c>
      <c r="AF282" s="18">
        <f t="shared" si="15"/>
        <v>0.2337991941</v>
      </c>
      <c r="AG282" s="18"/>
      <c r="AH282" s="18"/>
      <c r="AI282" s="18"/>
      <c r="AJ282" s="18"/>
      <c r="AK282" s="18"/>
      <c r="AL282" s="18"/>
      <c r="AM282" s="19">
        <f t="shared" si="23"/>
        <v>1483.142857</v>
      </c>
    </row>
    <row r="283">
      <c r="A283" s="26">
        <v>44175.0</v>
      </c>
      <c r="B283" s="23">
        <v>265003.0</v>
      </c>
      <c r="C283" s="23">
        <v>5415.0</v>
      </c>
      <c r="D283" s="23">
        <v>6451.0</v>
      </c>
      <c r="E283" s="23">
        <v>77362.0</v>
      </c>
      <c r="F283" s="23">
        <v>2216880.0</v>
      </c>
      <c r="G283" s="7">
        <f t="shared" si="206"/>
        <v>226212.2449</v>
      </c>
      <c r="H283" s="12"/>
      <c r="I283" s="11">
        <f t="shared" si="237"/>
        <v>0.02085997812</v>
      </c>
      <c r="J283" s="11">
        <f t="shared" si="233"/>
        <v>0.1195387211</v>
      </c>
      <c r="K283" s="11">
        <f t="shared" si="234"/>
        <v>0.01340537724</v>
      </c>
      <c r="L283" s="23">
        <v>181190.0</v>
      </c>
      <c r="M283" s="11">
        <f t="shared" si="238"/>
        <v>0.02434312064</v>
      </c>
      <c r="N283" s="11">
        <f t="shared" si="239"/>
        <v>0.2919287706</v>
      </c>
      <c r="O283" s="23">
        <v>43923.0</v>
      </c>
      <c r="P283" s="24">
        <f t="shared" si="370"/>
        <v>29325</v>
      </c>
      <c r="Q283" s="25">
        <f t="shared" si="324"/>
        <v>0.1846547315</v>
      </c>
      <c r="R283" s="23">
        <f t="shared" ref="R283:S283" si="371">D283-D282</f>
        <v>171</v>
      </c>
      <c r="S283" s="12">
        <f t="shared" si="371"/>
        <v>1092</v>
      </c>
      <c r="T283" s="23">
        <v>7869.0</v>
      </c>
      <c r="U283" s="23">
        <v>645.0</v>
      </c>
      <c r="V283" s="11">
        <f t="shared" si="1"/>
        <v>0.6837281087</v>
      </c>
      <c r="W283" s="12">
        <f t="shared" ref="W283:X283" si="372">T283-T282</f>
        <v>-76</v>
      </c>
      <c r="X283" s="12">
        <f t="shared" si="372"/>
        <v>-16</v>
      </c>
      <c r="Y283" s="11">
        <f t="shared" si="98"/>
        <v>0.04342954909</v>
      </c>
      <c r="Z283" s="11">
        <f t="shared" si="99"/>
        <v>0.08196721311</v>
      </c>
      <c r="AA283" s="13">
        <f t="shared" si="20"/>
        <v>0.8328268241</v>
      </c>
      <c r="AB283" s="19">
        <f t="shared" si="29"/>
        <v>0.9919727369</v>
      </c>
      <c r="AC283" s="16">
        <f t="shared" si="10"/>
        <v>4737</v>
      </c>
      <c r="AD283" s="16">
        <f t="shared" si="27"/>
        <v>161</v>
      </c>
      <c r="AE283" s="16">
        <f t="shared" si="11"/>
        <v>22066.14286</v>
      </c>
      <c r="AF283" s="18">
        <f t="shared" si="15"/>
        <v>0.2237839881</v>
      </c>
      <c r="AG283" s="18"/>
      <c r="AH283" s="18"/>
      <c r="AI283" s="18"/>
      <c r="AJ283" s="18"/>
      <c r="AK283" s="18"/>
      <c r="AL283" s="18"/>
      <c r="AM283" s="19">
        <f t="shared" si="23"/>
        <v>1475.571429</v>
      </c>
    </row>
    <row r="284">
      <c r="A284" s="26">
        <v>44176.0</v>
      </c>
      <c r="B284" s="23">
        <v>271200.0</v>
      </c>
      <c r="C284" s="23">
        <v>6197.0</v>
      </c>
      <c r="D284" s="23">
        <v>6622.0</v>
      </c>
      <c r="E284" s="23">
        <v>78700.0</v>
      </c>
      <c r="F284" s="23">
        <v>2245483.0</v>
      </c>
      <c r="G284" s="7">
        <f t="shared" si="206"/>
        <v>229130.9184</v>
      </c>
      <c r="H284" s="12"/>
      <c r="I284" s="11">
        <f t="shared" si="237"/>
        <v>0.02338464093</v>
      </c>
      <c r="J284" s="11">
        <f t="shared" si="233"/>
        <v>0.1207757975</v>
      </c>
      <c r="K284" s="11">
        <f t="shared" si="234"/>
        <v>0.01290236729</v>
      </c>
      <c r="L284" s="23">
        <v>185878.0</v>
      </c>
      <c r="M284" s="11">
        <f t="shared" si="238"/>
        <v>0.02441740413</v>
      </c>
      <c r="N284" s="11">
        <f t="shared" si="239"/>
        <v>0.2901917404</v>
      </c>
      <c r="O284" s="23">
        <v>49524.0</v>
      </c>
      <c r="P284" s="24">
        <f t="shared" si="370"/>
        <v>28603</v>
      </c>
      <c r="Q284" s="25">
        <f t="shared" si="324"/>
        <v>0.2166555956</v>
      </c>
      <c r="R284" s="23">
        <f t="shared" ref="R284:S284" si="373">D284-D283</f>
        <v>171</v>
      </c>
      <c r="S284" s="12">
        <f t="shared" si="373"/>
        <v>1338</v>
      </c>
      <c r="T284" s="23">
        <v>7871.0</v>
      </c>
      <c r="U284" s="23">
        <v>610.0</v>
      </c>
      <c r="V284" s="11">
        <f t="shared" si="1"/>
        <v>0.6853908555</v>
      </c>
      <c r="W284" s="12">
        <f t="shared" ref="W284:X284" si="374">T284-T283</f>
        <v>2</v>
      </c>
      <c r="X284" s="12">
        <f t="shared" si="374"/>
        <v>-35</v>
      </c>
      <c r="Y284" s="11">
        <f t="shared" si="98"/>
        <v>0.04234497896</v>
      </c>
      <c r="Z284" s="11">
        <f t="shared" si="99"/>
        <v>0.07749968238</v>
      </c>
      <c r="AA284" s="13">
        <f t="shared" si="20"/>
        <v>0.8362517031</v>
      </c>
      <c r="AB284" s="19">
        <f t="shared" si="29"/>
        <v>0.9374306892</v>
      </c>
      <c r="AC284" s="16">
        <f t="shared" si="10"/>
        <v>4734.857143</v>
      </c>
      <c r="AD284" s="16">
        <f t="shared" si="27"/>
        <v>158.4285714</v>
      </c>
      <c r="AE284" s="16">
        <f t="shared" si="11"/>
        <v>23512.42857</v>
      </c>
      <c r="AF284" s="18">
        <f t="shared" si="15"/>
        <v>0.2067111622</v>
      </c>
      <c r="AG284" s="18"/>
      <c r="AH284" s="18"/>
      <c r="AI284" s="18"/>
      <c r="AJ284" s="18"/>
      <c r="AK284" s="18"/>
      <c r="AL284" s="18"/>
      <c r="AM284" s="19">
        <f t="shared" si="23"/>
        <v>1453.571429</v>
      </c>
    </row>
    <row r="285">
      <c r="A285" s="26">
        <v>44177.0</v>
      </c>
      <c r="B285" s="23">
        <v>276247.0</v>
      </c>
      <c r="C285" s="23">
        <v>5047.0</v>
      </c>
      <c r="D285" s="23">
        <v>6784.0</v>
      </c>
      <c r="E285" s="23">
        <v>79769.0</v>
      </c>
      <c r="F285" s="23">
        <v>2275935.0</v>
      </c>
      <c r="G285" s="7">
        <f t="shared" si="206"/>
        <v>232238.2653</v>
      </c>
      <c r="H285" s="12"/>
      <c r="I285" s="11">
        <f t="shared" si="237"/>
        <v>0.01860988201</v>
      </c>
      <c r="J285" s="11">
        <f t="shared" si="233"/>
        <v>0.121377368</v>
      </c>
      <c r="K285" s="11">
        <f t="shared" si="234"/>
        <v>0.01356144758</v>
      </c>
      <c r="L285" s="23">
        <v>189694.0</v>
      </c>
      <c r="M285" s="11">
        <f t="shared" si="238"/>
        <v>0.02455773275</v>
      </c>
      <c r="N285" s="11">
        <f t="shared" si="239"/>
        <v>0.2887596969</v>
      </c>
      <c r="O285" s="23">
        <v>49365.0</v>
      </c>
      <c r="P285" s="24">
        <f t="shared" si="370"/>
        <v>30452</v>
      </c>
      <c r="Q285" s="25">
        <f t="shared" si="324"/>
        <v>0.1657362406</v>
      </c>
      <c r="R285" s="23">
        <f t="shared" ref="R285:S285" si="375">D285-D284</f>
        <v>162</v>
      </c>
      <c r="S285" s="12">
        <f t="shared" si="375"/>
        <v>1069</v>
      </c>
      <c r="T285" s="23">
        <v>7807.0</v>
      </c>
      <c r="U285" s="23">
        <v>610.0</v>
      </c>
      <c r="V285" s="11">
        <f t="shared" si="1"/>
        <v>0.6866825703</v>
      </c>
      <c r="W285" s="12">
        <f t="shared" ref="W285:X285" si="376">T285-T284</f>
        <v>-64</v>
      </c>
      <c r="X285" s="12">
        <f t="shared" si="376"/>
        <v>0</v>
      </c>
      <c r="Y285" s="11">
        <f t="shared" si="98"/>
        <v>0.04115575611</v>
      </c>
      <c r="Z285" s="11">
        <f t="shared" si="99"/>
        <v>0.07813500704</v>
      </c>
      <c r="AA285" s="13">
        <f t="shared" si="20"/>
        <v>0.8403261904</v>
      </c>
      <c r="AB285" s="19">
        <f t="shared" si="29"/>
        <v>0.8961758555</v>
      </c>
      <c r="AC285" s="16">
        <f t="shared" si="10"/>
        <v>4666.571429</v>
      </c>
      <c r="AD285" s="16">
        <f t="shared" si="27"/>
        <v>154</v>
      </c>
      <c r="AE285" s="16">
        <f t="shared" si="11"/>
        <v>24535.57143</v>
      </c>
      <c r="AF285" s="18">
        <f t="shared" si="15"/>
        <v>0.1964982998</v>
      </c>
      <c r="AG285" s="18"/>
      <c r="AH285" s="18"/>
      <c r="AI285" s="18"/>
      <c r="AJ285" s="18"/>
      <c r="AK285" s="18"/>
      <c r="AL285" s="18"/>
      <c r="AM285" s="19">
        <f t="shared" si="23"/>
        <v>1339</v>
      </c>
    </row>
    <row r="286">
      <c r="A286" s="26">
        <v>44178.0</v>
      </c>
      <c r="B286" s="23">
        <v>280400.0</v>
      </c>
      <c r="C286" s="23">
        <v>4153.0</v>
      </c>
      <c r="D286" s="23">
        <v>6965.0</v>
      </c>
      <c r="E286" s="23">
        <v>80752.0</v>
      </c>
      <c r="F286" s="23">
        <v>2301174.0</v>
      </c>
      <c r="G286" s="7">
        <f t="shared" si="206"/>
        <v>234813.6735</v>
      </c>
      <c r="H286" s="12"/>
      <c r="I286" s="11">
        <f t="shared" si="237"/>
        <v>0.01503364742</v>
      </c>
      <c r="J286" s="11">
        <f t="shared" si="233"/>
        <v>0.1218508466</v>
      </c>
      <c r="K286" s="11">
        <f t="shared" si="234"/>
        <v>0.01108950827</v>
      </c>
      <c r="L286" s="23">
        <v>192683.0</v>
      </c>
      <c r="M286" s="11">
        <f t="shared" si="238"/>
        <v>0.02483951498</v>
      </c>
      <c r="N286" s="11">
        <f t="shared" si="239"/>
        <v>0.2879885877</v>
      </c>
      <c r="O286" s="23">
        <v>47486.0</v>
      </c>
      <c r="P286" s="24">
        <f t="shared" si="370"/>
        <v>25239</v>
      </c>
      <c r="Q286" s="25">
        <f t="shared" si="324"/>
        <v>0.1645469313</v>
      </c>
      <c r="R286" s="23">
        <f t="shared" ref="R286:S286" si="377">D286-D285</f>
        <v>181</v>
      </c>
      <c r="S286" s="12">
        <f t="shared" si="377"/>
        <v>983</v>
      </c>
      <c r="T286" s="23">
        <v>7646.0</v>
      </c>
      <c r="U286" s="23">
        <v>606.0</v>
      </c>
      <c r="V286" s="11">
        <f t="shared" si="1"/>
        <v>0.6871718973</v>
      </c>
      <c r="W286" s="12">
        <f t="shared" ref="W286:X286" si="378">T286-T285</f>
        <v>-161</v>
      </c>
      <c r="X286" s="12">
        <f t="shared" si="378"/>
        <v>-4</v>
      </c>
      <c r="Y286" s="11">
        <f t="shared" si="98"/>
        <v>0.03968175708</v>
      </c>
      <c r="Z286" s="11">
        <f t="shared" si="99"/>
        <v>0.07925712791</v>
      </c>
      <c r="AA286" s="13">
        <f t="shared" si="20"/>
        <v>0.7773218756</v>
      </c>
      <c r="AB286" s="19">
        <f t="shared" si="29"/>
        <v>0.8573083017</v>
      </c>
      <c r="AC286" s="16">
        <f t="shared" si="10"/>
        <v>4303.142857</v>
      </c>
      <c r="AD286" s="16">
        <f t="shared" si="27"/>
        <v>156.7142857</v>
      </c>
      <c r="AE286" s="16">
        <f t="shared" si="11"/>
        <v>24758.14286</v>
      </c>
      <c r="AF286" s="18">
        <f t="shared" si="15"/>
        <v>0.1796049247</v>
      </c>
      <c r="AG286" s="18"/>
      <c r="AH286" s="18"/>
      <c r="AI286" s="18"/>
      <c r="AJ286" s="18"/>
      <c r="AK286" s="18"/>
      <c r="AL286" s="18"/>
      <c r="AM286" s="19">
        <f t="shared" si="23"/>
        <v>1295.714286</v>
      </c>
    </row>
    <row r="287">
      <c r="A287" s="26">
        <v>44179.0</v>
      </c>
      <c r="B287" s="23">
        <v>283870.0</v>
      </c>
      <c r="C287" s="23">
        <v>3470.0</v>
      </c>
      <c r="D287" s="23">
        <v>7130.0</v>
      </c>
      <c r="E287" s="23">
        <v>82546.0</v>
      </c>
      <c r="F287" s="23">
        <v>2320419.0</v>
      </c>
      <c r="G287" s="7">
        <f t="shared" si="206"/>
        <v>236777.449</v>
      </c>
      <c r="H287" s="12"/>
      <c r="I287" s="11">
        <f t="shared" si="237"/>
        <v>0.01237517832</v>
      </c>
      <c r="J287" s="11">
        <f t="shared" si="233"/>
        <v>0.1223356644</v>
      </c>
      <c r="K287" s="11">
        <f t="shared" si="234"/>
        <v>0.008363122476</v>
      </c>
      <c r="L287" s="23">
        <v>194194.0</v>
      </c>
      <c r="M287" s="11">
        <f t="shared" si="238"/>
        <v>0.02511713108</v>
      </c>
      <c r="N287" s="11">
        <f t="shared" si="239"/>
        <v>0.2907880368</v>
      </c>
      <c r="O287" s="23">
        <v>43966.0</v>
      </c>
      <c r="P287" s="24">
        <f t="shared" si="370"/>
        <v>19245</v>
      </c>
      <c r="Q287" s="25">
        <f t="shared" si="324"/>
        <v>0.1803065731</v>
      </c>
      <c r="R287" s="23">
        <f t="shared" ref="R287:S287" si="379">D287-D286</f>
        <v>165</v>
      </c>
      <c r="S287" s="12">
        <f t="shared" si="379"/>
        <v>1794</v>
      </c>
      <c r="T287" s="23">
        <v>7667.0</v>
      </c>
      <c r="U287" s="23">
        <v>605.0</v>
      </c>
      <c r="V287" s="11">
        <f t="shared" si="1"/>
        <v>0.6840948321</v>
      </c>
      <c r="W287" s="12">
        <f t="shared" ref="W287:X287" si="380">T287-T286</f>
        <v>21</v>
      </c>
      <c r="X287" s="12">
        <f t="shared" si="380"/>
        <v>-1</v>
      </c>
      <c r="Y287" s="11">
        <f t="shared" si="98"/>
        <v>0.03948113742</v>
      </c>
      <c r="Z287" s="11">
        <f t="shared" si="99"/>
        <v>0.07890961263</v>
      </c>
      <c r="AA287" s="13">
        <f t="shared" si="20"/>
        <v>0.8027332145</v>
      </c>
      <c r="AB287" s="19">
        <f t="shared" si="29"/>
        <v>0.8370087538</v>
      </c>
      <c r="AC287" s="16">
        <f t="shared" si="10"/>
        <v>4246</v>
      </c>
      <c r="AD287" s="16">
        <f t="shared" si="27"/>
        <v>163.7142857</v>
      </c>
      <c r="AE287" s="16">
        <f t="shared" si="11"/>
        <v>24446.85714</v>
      </c>
      <c r="AF287" s="18">
        <f t="shared" si="15"/>
        <v>0.1795575014</v>
      </c>
      <c r="AG287" s="18"/>
      <c r="AH287" s="18"/>
      <c r="AI287" s="18"/>
      <c r="AJ287" s="18"/>
      <c r="AK287" s="18"/>
      <c r="AL287" s="18"/>
      <c r="AM287" s="19">
        <f t="shared" si="23"/>
        <v>1180.428571</v>
      </c>
    </row>
    <row r="288">
      <c r="A288" s="26">
        <v>44180.0</v>
      </c>
      <c r="B288" s="23">
        <v>285763.0</v>
      </c>
      <c r="C288" s="23">
        <v>1893.0</v>
      </c>
      <c r="D288" s="23">
        <v>7237.0</v>
      </c>
      <c r="E288" s="23">
        <v>83115.0</v>
      </c>
      <c r="F288" s="23">
        <v>2393535.0</v>
      </c>
      <c r="G288" s="7">
        <f t="shared" si="206"/>
        <v>244238.2653</v>
      </c>
      <c r="H288" s="12"/>
      <c r="I288" s="11">
        <f t="shared" si="237"/>
        <v>0.006668545461</v>
      </c>
      <c r="J288" s="11">
        <f t="shared" si="233"/>
        <v>0.1193895222</v>
      </c>
      <c r="K288" s="11">
        <f t="shared" si="234"/>
        <v>0.03150982646</v>
      </c>
      <c r="L288" s="23">
        <v>195411.0</v>
      </c>
      <c r="M288" s="11">
        <f t="shared" si="238"/>
        <v>0.02532518206</v>
      </c>
      <c r="N288" s="11">
        <f t="shared" si="239"/>
        <v>0.2908529096</v>
      </c>
      <c r="O288" s="23">
        <v>42752.0</v>
      </c>
      <c r="P288" s="27">
        <v>10903.0</v>
      </c>
      <c r="Q288" s="25">
        <f t="shared" si="324"/>
        <v>0.1736219389</v>
      </c>
      <c r="R288" s="23">
        <f t="shared" ref="R288:S288" si="381">D288-D287</f>
        <v>107</v>
      </c>
      <c r="S288" s="12">
        <f t="shared" si="381"/>
        <v>569</v>
      </c>
      <c r="T288" s="23">
        <v>7845.0</v>
      </c>
      <c r="U288" s="23">
        <v>597.0</v>
      </c>
      <c r="V288" s="11">
        <f t="shared" si="1"/>
        <v>0.6838219084</v>
      </c>
      <c r="W288" s="12">
        <f t="shared" ref="W288:X288" si="382">T288-T287</f>
        <v>178</v>
      </c>
      <c r="X288" s="12">
        <f t="shared" si="382"/>
        <v>-8</v>
      </c>
      <c r="Y288" s="11">
        <f t="shared" si="98"/>
        <v>0.04014615349</v>
      </c>
      <c r="Z288" s="11">
        <f t="shared" si="99"/>
        <v>0.07609942639</v>
      </c>
      <c r="AA288" s="13">
        <f t="shared" si="20"/>
        <v>0.832889443</v>
      </c>
      <c r="AB288" s="19">
        <f t="shared" si="29"/>
        <v>0.8274033144</v>
      </c>
      <c r="AC288" s="16">
        <f t="shared" si="10"/>
        <v>4199.428571</v>
      </c>
      <c r="AD288" s="16">
        <f t="shared" si="27"/>
        <v>159.5714286</v>
      </c>
      <c r="AE288" s="16">
        <f t="shared" si="11"/>
        <v>24643.42857</v>
      </c>
      <c r="AF288" s="18">
        <f t="shared" si="15"/>
        <v>0.1710867823</v>
      </c>
      <c r="AG288" s="18"/>
      <c r="AH288" s="18"/>
      <c r="AI288" s="18"/>
      <c r="AJ288" s="18"/>
      <c r="AK288" s="18"/>
      <c r="AL288" s="18"/>
      <c r="AM288" s="19">
        <f t="shared" si="23"/>
        <v>1119.142857</v>
      </c>
    </row>
    <row r="289">
      <c r="A289" s="26">
        <v>44181.0</v>
      </c>
      <c r="B289" s="23">
        <v>288567.0</v>
      </c>
      <c r="C289" s="5">
        <v>2804.0</v>
      </c>
      <c r="D289" s="23">
        <v>7381.0</v>
      </c>
      <c r="E289" s="23">
        <v>83940.0</v>
      </c>
      <c r="F289" s="23">
        <v>2406171.0</v>
      </c>
      <c r="G289" s="7">
        <f t="shared" si="206"/>
        <v>245527.6531</v>
      </c>
      <c r="H289" s="12"/>
      <c r="I289" s="11">
        <f t="shared" si="237"/>
        <v>0.009812326998</v>
      </c>
      <c r="J289" s="11">
        <f t="shared" si="233"/>
        <v>0.1199278854</v>
      </c>
      <c r="K289" s="11">
        <f t="shared" si="234"/>
        <v>0.005279220901</v>
      </c>
      <c r="L289" s="23">
        <v>197246.0</v>
      </c>
      <c r="M289" s="11">
        <f t="shared" si="238"/>
        <v>0.02557811531</v>
      </c>
      <c r="N289" s="11">
        <f t="shared" si="239"/>
        <v>0.2908856522</v>
      </c>
      <c r="O289" s="23">
        <v>42467.0</v>
      </c>
      <c r="P289" s="24">
        <f t="shared" ref="P289:P308" si="385">F289-F288</f>
        <v>12636</v>
      </c>
      <c r="Q289" s="25">
        <f t="shared" si="324"/>
        <v>0.2219056664</v>
      </c>
      <c r="R289" s="23">
        <f t="shared" ref="R289:S289" si="383">D289-D288</f>
        <v>144</v>
      </c>
      <c r="S289" s="12">
        <f t="shared" si="383"/>
        <v>825</v>
      </c>
      <c r="T289" s="23">
        <v>7639.0</v>
      </c>
      <c r="U289" s="23">
        <v>574.0</v>
      </c>
      <c r="V289" s="11">
        <f t="shared" si="1"/>
        <v>0.6835362325</v>
      </c>
      <c r="W289" s="12">
        <f t="shared" ref="W289:X289" si="384">T289-T288</f>
        <v>-206</v>
      </c>
      <c r="X289" s="12">
        <f t="shared" si="384"/>
        <v>-23</v>
      </c>
      <c r="Y289" s="11">
        <f t="shared" si="98"/>
        <v>0.03872828853</v>
      </c>
      <c r="Z289" s="11">
        <f t="shared" si="99"/>
        <v>0.07514072523</v>
      </c>
      <c r="AA289" s="13">
        <f t="shared" si="20"/>
        <v>0.8429273685</v>
      </c>
      <c r="AB289" s="19">
        <f t="shared" si="29"/>
        <v>0.8236109456</v>
      </c>
      <c r="AC289" s="16">
        <f t="shared" si="10"/>
        <v>4139.857143</v>
      </c>
      <c r="AD289" s="16">
        <f t="shared" si="27"/>
        <v>157.2857143</v>
      </c>
      <c r="AE289" s="16">
        <f t="shared" si="11"/>
        <v>22343.28571</v>
      </c>
      <c r="AF289" s="18">
        <f t="shared" si="15"/>
        <v>0.1867753825</v>
      </c>
      <c r="AG289" s="18"/>
      <c r="AH289" s="18"/>
      <c r="AI289" s="18"/>
      <c r="AJ289" s="18"/>
      <c r="AK289" s="18"/>
      <c r="AL289" s="18"/>
      <c r="AM289" s="19">
        <f t="shared" si="23"/>
        <v>1095.714286</v>
      </c>
    </row>
    <row r="290">
      <c r="A290" s="26">
        <v>44182.0</v>
      </c>
      <c r="B290" s="23">
        <v>291549.0</v>
      </c>
      <c r="C290" s="23">
        <v>2982.0</v>
      </c>
      <c r="D290" s="23">
        <v>7538.0</v>
      </c>
      <c r="E290" s="23">
        <v>86954.0</v>
      </c>
      <c r="F290" s="23">
        <v>2424533.0</v>
      </c>
      <c r="G290" s="7">
        <f t="shared" si="206"/>
        <v>247401.3265</v>
      </c>
      <c r="H290" s="12"/>
      <c r="I290" s="11">
        <f t="shared" si="237"/>
        <v>0.01033382195</v>
      </c>
      <c r="J290" s="11">
        <f t="shared" si="233"/>
        <v>0.1202495491</v>
      </c>
      <c r="K290" s="11">
        <f t="shared" si="234"/>
        <v>0.007631211581</v>
      </c>
      <c r="L290" s="23">
        <v>197057.0</v>
      </c>
      <c r="M290" s="11">
        <f t="shared" si="238"/>
        <v>0.02585500208</v>
      </c>
      <c r="N290" s="11">
        <f t="shared" si="239"/>
        <v>0.2982483219</v>
      </c>
      <c r="O290" s="23">
        <v>44248.0</v>
      </c>
      <c r="P290" s="24">
        <f t="shared" si="385"/>
        <v>18362</v>
      </c>
      <c r="Q290" s="25">
        <f t="shared" si="324"/>
        <v>0.16240061</v>
      </c>
      <c r="R290" s="23">
        <f t="shared" ref="R290:S290" si="386">D290-D289</f>
        <v>157</v>
      </c>
      <c r="S290" s="12">
        <f t="shared" si="386"/>
        <v>3014</v>
      </c>
      <c r="T290" s="23">
        <v>7522.0</v>
      </c>
      <c r="U290" s="23">
        <v>573.0</v>
      </c>
      <c r="V290" s="11">
        <f t="shared" si="1"/>
        <v>0.675896676</v>
      </c>
      <c r="W290" s="12">
        <f t="shared" ref="W290:X290" si="387">T290-T289</f>
        <v>-117</v>
      </c>
      <c r="X290" s="12">
        <f t="shared" si="387"/>
        <v>-1</v>
      </c>
      <c r="Y290" s="11">
        <f t="shared" si="98"/>
        <v>0.03817169651</v>
      </c>
      <c r="Z290" s="11">
        <f t="shared" si="99"/>
        <v>0.07617654879</v>
      </c>
      <c r="AA290" s="13">
        <f t="shared" si="20"/>
        <v>0.8005669652</v>
      </c>
      <c r="AB290" s="19">
        <f t="shared" si="29"/>
        <v>0.8190023943</v>
      </c>
      <c r="AC290" s="16">
        <f t="shared" si="10"/>
        <v>3792.285714</v>
      </c>
      <c r="AD290" s="16">
        <f t="shared" si="27"/>
        <v>155.2857143</v>
      </c>
      <c r="AE290" s="16">
        <f t="shared" si="11"/>
        <v>20777.14286</v>
      </c>
      <c r="AF290" s="18">
        <f t="shared" si="15"/>
        <v>0.1835962223</v>
      </c>
      <c r="AG290" s="18"/>
      <c r="AH290" s="18"/>
      <c r="AI290" s="18"/>
      <c r="AJ290" s="18"/>
      <c r="AK290" s="18"/>
      <c r="AL290" s="18"/>
      <c r="AM290" s="19">
        <f t="shared" si="23"/>
        <v>1370.285714</v>
      </c>
    </row>
    <row r="291">
      <c r="A291" s="26">
        <v>44183.0</v>
      </c>
      <c r="B291" s="23">
        <v>295977.0</v>
      </c>
      <c r="C291" s="23">
        <v>4428.0</v>
      </c>
      <c r="D291" s="23">
        <v>7725.0</v>
      </c>
      <c r="E291" s="23">
        <v>89814.0</v>
      </c>
      <c r="F291" s="23">
        <v>2456600.0</v>
      </c>
      <c r="G291" s="7">
        <f t="shared" si="206"/>
        <v>250673.4694</v>
      </c>
      <c r="H291" s="12"/>
      <c r="I291" s="11">
        <f t="shared" si="237"/>
        <v>0.01518784149</v>
      </c>
      <c r="J291" s="11">
        <f t="shared" si="233"/>
        <v>0.120482374</v>
      </c>
      <c r="K291" s="11">
        <f t="shared" si="234"/>
        <v>0.01322605219</v>
      </c>
      <c r="L291" s="23">
        <v>198438.0</v>
      </c>
      <c r="M291" s="11">
        <f t="shared" si="238"/>
        <v>0.02610000101</v>
      </c>
      <c r="N291" s="11">
        <f t="shared" si="239"/>
        <v>0.3034492545</v>
      </c>
      <c r="O291" s="23">
        <v>45075.0</v>
      </c>
      <c r="P291" s="24">
        <f t="shared" si="385"/>
        <v>32067</v>
      </c>
      <c r="Q291" s="25">
        <f t="shared" si="324"/>
        <v>0.1380858827</v>
      </c>
      <c r="R291" s="23">
        <f t="shared" ref="R291:S291" si="388">D291-D290</f>
        <v>187</v>
      </c>
      <c r="S291" s="12">
        <f t="shared" si="388"/>
        <v>2860</v>
      </c>
      <c r="T291" s="23">
        <v>7335.0</v>
      </c>
      <c r="U291" s="23">
        <v>564.0</v>
      </c>
      <c r="V291" s="11">
        <f t="shared" si="1"/>
        <v>0.6704507445</v>
      </c>
      <c r="W291" s="12">
        <f t="shared" ref="W291:X291" si="389">T291-T290</f>
        <v>-187</v>
      </c>
      <c r="X291" s="12">
        <f t="shared" si="389"/>
        <v>-9</v>
      </c>
      <c r="Y291" s="11">
        <f t="shared" si="98"/>
        <v>0.03696368639</v>
      </c>
      <c r="Z291" s="11">
        <f t="shared" si="99"/>
        <v>0.07689161554</v>
      </c>
      <c r="AA291" s="13">
        <f t="shared" si="20"/>
        <v>0.7475561188</v>
      </c>
      <c r="AB291" s="19">
        <f t="shared" si="29"/>
        <v>0.8063315966</v>
      </c>
      <c r="AC291" s="16">
        <f t="shared" si="10"/>
        <v>3539.571429</v>
      </c>
      <c r="AD291" s="16">
        <f t="shared" si="27"/>
        <v>157.5714286</v>
      </c>
      <c r="AE291" s="16">
        <f t="shared" si="11"/>
        <v>21272</v>
      </c>
      <c r="AF291" s="18">
        <f t="shared" si="15"/>
        <v>0.1723719776</v>
      </c>
      <c r="AG291" s="18"/>
      <c r="AH291" s="18"/>
      <c r="AI291" s="18"/>
      <c r="AJ291" s="18"/>
      <c r="AK291" s="18"/>
      <c r="AL291" s="18"/>
      <c r="AM291" s="19">
        <f t="shared" si="23"/>
        <v>1587.714286</v>
      </c>
    </row>
    <row r="292">
      <c r="A292" s="26">
        <v>44184.0</v>
      </c>
      <c r="B292" s="23">
        <v>300022.0</v>
      </c>
      <c r="C292" s="23">
        <v>4045.0</v>
      </c>
      <c r="D292" s="23">
        <v>7914.0</v>
      </c>
      <c r="E292" s="23">
        <v>93323.0</v>
      </c>
      <c r="F292" s="23">
        <v>2480804.0</v>
      </c>
      <c r="G292" s="7">
        <f t="shared" si="206"/>
        <v>253143.2653</v>
      </c>
      <c r="H292" s="12"/>
      <c r="I292" s="11">
        <f t="shared" si="237"/>
        <v>0.01366660247</v>
      </c>
      <c r="J292" s="11">
        <f t="shared" si="233"/>
        <v>0.1209374058</v>
      </c>
      <c r="K292" s="11">
        <f t="shared" si="234"/>
        <v>0.009852641863</v>
      </c>
      <c r="L292" s="23">
        <v>198785.0</v>
      </c>
      <c r="M292" s="11">
        <f t="shared" si="238"/>
        <v>0.02637806561</v>
      </c>
      <c r="N292" s="11">
        <f t="shared" si="239"/>
        <v>0.3110538561</v>
      </c>
      <c r="O292" s="23">
        <v>44010.0</v>
      </c>
      <c r="P292" s="24">
        <f t="shared" si="385"/>
        <v>24204</v>
      </c>
      <c r="Q292" s="25">
        <f t="shared" si="324"/>
        <v>0.167121137</v>
      </c>
      <c r="R292" s="23">
        <f t="shared" ref="R292:S292" si="390">D292-D291</f>
        <v>189</v>
      </c>
      <c r="S292" s="12">
        <f t="shared" si="390"/>
        <v>3509</v>
      </c>
      <c r="T292" s="23">
        <v>7295.0</v>
      </c>
      <c r="U292" s="23">
        <v>538.0</v>
      </c>
      <c r="V292" s="11">
        <f t="shared" si="1"/>
        <v>0.6625680783</v>
      </c>
      <c r="W292" s="12">
        <f t="shared" ref="W292:X292" si="391">T292-T291</f>
        <v>-40</v>
      </c>
      <c r="X292" s="12">
        <f t="shared" si="391"/>
        <v>-26</v>
      </c>
      <c r="Y292" s="11">
        <f t="shared" si="98"/>
        <v>0.03669793999</v>
      </c>
      <c r="Z292" s="11">
        <f t="shared" si="99"/>
        <v>0.07374914325</v>
      </c>
      <c r="AA292" s="13">
        <f t="shared" si="20"/>
        <v>0.7278209759</v>
      </c>
      <c r="AB292" s="19">
        <f t="shared" si="29"/>
        <v>0.7902594231</v>
      </c>
      <c r="AC292" s="16">
        <f t="shared" si="10"/>
        <v>3396.428571</v>
      </c>
      <c r="AD292" s="16">
        <f t="shared" si="27"/>
        <v>161.4285714</v>
      </c>
      <c r="AE292" s="16">
        <f t="shared" si="11"/>
        <v>20379.42857</v>
      </c>
      <c r="AF292" s="18">
        <f t="shared" si="15"/>
        <v>0.1725698199</v>
      </c>
      <c r="AG292" s="18"/>
      <c r="AH292" s="18"/>
      <c r="AI292" s="18"/>
      <c r="AJ292" s="18"/>
      <c r="AK292" s="18"/>
      <c r="AL292" s="18"/>
      <c r="AM292" s="19">
        <f t="shared" si="23"/>
        <v>1936.285714</v>
      </c>
    </row>
    <row r="293">
      <c r="A293" s="26">
        <v>44185.0</v>
      </c>
      <c r="B293" s="23">
        <v>302989.0</v>
      </c>
      <c r="C293" s="23">
        <v>2967.0</v>
      </c>
      <c r="D293" s="23">
        <v>8099.0</v>
      </c>
      <c r="E293" s="23">
        <v>97443.0</v>
      </c>
      <c r="F293" s="23">
        <v>2504837.0</v>
      </c>
      <c r="G293" s="7">
        <f t="shared" si="206"/>
        <v>255595.6122</v>
      </c>
      <c r="H293" s="12"/>
      <c r="I293" s="11">
        <f t="shared" si="237"/>
        <v>0.009889274787</v>
      </c>
      <c r="J293" s="11">
        <f t="shared" si="233"/>
        <v>0.1209615636</v>
      </c>
      <c r="K293" s="11">
        <f t="shared" si="234"/>
        <v>0.009687585154</v>
      </c>
      <c r="L293" s="23">
        <v>197447.0</v>
      </c>
      <c r="M293" s="11">
        <f t="shared" si="238"/>
        <v>0.02673034335</v>
      </c>
      <c r="N293" s="11">
        <f t="shared" si="239"/>
        <v>0.3216057349</v>
      </c>
      <c r="O293" s="23">
        <v>41445.0</v>
      </c>
      <c r="P293" s="24">
        <f t="shared" si="385"/>
        <v>24033</v>
      </c>
      <c r="Q293" s="25">
        <f t="shared" si="324"/>
        <v>0.123455249</v>
      </c>
      <c r="R293" s="23">
        <f t="shared" ref="R293:S293" si="392">D293-D292</f>
        <v>185</v>
      </c>
      <c r="S293" s="12">
        <f t="shared" si="392"/>
        <v>4120</v>
      </c>
      <c r="T293" s="23">
        <v>7022.0</v>
      </c>
      <c r="U293" s="23">
        <v>520.0</v>
      </c>
      <c r="V293" s="11">
        <f t="shared" si="1"/>
        <v>0.6516639218</v>
      </c>
      <c r="W293" s="12">
        <f t="shared" ref="W293:X293" si="393">T293-T292</f>
        <v>-273</v>
      </c>
      <c r="X293" s="12">
        <f t="shared" si="393"/>
        <v>-18</v>
      </c>
      <c r="Y293" s="11">
        <f t="shared" si="98"/>
        <v>0.03556397413</v>
      </c>
      <c r="Z293" s="11">
        <f t="shared" si="99"/>
        <v>0.07405297636</v>
      </c>
      <c r="AA293" s="13">
        <f t="shared" si="20"/>
        <v>0.7499170042</v>
      </c>
      <c r="AB293" s="19">
        <f t="shared" si="29"/>
        <v>0.7863444414</v>
      </c>
      <c r="AC293" s="16">
        <f t="shared" si="10"/>
        <v>3227</v>
      </c>
      <c r="AD293" s="16">
        <f t="shared" si="27"/>
        <v>162</v>
      </c>
      <c r="AE293" s="16">
        <f t="shared" si="11"/>
        <v>20207.14286</v>
      </c>
      <c r="AF293" s="18">
        <f t="shared" si="15"/>
        <v>0.1666995796</v>
      </c>
      <c r="AG293" s="18"/>
      <c r="AH293" s="18"/>
      <c r="AI293" s="18"/>
      <c r="AJ293" s="18"/>
      <c r="AK293" s="18"/>
      <c r="AL293" s="18"/>
      <c r="AM293" s="19">
        <f t="shared" si="23"/>
        <v>2384.428571</v>
      </c>
    </row>
    <row r="294">
      <c r="A294" s="26">
        <v>44186.0</v>
      </c>
      <c r="B294" s="23">
        <v>305130.0</v>
      </c>
      <c r="C294" s="23">
        <v>2141.0</v>
      </c>
      <c r="D294" s="23">
        <v>8282.0</v>
      </c>
      <c r="E294" s="23">
        <v>102962.0</v>
      </c>
      <c r="F294" s="23">
        <v>2520288.0</v>
      </c>
      <c r="G294" s="7">
        <f t="shared" si="206"/>
        <v>257172.2449</v>
      </c>
      <c r="H294" s="12"/>
      <c r="I294" s="11">
        <f t="shared" si="237"/>
        <v>0.007066263132</v>
      </c>
      <c r="J294" s="11">
        <f t="shared" si="233"/>
        <v>0.1210694968</v>
      </c>
      <c r="K294" s="11">
        <f t="shared" si="234"/>
        <v>0.006168465253</v>
      </c>
      <c r="L294" s="23">
        <v>193886.0</v>
      </c>
      <c r="M294" s="11">
        <f t="shared" si="238"/>
        <v>0.02714252941</v>
      </c>
      <c r="N294" s="11">
        <f t="shared" si="239"/>
        <v>0.3374365025</v>
      </c>
      <c r="O294" s="23">
        <v>32486.0</v>
      </c>
      <c r="P294" s="24">
        <f t="shared" si="385"/>
        <v>15451</v>
      </c>
      <c r="Q294" s="25">
        <f t="shared" si="324"/>
        <v>0.138567083</v>
      </c>
      <c r="R294" s="23">
        <f t="shared" ref="R294:S294" si="394">D294-D293</f>
        <v>183</v>
      </c>
      <c r="S294" s="12">
        <f t="shared" si="394"/>
        <v>5519</v>
      </c>
      <c r="T294" s="23">
        <v>7097.0</v>
      </c>
      <c r="U294" s="23">
        <v>517.0</v>
      </c>
      <c r="V294" s="11">
        <f t="shared" si="1"/>
        <v>0.6354209681</v>
      </c>
      <c r="W294" s="12">
        <f t="shared" ref="W294:X294" si="395">T294-T293</f>
        <v>75</v>
      </c>
      <c r="X294" s="12">
        <f t="shared" si="395"/>
        <v>-3</v>
      </c>
      <c r="Y294" s="11">
        <f t="shared" si="98"/>
        <v>0.03660398378</v>
      </c>
      <c r="Z294" s="11">
        <f t="shared" si="99"/>
        <v>0.07284768212</v>
      </c>
      <c r="AA294" s="13">
        <f t="shared" si="20"/>
        <v>0.7152950676</v>
      </c>
      <c r="AB294" s="19">
        <f t="shared" si="29"/>
        <v>0.7738532776</v>
      </c>
      <c r="AC294" s="16">
        <f t="shared" si="10"/>
        <v>3037.142857</v>
      </c>
      <c r="AD294" s="16">
        <f t="shared" si="27"/>
        <v>164.5714286</v>
      </c>
      <c r="AE294" s="16">
        <f t="shared" si="11"/>
        <v>19665.14286</v>
      </c>
      <c r="AF294" s="18">
        <f t="shared" si="15"/>
        <v>0.1607367953</v>
      </c>
      <c r="AG294" s="18"/>
      <c r="AH294" s="18"/>
      <c r="AI294" s="18"/>
      <c r="AJ294" s="18"/>
      <c r="AK294" s="18"/>
      <c r="AL294" s="18"/>
      <c r="AM294" s="19">
        <f t="shared" si="23"/>
        <v>2916.571429</v>
      </c>
    </row>
    <row r="295">
      <c r="A295" s="26">
        <v>44187.0</v>
      </c>
      <c r="B295" s="23">
        <v>306368.0</v>
      </c>
      <c r="C295" s="23">
        <v>1238.0</v>
      </c>
      <c r="D295" s="23">
        <v>8462.0</v>
      </c>
      <c r="E295" s="23">
        <v>108676.0</v>
      </c>
      <c r="F295" s="23">
        <v>2528225.0</v>
      </c>
      <c r="G295" s="7">
        <f t="shared" si="206"/>
        <v>257982.1429</v>
      </c>
      <c r="H295" s="12"/>
      <c r="I295" s="11">
        <f t="shared" si="237"/>
        <v>0.004057287058</v>
      </c>
      <c r="J295" s="11">
        <f t="shared" si="233"/>
        <v>0.1211790881</v>
      </c>
      <c r="K295" s="11">
        <f t="shared" si="234"/>
        <v>0.003149243261</v>
      </c>
      <c r="L295" s="23">
        <v>189230.0</v>
      </c>
      <c r="M295" s="11">
        <f t="shared" si="238"/>
        <v>0.02762037811</v>
      </c>
      <c r="N295" s="11">
        <f t="shared" si="239"/>
        <v>0.3547237309</v>
      </c>
      <c r="O295" s="23">
        <v>35624.0</v>
      </c>
      <c r="P295" s="24">
        <f t="shared" si="385"/>
        <v>7937</v>
      </c>
      <c r="Q295" s="25">
        <f t="shared" si="324"/>
        <v>0.1559783293</v>
      </c>
      <c r="R295" s="23">
        <f t="shared" ref="R295:S295" si="396">D295-D294</f>
        <v>180</v>
      </c>
      <c r="S295" s="12">
        <f t="shared" si="396"/>
        <v>5714</v>
      </c>
      <c r="T295" s="23">
        <v>7124.0</v>
      </c>
      <c r="U295" s="23">
        <v>522.0</v>
      </c>
      <c r="V295" s="11">
        <f t="shared" si="1"/>
        <v>0.617655891</v>
      </c>
      <c r="W295" s="12">
        <f t="shared" ref="W295:X295" si="397">T295-T294</f>
        <v>27</v>
      </c>
      <c r="X295" s="12">
        <f t="shared" si="397"/>
        <v>5</v>
      </c>
      <c r="Y295" s="11">
        <f t="shared" si="98"/>
        <v>0.03764730751</v>
      </c>
      <c r="Z295" s="11">
        <f t="shared" si="99"/>
        <v>0.07327344189</v>
      </c>
      <c r="AA295" s="13">
        <f t="shared" si="20"/>
        <v>0.7009457069</v>
      </c>
      <c r="AB295" s="19">
        <f t="shared" si="29"/>
        <v>0.7550041724</v>
      </c>
      <c r="AC295" s="16">
        <f t="shared" si="10"/>
        <v>2943.571429</v>
      </c>
      <c r="AD295" s="16">
        <f t="shared" si="27"/>
        <v>175</v>
      </c>
      <c r="AE295" s="16">
        <f t="shared" si="11"/>
        <v>19241.42857</v>
      </c>
      <c r="AF295" s="18">
        <f t="shared" si="15"/>
        <v>0.1582162796</v>
      </c>
      <c r="AG295" s="18"/>
      <c r="AH295" s="18"/>
      <c r="AI295" s="18"/>
      <c r="AJ295" s="18"/>
      <c r="AK295" s="18"/>
      <c r="AL295" s="18"/>
      <c r="AM295" s="19">
        <f t="shared" si="23"/>
        <v>3651.571429</v>
      </c>
    </row>
    <row r="296">
      <c r="A296" s="26">
        <v>44188.0</v>
      </c>
      <c r="B296" s="23">
        <v>308262.0</v>
      </c>
      <c r="C296" s="23">
        <v>1894.0</v>
      </c>
      <c r="D296" s="23">
        <v>8616.0</v>
      </c>
      <c r="E296" s="23">
        <v>114631.0</v>
      </c>
      <c r="F296" s="23">
        <v>2549464.0</v>
      </c>
      <c r="G296" s="7">
        <f t="shared" si="206"/>
        <v>260149.3878</v>
      </c>
      <c r="H296" s="12"/>
      <c r="I296" s="11">
        <f t="shared" si="237"/>
        <v>0.006182107792</v>
      </c>
      <c r="J296" s="11">
        <f t="shared" si="233"/>
        <v>0.1209124742</v>
      </c>
      <c r="K296" s="11">
        <f t="shared" si="234"/>
        <v>0.008400755471</v>
      </c>
      <c r="L296" s="23">
        <v>185015.0</v>
      </c>
      <c r="M296" s="11">
        <f t="shared" si="238"/>
        <v>0.02795025011</v>
      </c>
      <c r="N296" s="11">
        <f t="shared" si="239"/>
        <v>0.371862247</v>
      </c>
      <c r="O296" s="23">
        <v>29316.0</v>
      </c>
      <c r="P296" s="24">
        <f t="shared" si="385"/>
        <v>21239</v>
      </c>
      <c r="Q296" s="25">
        <f t="shared" si="324"/>
        <v>0.08917557324</v>
      </c>
      <c r="R296" s="23">
        <f t="shared" ref="R296:S296" si="398">D296-D295</f>
        <v>154</v>
      </c>
      <c r="S296" s="12">
        <f t="shared" si="398"/>
        <v>5955</v>
      </c>
      <c r="T296" s="23">
        <v>6727.0</v>
      </c>
      <c r="U296" s="23">
        <v>495.0</v>
      </c>
      <c r="V296" s="11">
        <f t="shared" si="1"/>
        <v>0.6001875028</v>
      </c>
      <c r="W296" s="12">
        <f t="shared" ref="W296:X296" si="399">T296-T295</f>
        <v>-397</v>
      </c>
      <c r="X296" s="12">
        <f t="shared" si="399"/>
        <v>-27</v>
      </c>
      <c r="Y296" s="11">
        <f t="shared" si="98"/>
        <v>0.03635921412</v>
      </c>
      <c r="Z296" s="11">
        <f t="shared" si="99"/>
        <v>0.07358406422</v>
      </c>
      <c r="AA296" s="13">
        <f t="shared" si="20"/>
        <v>0.679630077</v>
      </c>
      <c r="AB296" s="19">
        <f t="shared" si="29"/>
        <v>0.7316759879</v>
      </c>
      <c r="AC296" s="16">
        <f t="shared" si="10"/>
        <v>2813.571429</v>
      </c>
      <c r="AD296" s="16">
        <f t="shared" si="27"/>
        <v>176.4285714</v>
      </c>
      <c r="AE296" s="16">
        <f t="shared" si="11"/>
        <v>20470.42857</v>
      </c>
      <c r="AF296" s="18">
        <f t="shared" si="15"/>
        <v>0.1392548378</v>
      </c>
      <c r="AG296" s="18"/>
      <c r="AH296" s="18"/>
      <c r="AI296" s="18"/>
      <c r="AJ296" s="18"/>
      <c r="AK296" s="18"/>
      <c r="AL296" s="18"/>
      <c r="AM296" s="19">
        <f t="shared" si="23"/>
        <v>4384.428571</v>
      </c>
    </row>
    <row r="297">
      <c r="A297" s="26">
        <v>44189.0</v>
      </c>
      <c r="B297" s="23">
        <v>311554.0</v>
      </c>
      <c r="C297" s="23">
        <v>3292.0</v>
      </c>
      <c r="D297" s="23">
        <v>8729.0</v>
      </c>
      <c r="E297" s="23">
        <v>120529.0</v>
      </c>
      <c r="F297" s="23">
        <v>2575650.0</v>
      </c>
      <c r="G297" s="7">
        <f t="shared" si="206"/>
        <v>262821.4286</v>
      </c>
      <c r="H297" s="12"/>
      <c r="I297" s="11">
        <f t="shared" si="237"/>
        <v>0.01067922741</v>
      </c>
      <c r="J297" s="11">
        <f t="shared" si="233"/>
        <v>0.1209613107</v>
      </c>
      <c r="K297" s="11">
        <f t="shared" si="234"/>
        <v>0.01027117857</v>
      </c>
      <c r="L297" s="23">
        <v>182296.0</v>
      </c>
      <c r="M297" s="11">
        <f t="shared" si="238"/>
        <v>0.02801761492</v>
      </c>
      <c r="N297" s="11">
        <f t="shared" si="239"/>
        <v>0.3868639144</v>
      </c>
      <c r="O297" s="23">
        <v>29019.0</v>
      </c>
      <c r="P297" s="24">
        <f t="shared" si="385"/>
        <v>26186</v>
      </c>
      <c r="Q297" s="25">
        <f t="shared" si="324"/>
        <v>0.1257160315</v>
      </c>
      <c r="R297" s="23">
        <f t="shared" ref="R297:S297" si="400">D297-D296</f>
        <v>113</v>
      </c>
      <c r="S297" s="12">
        <f t="shared" si="400"/>
        <v>5898</v>
      </c>
      <c r="T297" s="23">
        <v>6382.0</v>
      </c>
      <c r="U297" s="23">
        <v>491.0</v>
      </c>
      <c r="V297" s="11">
        <f t="shared" si="1"/>
        <v>0.5851184706</v>
      </c>
      <c r="W297" s="12">
        <f t="shared" ref="W297:X297" si="401">T297-T296</f>
        <v>-345</v>
      </c>
      <c r="X297" s="12">
        <f t="shared" si="401"/>
        <v>-4</v>
      </c>
      <c r="Y297" s="11">
        <f t="shared" si="98"/>
        <v>0.03500899636</v>
      </c>
      <c r="Z297" s="11">
        <f t="shared" si="99"/>
        <v>0.07693513005</v>
      </c>
      <c r="AA297" s="13">
        <f t="shared" si="20"/>
        <v>0.7535975288</v>
      </c>
      <c r="AB297" s="19">
        <f t="shared" si="29"/>
        <v>0.7249660685</v>
      </c>
      <c r="AC297" s="16">
        <f t="shared" si="10"/>
        <v>2857.857143</v>
      </c>
      <c r="AD297" s="16">
        <f t="shared" si="27"/>
        <v>170.1428571</v>
      </c>
      <c r="AE297" s="16">
        <f t="shared" si="11"/>
        <v>21588.14286</v>
      </c>
      <c r="AF297" s="18">
        <f t="shared" si="15"/>
        <v>0.1340141837</v>
      </c>
      <c r="AG297" s="18"/>
      <c r="AH297" s="18"/>
      <c r="AI297" s="18"/>
      <c r="AJ297" s="18"/>
      <c r="AK297" s="18"/>
      <c r="AL297" s="18"/>
      <c r="AM297" s="19">
        <f t="shared" si="23"/>
        <v>4796.428571</v>
      </c>
    </row>
    <row r="298">
      <c r="A298" s="26">
        <v>44190.0</v>
      </c>
      <c r="B298" s="23">
        <v>314164.0</v>
      </c>
      <c r="C298" s="23">
        <v>2610.0</v>
      </c>
      <c r="D298" s="23">
        <v>8833.0</v>
      </c>
      <c r="E298" s="23">
        <v>123989.0</v>
      </c>
      <c r="F298" s="23">
        <v>2597804.0</v>
      </c>
      <c r="G298" s="7">
        <f t="shared" si="206"/>
        <v>265082.0408</v>
      </c>
      <c r="H298" s="12"/>
      <c r="I298" s="11">
        <f t="shared" si="237"/>
        <v>0.008377359944</v>
      </c>
      <c r="J298" s="11">
        <f t="shared" si="233"/>
        <v>0.1209344508</v>
      </c>
      <c r="K298" s="11">
        <f t="shared" si="234"/>
        <v>0.008601323938</v>
      </c>
      <c r="L298" s="23">
        <v>181342.0</v>
      </c>
      <c r="M298" s="11">
        <f t="shared" si="238"/>
        <v>0.02811588852</v>
      </c>
      <c r="N298" s="11">
        <f t="shared" si="239"/>
        <v>0.3946632969</v>
      </c>
      <c r="O298" s="23">
        <v>29961.0</v>
      </c>
      <c r="P298" s="24">
        <f t="shared" si="385"/>
        <v>22154</v>
      </c>
      <c r="Q298" s="25">
        <f t="shared" si="324"/>
        <v>0.1178116819</v>
      </c>
      <c r="R298" s="23">
        <f t="shared" ref="R298:S298" si="402">D298-D297</f>
        <v>104</v>
      </c>
      <c r="S298" s="12">
        <f t="shared" si="402"/>
        <v>3460</v>
      </c>
      <c r="T298" s="23">
        <v>6006.0</v>
      </c>
      <c r="U298" s="23">
        <v>489.0</v>
      </c>
      <c r="V298" s="11">
        <f t="shared" si="1"/>
        <v>0.5772208146</v>
      </c>
      <c r="W298" s="12">
        <f t="shared" ref="W298:X298" si="403">T298-T297</f>
        <v>-376</v>
      </c>
      <c r="X298" s="12">
        <f t="shared" si="403"/>
        <v>-2</v>
      </c>
      <c r="Y298" s="11">
        <f t="shared" si="98"/>
        <v>0.0331197406</v>
      </c>
      <c r="Z298" s="11">
        <f t="shared" si="99"/>
        <v>0.08141858142</v>
      </c>
      <c r="AA298" s="13">
        <f t="shared" si="20"/>
        <v>0.7340275255</v>
      </c>
      <c r="AB298" s="19">
        <f t="shared" si="29"/>
        <v>0.7230334123</v>
      </c>
      <c r="AC298" s="16">
        <f t="shared" si="10"/>
        <v>2598.142857</v>
      </c>
      <c r="AD298" s="16">
        <f t="shared" si="27"/>
        <v>158.2857143</v>
      </c>
      <c r="AE298" s="16">
        <f t="shared" si="11"/>
        <v>20172</v>
      </c>
      <c r="AF298" s="18">
        <f t="shared" si="15"/>
        <v>0.1311178693</v>
      </c>
      <c r="AG298" s="18"/>
      <c r="AH298" s="18"/>
      <c r="AI298" s="18"/>
      <c r="AJ298" s="18"/>
      <c r="AK298" s="18"/>
      <c r="AL298" s="18"/>
      <c r="AM298" s="19">
        <f t="shared" si="23"/>
        <v>4882.142857</v>
      </c>
    </row>
    <row r="299">
      <c r="A299" s="26">
        <v>44191.0</v>
      </c>
      <c r="B299" s="23">
        <v>315362.0</v>
      </c>
      <c r="C299" s="23">
        <v>1198.0</v>
      </c>
      <c r="D299" s="23">
        <v>8951.0</v>
      </c>
      <c r="E299" s="23">
        <v>126482.0</v>
      </c>
      <c r="F299" s="23">
        <v>2607298.0</v>
      </c>
      <c r="G299" s="7">
        <f t="shared" si="206"/>
        <v>266050.8163</v>
      </c>
      <c r="H299" s="12"/>
      <c r="I299" s="11">
        <f t="shared" si="237"/>
        <v>0.003813294967</v>
      </c>
      <c r="J299" s="11">
        <f t="shared" si="233"/>
        <v>0.1209535696</v>
      </c>
      <c r="K299" s="11">
        <f t="shared" si="234"/>
        <v>0.003654625214</v>
      </c>
      <c r="L299" s="23">
        <v>179929.0</v>
      </c>
      <c r="M299" s="11">
        <f t="shared" si="238"/>
        <v>0.0283832548</v>
      </c>
      <c r="N299" s="11">
        <f t="shared" si="239"/>
        <v>0.4010692474</v>
      </c>
      <c r="O299" s="23">
        <v>24878.0</v>
      </c>
      <c r="P299" s="24">
        <f t="shared" si="385"/>
        <v>9494</v>
      </c>
      <c r="Q299" s="25">
        <f t="shared" si="324"/>
        <v>0.1261849589</v>
      </c>
      <c r="R299" s="23">
        <f t="shared" ref="R299:S299" si="404">D299-D298</f>
        <v>118</v>
      </c>
      <c r="S299" s="12">
        <f t="shared" si="404"/>
        <v>2493</v>
      </c>
      <c r="T299" s="23">
        <v>6003.0</v>
      </c>
      <c r="U299" s="23">
        <v>468.0</v>
      </c>
      <c r="V299" s="11">
        <f t="shared" si="1"/>
        <v>0.5705474978</v>
      </c>
      <c r="W299" s="12">
        <f t="shared" ref="W299:X299" si="405">T299-T298</f>
        <v>-3</v>
      </c>
      <c r="X299" s="12">
        <f t="shared" si="405"/>
        <v>-21</v>
      </c>
      <c r="Y299" s="11">
        <f t="shared" si="98"/>
        <v>0.03336315991</v>
      </c>
      <c r="Z299" s="11">
        <f t="shared" si="99"/>
        <v>0.07796101949</v>
      </c>
      <c r="AA299" s="13">
        <f t="shared" si="20"/>
        <v>0.6452155626</v>
      </c>
      <c r="AB299" s="19">
        <f t="shared" si="29"/>
        <v>0.7112326389</v>
      </c>
      <c r="AC299" s="16">
        <f t="shared" si="10"/>
        <v>2191.428571</v>
      </c>
      <c r="AD299" s="16">
        <f t="shared" si="27"/>
        <v>148.1428571</v>
      </c>
      <c r="AE299" s="16">
        <f t="shared" si="11"/>
        <v>18070.57143</v>
      </c>
      <c r="AF299" s="18">
        <f t="shared" si="15"/>
        <v>0.1252698438</v>
      </c>
      <c r="AG299" s="18"/>
      <c r="AH299" s="18"/>
      <c r="AI299" s="18"/>
      <c r="AJ299" s="18"/>
      <c r="AK299" s="18"/>
      <c r="AL299" s="18"/>
      <c r="AM299" s="19">
        <f t="shared" si="23"/>
        <v>4737</v>
      </c>
    </row>
    <row r="300">
      <c r="A300" s="26">
        <v>44192.0</v>
      </c>
      <c r="B300" s="23">
        <v>316060.0</v>
      </c>
      <c r="C300" s="23">
        <v>698.0</v>
      </c>
      <c r="D300" s="23">
        <v>9047.0</v>
      </c>
      <c r="E300" s="23">
        <v>130420.0</v>
      </c>
      <c r="F300" s="23">
        <v>2610590.0</v>
      </c>
      <c r="G300" s="7">
        <f t="shared" si="206"/>
        <v>266386.7347</v>
      </c>
      <c r="H300" s="12"/>
      <c r="I300" s="11">
        <f t="shared" si="237"/>
        <v>0.002213329444</v>
      </c>
      <c r="J300" s="11">
        <f t="shared" si="233"/>
        <v>0.1210684175</v>
      </c>
      <c r="K300" s="11">
        <f t="shared" si="234"/>
        <v>0.001262609798</v>
      </c>
      <c r="L300" s="23">
        <v>176593.0</v>
      </c>
      <c r="M300" s="11">
        <f t="shared" si="238"/>
        <v>0.02862431184</v>
      </c>
      <c r="N300" s="11">
        <f t="shared" si="239"/>
        <v>0.412643169</v>
      </c>
      <c r="O300" s="23">
        <v>24327.0</v>
      </c>
      <c r="P300" s="24">
        <f t="shared" si="385"/>
        <v>3292</v>
      </c>
      <c r="Q300" s="25">
        <f t="shared" si="324"/>
        <v>0.2120291616</v>
      </c>
      <c r="R300" s="23">
        <f t="shared" ref="R300:S300" si="406">D300-D299</f>
        <v>96</v>
      </c>
      <c r="S300" s="12">
        <f t="shared" si="406"/>
        <v>3938</v>
      </c>
      <c r="T300" s="23">
        <v>6072.0</v>
      </c>
      <c r="U300" s="23">
        <v>467.0</v>
      </c>
      <c r="V300" s="11">
        <f t="shared" si="1"/>
        <v>0.5587325191</v>
      </c>
      <c r="W300" s="12">
        <f t="shared" ref="W300:X300" si="407">T300-T299</f>
        <v>69</v>
      </c>
      <c r="X300" s="12">
        <f t="shared" si="407"/>
        <v>-1</v>
      </c>
      <c r="Y300" s="11">
        <f t="shared" si="98"/>
        <v>0.03438414886</v>
      </c>
      <c r="Z300" s="11">
        <f t="shared" si="99"/>
        <v>0.07691040843</v>
      </c>
      <c r="AA300" s="13">
        <f t="shared" si="20"/>
        <v>0.578644473</v>
      </c>
      <c r="AB300" s="19">
        <f t="shared" si="29"/>
        <v>0.6867651345</v>
      </c>
      <c r="AC300" s="16">
        <f t="shared" si="10"/>
        <v>1867.285714</v>
      </c>
      <c r="AD300" s="16">
        <f t="shared" si="27"/>
        <v>135.4285714</v>
      </c>
      <c r="AE300" s="16">
        <f t="shared" si="11"/>
        <v>15107.57143</v>
      </c>
      <c r="AF300" s="18">
        <f t="shared" si="15"/>
        <v>0.1379232599</v>
      </c>
      <c r="AG300" s="18"/>
      <c r="AH300" s="18"/>
      <c r="AI300" s="18"/>
      <c r="AJ300" s="18"/>
      <c r="AK300" s="18"/>
      <c r="AL300" s="18"/>
      <c r="AM300" s="19">
        <f t="shared" si="23"/>
        <v>4711</v>
      </c>
    </row>
    <row r="301">
      <c r="A301" s="26">
        <v>44193.0</v>
      </c>
      <c r="B301" s="23">
        <v>316669.0</v>
      </c>
      <c r="C301" s="23">
        <v>609.0</v>
      </c>
      <c r="D301" s="23">
        <v>9161.0</v>
      </c>
      <c r="E301" s="23">
        <v>134344.0</v>
      </c>
      <c r="F301" s="23">
        <v>2615237.0</v>
      </c>
      <c r="G301" s="7">
        <f t="shared" si="206"/>
        <v>266860.9184</v>
      </c>
      <c r="H301" s="12"/>
      <c r="I301" s="11">
        <f t="shared" si="237"/>
        <v>0.001926849332</v>
      </c>
      <c r="J301" s="11">
        <f t="shared" si="233"/>
        <v>0.1210861578</v>
      </c>
      <c r="K301" s="11">
        <f t="shared" si="234"/>
        <v>0.001780057382</v>
      </c>
      <c r="L301" s="23">
        <v>173164.0</v>
      </c>
      <c r="M301" s="11">
        <f t="shared" si="238"/>
        <v>0.02892926052</v>
      </c>
      <c r="N301" s="11">
        <f t="shared" si="239"/>
        <v>0.4242410845</v>
      </c>
      <c r="O301" s="23">
        <v>24327.0</v>
      </c>
      <c r="P301" s="24">
        <f t="shared" si="385"/>
        <v>4647</v>
      </c>
      <c r="Q301" s="25">
        <f t="shared" si="324"/>
        <v>0.1310522918</v>
      </c>
      <c r="R301" s="23">
        <f t="shared" ref="R301:S301" si="408">D301-D300</f>
        <v>114</v>
      </c>
      <c r="S301" s="12">
        <f t="shared" si="408"/>
        <v>3924</v>
      </c>
      <c r="T301" s="23">
        <v>6261.0</v>
      </c>
      <c r="U301" s="23">
        <v>448.0</v>
      </c>
      <c r="V301" s="11">
        <f t="shared" si="1"/>
        <v>0.5468296549</v>
      </c>
      <c r="W301" s="12">
        <f t="shared" ref="W301:X301" si="409">T301-T300</f>
        <v>189</v>
      </c>
      <c r="X301" s="12">
        <f t="shared" si="409"/>
        <v>-19</v>
      </c>
      <c r="Y301" s="11">
        <f t="shared" si="98"/>
        <v>0.03615647594</v>
      </c>
      <c r="Z301" s="11">
        <f t="shared" si="99"/>
        <v>0.07155406485</v>
      </c>
      <c r="AA301" s="13">
        <f t="shared" si="20"/>
        <v>0.54275635</v>
      </c>
      <c r="AB301" s="19">
        <f t="shared" si="29"/>
        <v>0.6621167462</v>
      </c>
      <c r="AC301" s="16">
        <f t="shared" si="10"/>
        <v>1648.428571</v>
      </c>
      <c r="AD301" s="16">
        <f t="shared" si="27"/>
        <v>125.5714286</v>
      </c>
      <c r="AE301" s="16">
        <f t="shared" si="11"/>
        <v>13564.14286</v>
      </c>
      <c r="AF301" s="18">
        <f t="shared" si="15"/>
        <v>0.1368497183</v>
      </c>
      <c r="AG301" s="23">
        <v>1094.0</v>
      </c>
      <c r="AH301" s="30">
        <v>1094.0</v>
      </c>
      <c r="AI301" s="30"/>
      <c r="AJ301" s="30"/>
      <c r="AK301" s="30"/>
      <c r="AL301" s="30"/>
      <c r="AM301" s="19">
        <f t="shared" si="23"/>
        <v>4483.142857</v>
      </c>
    </row>
    <row r="302">
      <c r="A302" s="26">
        <v>44194.0</v>
      </c>
      <c r="B302" s="23">
        <v>317571.0</v>
      </c>
      <c r="C302" s="23">
        <v>902.0</v>
      </c>
      <c r="D302" s="23">
        <v>9292.0</v>
      </c>
      <c r="E302" s="23">
        <v>138365.0</v>
      </c>
      <c r="F302" s="23">
        <v>2621427.0</v>
      </c>
      <c r="G302" s="7">
        <f t="shared" si="206"/>
        <v>267492.551</v>
      </c>
      <c r="H302" s="12"/>
      <c r="I302" s="11">
        <f t="shared" si="237"/>
        <v>0.002848400064</v>
      </c>
      <c r="J302" s="11">
        <f t="shared" si="233"/>
        <v>0.1211443233</v>
      </c>
      <c r="K302" s="11">
        <f t="shared" si="234"/>
        <v>0.002366898296</v>
      </c>
      <c r="L302" s="23">
        <v>169914.0</v>
      </c>
      <c r="M302" s="11">
        <f t="shared" si="238"/>
        <v>0.02925959864</v>
      </c>
      <c r="N302" s="11">
        <f t="shared" si="239"/>
        <v>0.4356978439</v>
      </c>
      <c r="O302" s="23">
        <v>21667.0</v>
      </c>
      <c r="P302" s="24">
        <f t="shared" si="385"/>
        <v>6190</v>
      </c>
      <c r="Q302" s="25">
        <f t="shared" si="324"/>
        <v>0.1457189015</v>
      </c>
      <c r="R302" s="23">
        <f t="shared" ref="R302:S302" si="410">D302-D301</f>
        <v>131</v>
      </c>
      <c r="S302" s="12">
        <f t="shared" si="410"/>
        <v>4021</v>
      </c>
      <c r="T302" s="23">
        <v>6298.0</v>
      </c>
      <c r="U302" s="23">
        <v>444.0</v>
      </c>
      <c r="V302" s="11">
        <f t="shared" si="1"/>
        <v>0.5350425574</v>
      </c>
      <c r="W302" s="12">
        <f t="shared" ref="W302:X302" si="411">T302-T301</f>
        <v>37</v>
      </c>
      <c r="X302" s="12">
        <f t="shared" si="411"/>
        <v>-4</v>
      </c>
      <c r="Y302" s="11">
        <f t="shared" si="98"/>
        <v>0.03706580976</v>
      </c>
      <c r="Z302" s="11">
        <f t="shared" si="99"/>
        <v>0.07049857097</v>
      </c>
      <c r="AA302" s="13">
        <f t="shared" si="20"/>
        <v>0.5437029847</v>
      </c>
      <c r="AB302" s="19">
        <f t="shared" si="29"/>
        <v>0.6396535002</v>
      </c>
      <c r="AC302" s="16">
        <f t="shared" si="10"/>
        <v>1600.428571</v>
      </c>
      <c r="AD302" s="16">
        <f t="shared" si="27"/>
        <v>118.5714286</v>
      </c>
      <c r="AE302" s="16">
        <f t="shared" si="11"/>
        <v>13314.57143</v>
      </c>
      <c r="AF302" s="18">
        <f t="shared" si="15"/>
        <v>0.1353840858</v>
      </c>
      <c r="AG302" s="23">
        <v>2461.0</v>
      </c>
      <c r="AH302" s="30">
        <f t="shared" ref="AH302:AH304" si="414">AG302-AG301</f>
        <v>1367</v>
      </c>
      <c r="AI302" s="30"/>
      <c r="AJ302" s="30"/>
      <c r="AK302" s="30"/>
      <c r="AL302" s="30"/>
      <c r="AM302" s="19">
        <f t="shared" si="23"/>
        <v>4241.285714</v>
      </c>
    </row>
    <row r="303">
      <c r="A303" s="26">
        <v>44195.0</v>
      </c>
      <c r="B303" s="23">
        <v>319543.0</v>
      </c>
      <c r="C303" s="23">
        <v>1972.0</v>
      </c>
      <c r="D303" s="23">
        <v>9429.0</v>
      </c>
      <c r="E303" s="23">
        <v>144234.0</v>
      </c>
      <c r="F303" s="23">
        <v>2639729.0</v>
      </c>
      <c r="G303" s="7">
        <f t="shared" si="206"/>
        <v>269360.102</v>
      </c>
      <c r="H303" s="12"/>
      <c r="I303" s="11">
        <f t="shared" si="237"/>
        <v>0.006209635011</v>
      </c>
      <c r="J303" s="11">
        <f t="shared" si="233"/>
        <v>0.1210514413</v>
      </c>
      <c r="K303" s="11">
        <f t="shared" si="234"/>
        <v>0.006981693559</v>
      </c>
      <c r="L303" s="23">
        <v>165880.0</v>
      </c>
      <c r="M303" s="11">
        <f t="shared" si="238"/>
        <v>0.02950776578</v>
      </c>
      <c r="N303" s="11">
        <f t="shared" si="239"/>
        <v>0.4513758712</v>
      </c>
      <c r="O303" s="23">
        <v>19496.0</v>
      </c>
      <c r="P303" s="24">
        <f t="shared" si="385"/>
        <v>18302</v>
      </c>
      <c r="Q303" s="25">
        <f t="shared" si="324"/>
        <v>0.1077477871</v>
      </c>
      <c r="R303" s="23">
        <f t="shared" ref="R303:S303" si="412">D303-D302</f>
        <v>137</v>
      </c>
      <c r="S303" s="12">
        <f t="shared" si="412"/>
        <v>5869</v>
      </c>
      <c r="T303" s="23">
        <v>6155.0</v>
      </c>
      <c r="U303" s="23">
        <v>425.0</v>
      </c>
      <c r="V303" s="11">
        <f t="shared" si="1"/>
        <v>0.5191163631</v>
      </c>
      <c r="W303" s="12">
        <f t="shared" ref="W303:X303" si="413">T303-T302</f>
        <v>-143</v>
      </c>
      <c r="X303" s="12">
        <f t="shared" si="413"/>
        <v>-19</v>
      </c>
      <c r="Y303" s="11">
        <f t="shared" si="98"/>
        <v>0.03710513624</v>
      </c>
      <c r="Z303" s="11">
        <f t="shared" si="99"/>
        <v>0.06904955321</v>
      </c>
      <c r="AA303" s="13">
        <f t="shared" si="20"/>
        <v>0.5727849708</v>
      </c>
      <c r="AB303" s="19">
        <f t="shared" si="29"/>
        <v>0.6243899136</v>
      </c>
      <c r="AC303" s="16">
        <f t="shared" si="10"/>
        <v>1611.571429</v>
      </c>
      <c r="AD303" s="16">
        <f t="shared" si="27"/>
        <v>116.1428571</v>
      </c>
      <c r="AE303" s="16">
        <f t="shared" si="11"/>
        <v>12895</v>
      </c>
      <c r="AF303" s="18">
        <f t="shared" si="15"/>
        <v>0.1380372592</v>
      </c>
      <c r="AG303" s="23">
        <v>3789.0</v>
      </c>
      <c r="AH303" s="30">
        <f t="shared" si="414"/>
        <v>1328</v>
      </c>
      <c r="AI303" s="30"/>
      <c r="AJ303" s="30"/>
      <c r="AK303" s="30"/>
      <c r="AL303" s="30"/>
      <c r="AM303" s="19">
        <f t="shared" si="23"/>
        <v>4229</v>
      </c>
    </row>
    <row r="304">
      <c r="A304" s="26">
        <v>44196.0</v>
      </c>
      <c r="B304" s="23">
        <v>322514.0</v>
      </c>
      <c r="C304" s="23">
        <v>2971.0</v>
      </c>
      <c r="D304" s="23">
        <v>9537.0</v>
      </c>
      <c r="E304" s="23">
        <v>150102.0</v>
      </c>
      <c r="F304" s="23">
        <v>2657119.0</v>
      </c>
      <c r="G304" s="7">
        <f t="shared" si="206"/>
        <v>271134.5918</v>
      </c>
      <c r="H304" s="12"/>
      <c r="I304" s="11">
        <f t="shared" si="237"/>
        <v>0.009297653211</v>
      </c>
      <c r="J304" s="11">
        <f t="shared" si="233"/>
        <v>0.1213773263</v>
      </c>
      <c r="K304" s="11">
        <f t="shared" si="234"/>
        <v>0.00658779746</v>
      </c>
      <c r="L304" s="23">
        <v>162875.0</v>
      </c>
      <c r="M304" s="11">
        <f t="shared" si="238"/>
        <v>0.02957080933</v>
      </c>
      <c r="N304" s="11">
        <f t="shared" si="239"/>
        <v>0.4654123542</v>
      </c>
      <c r="O304" s="23">
        <v>17704.0</v>
      </c>
      <c r="P304" s="24">
        <f t="shared" si="385"/>
        <v>17390</v>
      </c>
      <c r="Q304" s="25">
        <f t="shared" si="324"/>
        <v>0.1708453134</v>
      </c>
      <c r="R304" s="23">
        <f t="shared" ref="R304:S304" si="415">D304-D303</f>
        <v>108</v>
      </c>
      <c r="S304" s="12">
        <f t="shared" si="415"/>
        <v>5868</v>
      </c>
      <c r="T304" s="23">
        <v>5856.0</v>
      </c>
      <c r="U304" s="23">
        <v>402.0</v>
      </c>
      <c r="V304" s="11">
        <f t="shared" si="1"/>
        <v>0.5050168365</v>
      </c>
      <c r="W304" s="12">
        <f t="shared" ref="W304:X304" si="416">T304-T303</f>
        <v>-299</v>
      </c>
      <c r="X304" s="12">
        <f t="shared" si="416"/>
        <v>-23</v>
      </c>
      <c r="Y304" s="11">
        <f t="shared" si="98"/>
        <v>0.03595395242</v>
      </c>
      <c r="Z304" s="11">
        <f t="shared" si="99"/>
        <v>0.06864754098</v>
      </c>
      <c r="AA304" s="13">
        <f t="shared" si="20"/>
        <v>0.5478630342</v>
      </c>
      <c r="AB304" s="19">
        <f t="shared" si="29"/>
        <v>0.5949992715</v>
      </c>
      <c r="AC304" s="16">
        <f t="shared" si="10"/>
        <v>1565.714286</v>
      </c>
      <c r="AD304" s="16">
        <f t="shared" si="27"/>
        <v>115.4285714</v>
      </c>
      <c r="AE304" s="16">
        <f t="shared" si="11"/>
        <v>11638.42857</v>
      </c>
      <c r="AF304" s="18">
        <f t="shared" si="15"/>
        <v>0.1444842995</v>
      </c>
      <c r="AG304" s="23">
        <v>5110.0</v>
      </c>
      <c r="AH304" s="30">
        <f t="shared" si="414"/>
        <v>1321</v>
      </c>
      <c r="AI304" s="30"/>
      <c r="AJ304" s="30"/>
      <c r="AK304" s="30"/>
      <c r="AL304" s="30"/>
      <c r="AM304" s="19">
        <f t="shared" si="23"/>
        <v>4224.714286</v>
      </c>
    </row>
    <row r="305">
      <c r="A305" s="26">
        <v>44197.0</v>
      </c>
      <c r="B305" s="23">
        <v>325278.0</v>
      </c>
      <c r="C305" s="23">
        <v>2764.0</v>
      </c>
      <c r="D305" s="23">
        <v>9667.0</v>
      </c>
      <c r="E305" s="23">
        <v>157063.0</v>
      </c>
      <c r="F305" s="23">
        <v>2675247.0</v>
      </c>
      <c r="G305" s="7">
        <f t="shared" si="206"/>
        <v>272984.3878</v>
      </c>
      <c r="H305" s="12"/>
      <c r="I305" s="11">
        <f t="shared" si="237"/>
        <v>0.008570170597</v>
      </c>
      <c r="J305" s="11">
        <f t="shared" si="233"/>
        <v>0.1215880253</v>
      </c>
      <c r="K305" s="11">
        <f t="shared" si="234"/>
        <v>0.006822426847</v>
      </c>
      <c r="L305" s="23">
        <v>158548.0</v>
      </c>
      <c r="M305" s="11">
        <f t="shared" si="238"/>
        <v>0.02971919404</v>
      </c>
      <c r="N305" s="11">
        <f t="shared" si="239"/>
        <v>0.4828577401</v>
      </c>
      <c r="O305" s="23">
        <v>16421.0</v>
      </c>
      <c r="P305" s="24">
        <f t="shared" si="385"/>
        <v>18128</v>
      </c>
      <c r="Q305" s="25">
        <f t="shared" si="324"/>
        <v>0.1524713151</v>
      </c>
      <c r="R305" s="23">
        <f t="shared" ref="R305:S305" si="417">D305-D304</f>
        <v>130</v>
      </c>
      <c r="S305" s="12">
        <f t="shared" si="417"/>
        <v>6961</v>
      </c>
      <c r="T305" s="23">
        <v>5648.0</v>
      </c>
      <c r="U305" s="23">
        <v>401.0</v>
      </c>
      <c r="V305" s="11">
        <f t="shared" si="1"/>
        <v>0.4874230658</v>
      </c>
      <c r="W305" s="12">
        <f t="shared" ref="W305:X305" si="418">T305-T304</f>
        <v>-208</v>
      </c>
      <c r="X305" s="12">
        <f t="shared" si="418"/>
        <v>-1</v>
      </c>
      <c r="Y305" s="11">
        <f t="shared" si="98"/>
        <v>0.03562328128</v>
      </c>
      <c r="Z305" s="11">
        <f t="shared" si="99"/>
        <v>0.07099858357</v>
      </c>
      <c r="AA305" s="13">
        <f t="shared" si="20"/>
        <v>0.6110958377</v>
      </c>
      <c r="AB305" s="19">
        <f t="shared" si="29"/>
        <v>0.5774376018</v>
      </c>
      <c r="AC305" s="16">
        <f t="shared" si="10"/>
        <v>1587.714286</v>
      </c>
      <c r="AD305" s="16">
        <f t="shared" si="27"/>
        <v>119.1428571</v>
      </c>
      <c r="AE305" s="16">
        <f t="shared" si="11"/>
        <v>11063.28571</v>
      </c>
      <c r="AF305" s="18">
        <f t="shared" si="15"/>
        <v>0.1494356756</v>
      </c>
      <c r="AG305" s="23">
        <f t="shared" ref="AG305:AG307" si="421">AG304+AH305</f>
        <v>6832</v>
      </c>
      <c r="AH305" s="30">
        <v>1722.0</v>
      </c>
      <c r="AI305" s="30"/>
      <c r="AJ305" s="30"/>
      <c r="AK305" s="30"/>
      <c r="AL305" s="30"/>
      <c r="AM305" s="19">
        <f t="shared" si="23"/>
        <v>4724.857143</v>
      </c>
    </row>
    <row r="306">
      <c r="A306" s="26">
        <v>44198.0</v>
      </c>
      <c r="B306" s="23">
        <v>326688.0</v>
      </c>
      <c r="C306" s="23">
        <v>1410.0</v>
      </c>
      <c r="D306" s="23">
        <v>9781.0</v>
      </c>
      <c r="E306" s="23">
        <v>163403.0</v>
      </c>
      <c r="F306" s="23">
        <v>2685944.0</v>
      </c>
      <c r="G306" s="7">
        <f t="shared" si="206"/>
        <v>274075.9184</v>
      </c>
      <c r="H306" s="12"/>
      <c r="I306" s="11">
        <f t="shared" si="237"/>
        <v>0.004334753657</v>
      </c>
      <c r="J306" s="11">
        <f t="shared" si="233"/>
        <v>0.1216287458</v>
      </c>
      <c r="K306" s="11">
        <f t="shared" si="234"/>
        <v>0.003998509297</v>
      </c>
      <c r="L306" s="23">
        <v>153504.0</v>
      </c>
      <c r="M306" s="11">
        <f t="shared" si="238"/>
        <v>0.02993988148</v>
      </c>
      <c r="N306" s="11">
        <f t="shared" si="239"/>
        <v>0.5001806005</v>
      </c>
      <c r="O306" s="23">
        <v>18239.0</v>
      </c>
      <c r="P306" s="24">
        <f t="shared" si="385"/>
        <v>10697</v>
      </c>
      <c r="Q306" s="25">
        <f t="shared" si="324"/>
        <v>0.1318126578</v>
      </c>
      <c r="R306" s="23">
        <f t="shared" ref="R306:S306" si="419">D306-D305</f>
        <v>114</v>
      </c>
      <c r="S306" s="12">
        <f t="shared" si="419"/>
        <v>6340</v>
      </c>
      <c r="T306" s="23">
        <v>5529.0</v>
      </c>
      <c r="U306" s="23">
        <v>402.0</v>
      </c>
      <c r="V306" s="11">
        <f t="shared" si="1"/>
        <v>0.4698795181</v>
      </c>
      <c r="W306" s="12">
        <f t="shared" ref="W306:X306" si="420">T306-T305</f>
        <v>-119</v>
      </c>
      <c r="X306" s="12">
        <f t="shared" si="420"/>
        <v>1</v>
      </c>
      <c r="Y306" s="11">
        <f t="shared" si="98"/>
        <v>0.03601860538</v>
      </c>
      <c r="Z306" s="11">
        <f t="shared" si="99"/>
        <v>0.07270754205</v>
      </c>
      <c r="AA306" s="13">
        <f t="shared" si="20"/>
        <v>0.7383311604</v>
      </c>
      <c r="AB306" s="19">
        <f t="shared" si="29"/>
        <v>0.5907398301</v>
      </c>
      <c r="AC306" s="16">
        <f t="shared" si="10"/>
        <v>1618</v>
      </c>
      <c r="AD306" s="16">
        <f t="shared" si="27"/>
        <v>118.5714286</v>
      </c>
      <c r="AE306" s="16">
        <f t="shared" si="11"/>
        <v>11235.14286</v>
      </c>
      <c r="AF306" s="18">
        <f t="shared" si="15"/>
        <v>0.1502396326</v>
      </c>
      <c r="AG306" s="23">
        <f t="shared" si="421"/>
        <v>8554</v>
      </c>
      <c r="AH306" s="30">
        <v>1722.0</v>
      </c>
      <c r="AI306" s="30"/>
      <c r="AJ306" s="30"/>
      <c r="AK306" s="30"/>
      <c r="AL306" s="30"/>
      <c r="AM306" s="19">
        <f t="shared" si="23"/>
        <v>5274.428571</v>
      </c>
    </row>
    <row r="307">
      <c r="A307" s="26">
        <v>44199.0</v>
      </c>
      <c r="B307" s="23">
        <v>327995.0</v>
      </c>
      <c r="C307" s="23">
        <v>1307.0</v>
      </c>
      <c r="D307" s="23">
        <v>9884.0</v>
      </c>
      <c r="E307" s="23">
        <v>168381.0</v>
      </c>
      <c r="F307" s="23">
        <v>2691904.0</v>
      </c>
      <c r="G307" s="7">
        <f t="shared" si="206"/>
        <v>274684.0816</v>
      </c>
      <c r="H307" s="12"/>
      <c r="I307" s="11">
        <f t="shared" si="237"/>
        <v>0.004000759134</v>
      </c>
      <c r="J307" s="11">
        <f t="shared" si="233"/>
        <v>0.1218449841</v>
      </c>
      <c r="K307" s="11">
        <f t="shared" si="234"/>
        <v>0.002218959144</v>
      </c>
      <c r="L307" s="23">
        <v>149730.0</v>
      </c>
      <c r="M307" s="11">
        <f t="shared" si="238"/>
        <v>0.03013460571</v>
      </c>
      <c r="N307" s="11">
        <f t="shared" si="239"/>
        <v>0.513364533</v>
      </c>
      <c r="O307" s="23">
        <v>16537.0</v>
      </c>
      <c r="P307" s="24">
        <f t="shared" si="385"/>
        <v>5960</v>
      </c>
      <c r="Q307" s="25">
        <f t="shared" si="324"/>
        <v>0.219295302</v>
      </c>
      <c r="R307" s="23">
        <f t="shared" ref="R307:S307" si="422">D307-D306</f>
        <v>103</v>
      </c>
      <c r="S307" s="12">
        <f t="shared" si="422"/>
        <v>4978</v>
      </c>
      <c r="T307" s="23">
        <v>5619.0</v>
      </c>
      <c r="U307" s="23">
        <v>403.0</v>
      </c>
      <c r="V307" s="11">
        <f t="shared" si="1"/>
        <v>0.4565008613</v>
      </c>
      <c r="W307" s="12">
        <f t="shared" ref="W307:X307" si="423">T307-T306</f>
        <v>90</v>
      </c>
      <c r="X307" s="12">
        <f t="shared" si="423"/>
        <v>1</v>
      </c>
      <c r="Y307" s="11">
        <f t="shared" si="98"/>
        <v>0.03752754959</v>
      </c>
      <c r="Z307" s="11">
        <f t="shared" si="99"/>
        <v>0.07172094679</v>
      </c>
      <c r="AA307" s="13">
        <f t="shared" si="20"/>
        <v>0.9130900467</v>
      </c>
      <c r="AB307" s="19">
        <f t="shared" si="29"/>
        <v>0.6385177692</v>
      </c>
      <c r="AC307" s="16">
        <f t="shared" si="10"/>
        <v>1705</v>
      </c>
      <c r="AD307" s="16">
        <f t="shared" si="27"/>
        <v>119.5714286</v>
      </c>
      <c r="AE307" s="16">
        <f t="shared" si="11"/>
        <v>11616.28571</v>
      </c>
      <c r="AF307" s="18">
        <f t="shared" si="15"/>
        <v>0.1512776527</v>
      </c>
      <c r="AG307" s="23">
        <f t="shared" si="421"/>
        <v>10277</v>
      </c>
      <c r="AH307" s="30">
        <v>1723.0</v>
      </c>
      <c r="AI307" s="30">
        <f t="shared" ref="AI307:AI466" si="426">(SUM(AH301:AH307))/7</f>
        <v>1468.142857</v>
      </c>
      <c r="AJ307" s="30"/>
      <c r="AK307" s="30"/>
      <c r="AL307" s="30"/>
      <c r="AM307" s="19">
        <f t="shared" si="23"/>
        <v>5423</v>
      </c>
    </row>
    <row r="308">
      <c r="A308" s="26">
        <v>44200.0</v>
      </c>
      <c r="B308" s="23">
        <v>328851.0</v>
      </c>
      <c r="C308" s="23">
        <v>856.0</v>
      </c>
      <c r="D308" s="23">
        <v>9977.0</v>
      </c>
      <c r="E308" s="23">
        <v>174070.0</v>
      </c>
      <c r="F308" s="23">
        <v>2700631.0</v>
      </c>
      <c r="G308" s="7">
        <f t="shared" si="206"/>
        <v>275574.5918</v>
      </c>
      <c r="H308" s="12"/>
      <c r="I308" s="11">
        <f t="shared" si="237"/>
        <v>0.002609795881</v>
      </c>
      <c r="J308" s="11">
        <f t="shared" si="233"/>
        <v>0.121768209</v>
      </c>
      <c r="K308" s="11">
        <f t="shared" si="234"/>
        <v>0.003241943249</v>
      </c>
      <c r="L308" s="23">
        <v>144804.0</v>
      </c>
      <c r="M308" s="11">
        <f t="shared" si="238"/>
        <v>0.0303389681</v>
      </c>
      <c r="N308" s="11">
        <f t="shared" si="239"/>
        <v>0.5293278719</v>
      </c>
      <c r="O308" s="23">
        <v>18794.0</v>
      </c>
      <c r="P308" s="24">
        <f t="shared" si="385"/>
        <v>8727</v>
      </c>
      <c r="Q308" s="25">
        <f t="shared" si="324"/>
        <v>0.09808639853</v>
      </c>
      <c r="R308" s="23">
        <f t="shared" ref="R308:S308" si="424">D308-D307</f>
        <v>93</v>
      </c>
      <c r="S308" s="12">
        <f t="shared" si="424"/>
        <v>5689</v>
      </c>
      <c r="T308" s="23">
        <v>5667.0</v>
      </c>
      <c r="U308" s="23">
        <v>400.0</v>
      </c>
      <c r="V308" s="11">
        <f t="shared" si="1"/>
        <v>0.44033316</v>
      </c>
      <c r="W308" s="12">
        <f t="shared" ref="W308:X308" si="425">T308-T307</f>
        <v>48</v>
      </c>
      <c r="X308" s="12">
        <f t="shared" si="425"/>
        <v>-3</v>
      </c>
      <c r="Y308" s="11">
        <f t="shared" si="98"/>
        <v>0.03913565924</v>
      </c>
      <c r="Z308" s="11">
        <f t="shared" si="99"/>
        <v>0.07058408329</v>
      </c>
      <c r="AA308" s="13">
        <f t="shared" si="20"/>
        <v>1.055724066</v>
      </c>
      <c r="AB308" s="19">
        <f t="shared" si="29"/>
        <v>0.7117988715</v>
      </c>
      <c r="AC308" s="16">
        <f t="shared" si="10"/>
        <v>1740.285714</v>
      </c>
      <c r="AD308" s="16">
        <f t="shared" si="27"/>
        <v>116.5714286</v>
      </c>
      <c r="AE308" s="16">
        <f t="shared" si="11"/>
        <v>12199.14286</v>
      </c>
      <c r="AF308" s="18">
        <f t="shared" si="15"/>
        <v>0.1465682393</v>
      </c>
      <c r="AG308" s="23">
        <v>12000.0</v>
      </c>
      <c r="AH308" s="30">
        <v>1723.0</v>
      </c>
      <c r="AI308" s="30">
        <f t="shared" si="426"/>
        <v>1558</v>
      </c>
      <c r="AJ308" s="30"/>
      <c r="AK308" s="30"/>
      <c r="AL308" s="30"/>
      <c r="AM308" s="19">
        <f t="shared" si="23"/>
        <v>5675.142857</v>
      </c>
    </row>
    <row r="309">
      <c r="A309" s="26">
        <v>44201.0</v>
      </c>
      <c r="B309" s="23">
        <v>329721.0</v>
      </c>
      <c r="C309" s="23">
        <v>870.0</v>
      </c>
      <c r="D309" s="23">
        <v>10080.0</v>
      </c>
      <c r="E309" s="23">
        <v>176576.0</v>
      </c>
      <c r="F309" s="23">
        <v>2727896.0</v>
      </c>
      <c r="G309" s="7">
        <f t="shared" si="206"/>
        <v>278356.7347</v>
      </c>
      <c r="H309" s="12"/>
      <c r="I309" s="11">
        <f t="shared" si="237"/>
        <v>0.002645575048</v>
      </c>
      <c r="J309" s="11">
        <f t="shared" si="233"/>
        <v>0.1208700772</v>
      </c>
      <c r="K309" s="11">
        <f t="shared" si="234"/>
        <v>0.01009578872</v>
      </c>
      <c r="L309" s="23">
        <v>143065.0</v>
      </c>
      <c r="M309" s="11">
        <f t="shared" si="238"/>
        <v>0.03057130119</v>
      </c>
      <c r="N309" s="11">
        <f t="shared" si="239"/>
        <v>0.5355315555</v>
      </c>
      <c r="O309" s="23">
        <v>20272.0</v>
      </c>
      <c r="P309" s="27">
        <v>6521.0</v>
      </c>
      <c r="Q309" s="25">
        <f t="shared" si="324"/>
        <v>0.1334151204</v>
      </c>
      <c r="R309" s="23">
        <f t="shared" ref="R309:S309" si="427">D309-D308</f>
        <v>103</v>
      </c>
      <c r="S309" s="12">
        <f t="shared" si="427"/>
        <v>2506</v>
      </c>
      <c r="T309" s="23">
        <v>5760.0</v>
      </c>
      <c r="U309" s="23">
        <v>394.0</v>
      </c>
      <c r="V309" s="11">
        <f t="shared" si="1"/>
        <v>0.4338971433</v>
      </c>
      <c r="W309" s="12">
        <f t="shared" ref="W309:X309" si="428">T309-T308</f>
        <v>93</v>
      </c>
      <c r="X309" s="12">
        <f t="shared" si="428"/>
        <v>-6</v>
      </c>
      <c r="Y309" s="11">
        <f t="shared" si="98"/>
        <v>0.04026141963</v>
      </c>
      <c r="Z309" s="11">
        <f t="shared" si="99"/>
        <v>0.06840277778</v>
      </c>
      <c r="AA309" s="13">
        <f t="shared" si="20"/>
        <v>1.084530929</v>
      </c>
      <c r="AB309" s="19">
        <f t="shared" si="29"/>
        <v>0.7890600065</v>
      </c>
      <c r="AC309" s="16">
        <f t="shared" si="10"/>
        <v>1735.714286</v>
      </c>
      <c r="AD309" s="16">
        <f t="shared" si="27"/>
        <v>112.5714286</v>
      </c>
      <c r="AE309" s="16">
        <f t="shared" si="11"/>
        <v>12246.42857</v>
      </c>
      <c r="AF309" s="18">
        <f t="shared" si="15"/>
        <v>0.1448105563</v>
      </c>
      <c r="AG309" s="23">
        <v>15000.0</v>
      </c>
      <c r="AH309" s="30">
        <f t="shared" ref="AH309:AH312" si="431">AG309-AG308</f>
        <v>3000</v>
      </c>
      <c r="AI309" s="30">
        <f t="shared" si="426"/>
        <v>1791.285714</v>
      </c>
      <c r="AJ309" s="30"/>
      <c r="AK309" s="30"/>
      <c r="AL309" s="30"/>
      <c r="AM309" s="19">
        <f t="shared" si="23"/>
        <v>5458.714286</v>
      </c>
    </row>
    <row r="310">
      <c r="A310" s="26">
        <v>44202.0</v>
      </c>
      <c r="B310" s="23">
        <v>331768.0</v>
      </c>
      <c r="C310" s="23">
        <v>2047.0</v>
      </c>
      <c r="D310" s="23">
        <v>10198.0</v>
      </c>
      <c r="E310" s="23">
        <v>179541.0</v>
      </c>
      <c r="F310" s="23">
        <v>2750625.0</v>
      </c>
      <c r="G310" s="7">
        <f t="shared" si="206"/>
        <v>280676.0204</v>
      </c>
      <c r="H310" s="12"/>
      <c r="I310" s="11">
        <f t="shared" si="237"/>
        <v>0.006208279121</v>
      </c>
      <c r="J310" s="11">
        <f t="shared" si="233"/>
        <v>0.1206154965</v>
      </c>
      <c r="K310" s="11">
        <f t="shared" si="234"/>
        <v>0.008332062513</v>
      </c>
      <c r="L310" s="23">
        <v>142029.0</v>
      </c>
      <c r="M310" s="11">
        <f t="shared" si="238"/>
        <v>0.03073834728</v>
      </c>
      <c r="N310" s="11">
        <f t="shared" si="239"/>
        <v>0.5411643076</v>
      </c>
      <c r="O310" s="23">
        <v>20657.0</v>
      </c>
      <c r="P310" s="24">
        <f t="shared" ref="P310:P466" si="432">F310-F309</f>
        <v>22729</v>
      </c>
      <c r="Q310" s="25">
        <f t="shared" si="324"/>
        <v>0.09006115535</v>
      </c>
      <c r="R310" s="23">
        <f t="shared" ref="R310:S310" si="429">D310-D309</f>
        <v>118</v>
      </c>
      <c r="S310" s="12">
        <f t="shared" si="429"/>
        <v>2965</v>
      </c>
      <c r="T310" s="23">
        <v>5646.0</v>
      </c>
      <c r="U310" s="23">
        <v>396.0</v>
      </c>
      <c r="V310" s="11">
        <f t="shared" si="1"/>
        <v>0.4280973451</v>
      </c>
      <c r="W310" s="12">
        <f t="shared" ref="W310:X310" si="430">T310-T309</f>
        <v>-114</v>
      </c>
      <c r="X310" s="12">
        <f t="shared" si="430"/>
        <v>2</v>
      </c>
      <c r="Y310" s="11">
        <f t="shared" si="98"/>
        <v>0.03975244492</v>
      </c>
      <c r="Z310" s="11">
        <f t="shared" si="99"/>
        <v>0.0701381509</v>
      </c>
      <c r="AA310" s="13">
        <f t="shared" si="20"/>
        <v>1.083680525</v>
      </c>
      <c r="AB310" s="19">
        <f t="shared" si="29"/>
        <v>0.8620450856</v>
      </c>
      <c r="AC310" s="16">
        <f t="shared" si="10"/>
        <v>1746.428571</v>
      </c>
      <c r="AD310" s="16">
        <f t="shared" si="27"/>
        <v>109.8571429</v>
      </c>
      <c r="AE310" s="16">
        <f t="shared" si="11"/>
        <v>12878.85714</v>
      </c>
      <c r="AF310" s="18">
        <f t="shared" si="15"/>
        <v>0.1422838946</v>
      </c>
      <c r="AG310" s="23">
        <v>21000.0</v>
      </c>
      <c r="AH310" s="30">
        <f t="shared" si="431"/>
        <v>6000</v>
      </c>
      <c r="AI310" s="30">
        <f t="shared" si="426"/>
        <v>2458.714286</v>
      </c>
      <c r="AJ310" s="30"/>
      <c r="AK310" s="30"/>
      <c r="AL310" s="30"/>
      <c r="AM310" s="19">
        <f t="shared" si="23"/>
        <v>5043.857143</v>
      </c>
    </row>
    <row r="311">
      <c r="A311" s="26">
        <v>44203.0</v>
      </c>
      <c r="B311" s="23">
        <v>334836.0</v>
      </c>
      <c r="C311" s="23">
        <v>3068.0</v>
      </c>
      <c r="D311" s="23">
        <v>10325.0</v>
      </c>
      <c r="E311" s="23">
        <v>179541.0</v>
      </c>
      <c r="F311" s="23">
        <v>2774915.0</v>
      </c>
      <c r="G311" s="7">
        <f t="shared" si="206"/>
        <v>283154.5918</v>
      </c>
      <c r="H311" s="12"/>
      <c r="I311" s="11">
        <f t="shared" si="237"/>
        <v>0.009247425912</v>
      </c>
      <c r="J311" s="11">
        <f t="shared" si="233"/>
        <v>0.1206653177</v>
      </c>
      <c r="K311" s="11">
        <f t="shared" si="234"/>
        <v>0.008830720291</v>
      </c>
      <c r="L311" s="23">
        <v>144970.0</v>
      </c>
      <c r="M311" s="11">
        <f t="shared" si="238"/>
        <v>0.03083599135</v>
      </c>
      <c r="N311" s="11">
        <f t="shared" si="239"/>
        <v>0.5362057843</v>
      </c>
      <c r="O311" s="23">
        <v>21627.0</v>
      </c>
      <c r="P311" s="24">
        <f t="shared" si="432"/>
        <v>24290</v>
      </c>
      <c r="Q311" s="25">
        <f t="shared" si="324"/>
        <v>0.1263071223</v>
      </c>
      <c r="R311" s="23">
        <f t="shared" ref="R311:R466" si="434">D311-D310</f>
        <v>127</v>
      </c>
      <c r="S311" s="23">
        <v>3454.0</v>
      </c>
      <c r="T311" s="23">
        <v>5387.0</v>
      </c>
      <c r="U311" s="23">
        <v>367.0</v>
      </c>
      <c r="V311" s="11">
        <f t="shared" si="1"/>
        <v>0.4329582243</v>
      </c>
      <c r="W311" s="12">
        <f t="shared" ref="W311:X311" si="433">T311-T310</f>
        <v>-259</v>
      </c>
      <c r="X311" s="12">
        <f t="shared" si="433"/>
        <v>-29</v>
      </c>
      <c r="Y311" s="11">
        <f t="shared" si="98"/>
        <v>0.03715941229</v>
      </c>
      <c r="Z311" s="11">
        <f t="shared" si="99"/>
        <v>0.06812697234</v>
      </c>
      <c r="AA311" s="13">
        <f t="shared" si="20"/>
        <v>1.124270073</v>
      </c>
      <c r="AB311" s="19">
        <f t="shared" si="29"/>
        <v>0.9443889483</v>
      </c>
      <c r="AC311" s="16">
        <f t="shared" si="10"/>
        <v>1760.285714</v>
      </c>
      <c r="AD311" s="16">
        <f t="shared" si="27"/>
        <v>112.5714286</v>
      </c>
      <c r="AE311" s="16">
        <f t="shared" si="11"/>
        <v>13864.57143</v>
      </c>
      <c r="AF311" s="18">
        <f t="shared" si="15"/>
        <v>0.1359212959</v>
      </c>
      <c r="AG311" s="23">
        <v>31500.0</v>
      </c>
      <c r="AH311" s="30">
        <f t="shared" si="431"/>
        <v>10500</v>
      </c>
      <c r="AI311" s="30">
        <f t="shared" si="426"/>
        <v>3770</v>
      </c>
      <c r="AJ311" s="30"/>
      <c r="AK311" s="30"/>
      <c r="AL311" s="30"/>
      <c r="AM311" s="19">
        <f t="shared" si="23"/>
        <v>4699</v>
      </c>
    </row>
    <row r="312">
      <c r="A312" s="26">
        <v>44204.0</v>
      </c>
      <c r="B312" s="23">
        <v>337743.0</v>
      </c>
      <c r="C312" s="23">
        <v>2907.0</v>
      </c>
      <c r="D312" s="23">
        <v>10440.0</v>
      </c>
      <c r="E312" s="23">
        <v>186449.0</v>
      </c>
      <c r="F312" s="23">
        <v>2798939.0</v>
      </c>
      <c r="G312" s="7">
        <f t="shared" si="206"/>
        <v>285606.0204</v>
      </c>
      <c r="H312" s="12"/>
      <c r="I312" s="11">
        <f t="shared" si="237"/>
        <v>0.008681862165</v>
      </c>
      <c r="J312" s="11">
        <f t="shared" si="233"/>
        <v>0.1206682246</v>
      </c>
      <c r="K312" s="11">
        <f t="shared" si="234"/>
        <v>0.008657562484</v>
      </c>
      <c r="L312" s="23">
        <v>140854.0</v>
      </c>
      <c r="M312" s="11">
        <f t="shared" si="238"/>
        <v>0.03091107736</v>
      </c>
      <c r="N312" s="11">
        <f t="shared" si="239"/>
        <v>0.5520440098</v>
      </c>
      <c r="O312" s="27">
        <v>20865.0</v>
      </c>
      <c r="P312" s="24">
        <f t="shared" si="432"/>
        <v>24024</v>
      </c>
      <c r="Q312" s="25">
        <f t="shared" si="324"/>
        <v>0.121003996</v>
      </c>
      <c r="R312" s="23">
        <f t="shared" si="434"/>
        <v>115</v>
      </c>
      <c r="S312" s="23">
        <v>3454.0</v>
      </c>
      <c r="T312" s="23">
        <v>5297.0</v>
      </c>
      <c r="U312" s="23">
        <v>372.0</v>
      </c>
      <c r="V312" s="11">
        <f t="shared" si="1"/>
        <v>0.4170449128</v>
      </c>
      <c r="W312" s="12">
        <f t="shared" ref="W312:X312" si="435">T312-T311</f>
        <v>-90</v>
      </c>
      <c r="X312" s="12">
        <f t="shared" si="435"/>
        <v>5</v>
      </c>
      <c r="Y312" s="11">
        <f t="shared" si="98"/>
        <v>0.03760631576</v>
      </c>
      <c r="Z312" s="11">
        <f t="shared" si="99"/>
        <v>0.07022843119</v>
      </c>
      <c r="AA312" s="13">
        <f t="shared" si="20"/>
        <v>1.121558395</v>
      </c>
      <c r="AB312" s="19">
        <f t="shared" si="29"/>
        <v>1.017312171</v>
      </c>
      <c r="AC312" s="16">
        <f t="shared" si="10"/>
        <v>1780.714286</v>
      </c>
      <c r="AD312" s="16">
        <f t="shared" si="27"/>
        <v>110.4285714</v>
      </c>
      <c r="AE312" s="16">
        <f t="shared" si="11"/>
        <v>14706.85714</v>
      </c>
      <c r="AF312" s="18">
        <f t="shared" si="15"/>
        <v>0.1314259646</v>
      </c>
      <c r="AG312" s="23">
        <v>42549.0</v>
      </c>
      <c r="AH312" s="30">
        <f t="shared" si="431"/>
        <v>11049</v>
      </c>
      <c r="AI312" s="30">
        <f t="shared" si="426"/>
        <v>5102.428571</v>
      </c>
      <c r="AJ312" s="30"/>
      <c r="AK312" s="30"/>
      <c r="AL312" s="30"/>
      <c r="AM312" s="19">
        <f t="shared" si="23"/>
        <v>4198</v>
      </c>
    </row>
    <row r="313">
      <c r="A313" s="26">
        <v>44205.0</v>
      </c>
      <c r="B313" s="23">
        <v>340459.0</v>
      </c>
      <c r="C313" s="23">
        <v>2716.0</v>
      </c>
      <c r="D313" s="23">
        <v>10554.0</v>
      </c>
      <c r="E313" s="23">
        <v>193172.0</v>
      </c>
      <c r="F313" s="23">
        <v>2820762.0</v>
      </c>
      <c r="G313" s="7">
        <f t="shared" si="206"/>
        <v>287832.8571</v>
      </c>
      <c r="H313" s="12"/>
      <c r="I313" s="11">
        <f t="shared" si="237"/>
        <v>0.008041617443</v>
      </c>
      <c r="J313" s="11">
        <f t="shared" si="233"/>
        <v>0.1206975278</v>
      </c>
      <c r="K313" s="11">
        <f t="shared" si="234"/>
        <v>0.007796883033</v>
      </c>
      <c r="L313" s="23">
        <v>136733.0</v>
      </c>
      <c r="M313" s="11">
        <f t="shared" si="238"/>
        <v>0.03099932738</v>
      </c>
      <c r="N313" s="11">
        <f t="shared" si="239"/>
        <v>0.5673869688</v>
      </c>
      <c r="O313" s="23">
        <v>23281.0</v>
      </c>
      <c r="P313" s="24">
        <f t="shared" si="432"/>
        <v>21823</v>
      </c>
      <c r="Q313" s="25">
        <f t="shared" si="324"/>
        <v>0.1244558493</v>
      </c>
      <c r="R313" s="23">
        <f t="shared" si="434"/>
        <v>114</v>
      </c>
      <c r="S313" s="12">
        <f t="shared" ref="S313:S466" si="437">E313-E312</f>
        <v>6723</v>
      </c>
      <c r="T313" s="23">
        <v>5126.0</v>
      </c>
      <c r="U313" s="23">
        <v>365.0</v>
      </c>
      <c r="V313" s="11">
        <f t="shared" si="1"/>
        <v>0.4016137039</v>
      </c>
      <c r="W313" s="12">
        <f t="shared" ref="W313:X313" si="436">T313-T312</f>
        <v>-171</v>
      </c>
      <c r="X313" s="12">
        <f t="shared" si="436"/>
        <v>-7</v>
      </c>
      <c r="Y313" s="11">
        <f t="shared" si="98"/>
        <v>0.03748912113</v>
      </c>
      <c r="Z313" s="11">
        <f t="shared" si="99"/>
        <v>0.07120561842</v>
      </c>
      <c r="AA313" s="13">
        <f t="shared" si="20"/>
        <v>1.215874978</v>
      </c>
      <c r="AB313" s="19">
        <f t="shared" si="29"/>
        <v>1.085532716</v>
      </c>
      <c r="AC313" s="16">
        <f t="shared" si="10"/>
        <v>1967.285714</v>
      </c>
      <c r="AD313" s="16">
        <f t="shared" si="27"/>
        <v>110.4285714</v>
      </c>
      <c r="AE313" s="16">
        <f t="shared" si="11"/>
        <v>16296.28571</v>
      </c>
      <c r="AF313" s="18">
        <f t="shared" si="15"/>
        <v>0.130374992</v>
      </c>
      <c r="AG313" s="12">
        <f t="shared" ref="AG313:AG314" si="439">AG312+AH313</f>
        <v>52032</v>
      </c>
      <c r="AH313" s="23">
        <v>9483.0</v>
      </c>
      <c r="AI313" s="30">
        <f t="shared" si="426"/>
        <v>6211.142857</v>
      </c>
      <c r="AJ313" s="30"/>
      <c r="AK313" s="30"/>
      <c r="AL313" s="30"/>
      <c r="AM313" s="19">
        <f t="shared" si="23"/>
        <v>4252.714286</v>
      </c>
    </row>
    <row r="314">
      <c r="A314" s="26">
        <v>44206.0</v>
      </c>
      <c r="B314" s="23">
        <v>342237.0</v>
      </c>
      <c r="C314" s="23">
        <v>1778.0</v>
      </c>
      <c r="D314" s="23">
        <v>10648.0</v>
      </c>
      <c r="E314" s="23">
        <v>197936.0</v>
      </c>
      <c r="F314" s="23">
        <v>2840024.0</v>
      </c>
      <c r="G314" s="7">
        <f t="shared" si="206"/>
        <v>289798.3673</v>
      </c>
      <c r="H314" s="12"/>
      <c r="I314" s="11">
        <f t="shared" si="237"/>
        <v>0.005222361577</v>
      </c>
      <c r="J314" s="11">
        <f t="shared" si="233"/>
        <v>0.1205049676</v>
      </c>
      <c r="K314" s="11">
        <f t="shared" si="234"/>
        <v>0.006828651265</v>
      </c>
      <c r="L314" s="23">
        <v>133653.0</v>
      </c>
      <c r="M314" s="11">
        <f t="shared" si="238"/>
        <v>0.0311129422</v>
      </c>
      <c r="N314" s="11">
        <f t="shared" si="239"/>
        <v>0.578359441</v>
      </c>
      <c r="O314" s="23">
        <v>22962.0</v>
      </c>
      <c r="P314" s="24">
        <f t="shared" si="432"/>
        <v>19262</v>
      </c>
      <c r="Q314" s="25">
        <f t="shared" si="324"/>
        <v>0.0923060949</v>
      </c>
      <c r="R314" s="23">
        <f t="shared" si="434"/>
        <v>94</v>
      </c>
      <c r="S314" s="12">
        <f t="shared" si="437"/>
        <v>4764</v>
      </c>
      <c r="T314" s="23">
        <v>4980.0</v>
      </c>
      <c r="U314" s="23">
        <v>357.0</v>
      </c>
      <c r="V314" s="11">
        <f t="shared" si="1"/>
        <v>0.3905276168</v>
      </c>
      <c r="W314" s="12">
        <f t="shared" ref="W314:X314" si="438">T314-T313</f>
        <v>-146</v>
      </c>
      <c r="X314" s="12">
        <f t="shared" si="438"/>
        <v>-8</v>
      </c>
      <c r="Y314" s="11">
        <f t="shared" si="98"/>
        <v>0.03726066755</v>
      </c>
      <c r="Z314" s="11">
        <f t="shared" si="99"/>
        <v>0.07168674699</v>
      </c>
      <c r="AA314" s="13">
        <f t="shared" si="20"/>
        <v>1.193297026</v>
      </c>
      <c r="AB314" s="19">
        <f t="shared" si="29"/>
        <v>1.125562284</v>
      </c>
      <c r="AC314" s="16">
        <f t="shared" si="10"/>
        <v>2034.571429</v>
      </c>
      <c r="AD314" s="16">
        <f t="shared" si="27"/>
        <v>109.1428571</v>
      </c>
      <c r="AE314" s="16">
        <f t="shared" si="11"/>
        <v>18196.57143</v>
      </c>
      <c r="AF314" s="18">
        <f t="shared" si="15"/>
        <v>0.1122336767</v>
      </c>
      <c r="AG314" s="12">
        <f t="shared" si="439"/>
        <v>61516</v>
      </c>
      <c r="AH314" s="23">
        <v>9484.0</v>
      </c>
      <c r="AI314" s="30">
        <f t="shared" si="426"/>
        <v>7319.857143</v>
      </c>
      <c r="AJ314" s="30"/>
      <c r="AK314" s="30"/>
      <c r="AL314" s="30"/>
      <c r="AM314" s="19">
        <f t="shared" si="23"/>
        <v>4222.142857</v>
      </c>
    </row>
    <row r="315">
      <c r="A315" s="26">
        <v>44207.0</v>
      </c>
      <c r="B315" s="23">
        <v>343656.0</v>
      </c>
      <c r="C315" s="23">
        <v>1419.0</v>
      </c>
      <c r="D315" s="23">
        <v>10725.0</v>
      </c>
      <c r="E315" s="23">
        <v>203972.0</v>
      </c>
      <c r="F315" s="23">
        <v>2852591.0</v>
      </c>
      <c r="G315" s="7">
        <f t="shared" si="206"/>
        <v>291080.7143</v>
      </c>
      <c r="H315" s="12"/>
      <c r="I315" s="11">
        <f t="shared" si="237"/>
        <v>0.004146249529</v>
      </c>
      <c r="J315" s="11">
        <f t="shared" si="233"/>
        <v>0.1204715292</v>
      </c>
      <c r="K315" s="11">
        <f t="shared" si="234"/>
        <v>0.004424962606</v>
      </c>
      <c r="L315" s="23">
        <v>128959.0</v>
      </c>
      <c r="M315" s="11">
        <f t="shared" si="238"/>
        <v>0.03120853412</v>
      </c>
      <c r="N315" s="11">
        <f t="shared" si="239"/>
        <v>0.5935353959</v>
      </c>
      <c r="O315" s="23">
        <v>21979.0</v>
      </c>
      <c r="P315" s="24">
        <f t="shared" si="432"/>
        <v>12567</v>
      </c>
      <c r="Q315" s="25">
        <f t="shared" si="324"/>
        <v>0.1129147768</v>
      </c>
      <c r="R315" s="23">
        <f t="shared" si="434"/>
        <v>77</v>
      </c>
      <c r="S315" s="12">
        <f t="shared" si="437"/>
        <v>6036</v>
      </c>
      <c r="T315" s="23">
        <v>5065.0</v>
      </c>
      <c r="U315" s="23">
        <v>367.0</v>
      </c>
      <c r="V315" s="11">
        <f t="shared" si="1"/>
        <v>0.37525607</v>
      </c>
      <c r="W315" s="12">
        <f t="shared" ref="W315:X315" si="440">T315-T314</f>
        <v>85</v>
      </c>
      <c r="X315" s="12">
        <f t="shared" si="440"/>
        <v>10</v>
      </c>
      <c r="Y315" s="11">
        <f t="shared" si="98"/>
        <v>0.03927604898</v>
      </c>
      <c r="Z315" s="11">
        <f t="shared" si="99"/>
        <v>0.07245804541</v>
      </c>
      <c r="AA315" s="13">
        <f t="shared" si="20"/>
        <v>1.215317682</v>
      </c>
      <c r="AB315" s="19">
        <f t="shared" si="29"/>
        <v>1.148361372</v>
      </c>
      <c r="AC315" s="16">
        <f t="shared" si="10"/>
        <v>2115</v>
      </c>
      <c r="AD315" s="16">
        <f t="shared" si="27"/>
        <v>106.8571429</v>
      </c>
      <c r="AE315" s="16">
        <f t="shared" si="11"/>
        <v>18745.14286</v>
      </c>
      <c r="AF315" s="18">
        <f t="shared" si="15"/>
        <v>0.1143520164</v>
      </c>
      <c r="AG315" s="23">
        <v>71000.0</v>
      </c>
      <c r="AH315" s="23">
        <v>9484.0</v>
      </c>
      <c r="AI315" s="30">
        <f t="shared" si="426"/>
        <v>8428.571429</v>
      </c>
      <c r="AJ315" s="30"/>
      <c r="AK315" s="30"/>
      <c r="AL315" s="30"/>
      <c r="AM315" s="19">
        <f t="shared" si="23"/>
        <v>4271.714286</v>
      </c>
    </row>
    <row r="316">
      <c r="A316" s="26">
        <v>44208.0</v>
      </c>
      <c r="B316" s="23">
        <v>344352.0</v>
      </c>
      <c r="C316" s="23">
        <v>696.0</v>
      </c>
      <c r="D316" s="23">
        <v>10853.0</v>
      </c>
      <c r="E316" s="23">
        <v>209852.0</v>
      </c>
      <c r="F316" s="23">
        <v>2860814.0</v>
      </c>
      <c r="G316" s="7">
        <f t="shared" si="206"/>
        <v>291919.7959</v>
      </c>
      <c r="H316" s="12"/>
      <c r="I316" s="11">
        <f t="shared" si="237"/>
        <v>0.002025281095</v>
      </c>
      <c r="J316" s="11">
        <f t="shared" si="233"/>
        <v>0.1203685385</v>
      </c>
      <c r="K316" s="11">
        <f t="shared" si="234"/>
        <v>0.002882642482</v>
      </c>
      <c r="L316" s="23">
        <v>123647.0</v>
      </c>
      <c r="M316" s="11">
        <f t="shared" si="238"/>
        <v>0.03151716848</v>
      </c>
      <c r="N316" s="11">
        <f t="shared" si="239"/>
        <v>0.6094113001</v>
      </c>
      <c r="O316" s="23">
        <v>25532.0</v>
      </c>
      <c r="P316" s="24">
        <f t="shared" si="432"/>
        <v>8223</v>
      </c>
      <c r="Q316" s="25">
        <f t="shared" si="324"/>
        <v>0.0846406421</v>
      </c>
      <c r="R316" s="23">
        <f t="shared" si="434"/>
        <v>128</v>
      </c>
      <c r="S316" s="12">
        <f t="shared" si="437"/>
        <v>5880</v>
      </c>
      <c r="T316" s="23">
        <v>5005.0</v>
      </c>
      <c r="U316" s="23">
        <v>356.0</v>
      </c>
      <c r="V316" s="11">
        <f t="shared" si="1"/>
        <v>0.3590715315</v>
      </c>
      <c r="W316" s="12">
        <f t="shared" ref="W316:X316" si="441">T316-T315</f>
        <v>-60</v>
      </c>
      <c r="X316" s="12">
        <f t="shared" si="441"/>
        <v>-11</v>
      </c>
      <c r="Y316" s="11">
        <f t="shared" si="98"/>
        <v>0.04047813534</v>
      </c>
      <c r="Z316" s="11">
        <f t="shared" si="99"/>
        <v>0.07112887113</v>
      </c>
      <c r="AA316" s="13">
        <f t="shared" si="20"/>
        <v>1.204197531</v>
      </c>
      <c r="AB316" s="19">
        <f t="shared" si="29"/>
        <v>1.165456601</v>
      </c>
      <c r="AC316" s="16">
        <f t="shared" si="10"/>
        <v>2090.142857</v>
      </c>
      <c r="AD316" s="16">
        <f t="shared" si="27"/>
        <v>110.4285714</v>
      </c>
      <c r="AE316" s="16">
        <f t="shared" si="11"/>
        <v>18988.28571</v>
      </c>
      <c r="AF316" s="18">
        <f t="shared" si="15"/>
        <v>0.1073842338</v>
      </c>
      <c r="AG316" s="23">
        <v>78579.0</v>
      </c>
      <c r="AH316" s="30">
        <f t="shared" ref="AH316:AH466" si="443">AG316-AG315</f>
        <v>7579</v>
      </c>
      <c r="AI316" s="30">
        <f t="shared" si="426"/>
        <v>9082.714286</v>
      </c>
      <c r="AJ316" s="30"/>
      <c r="AK316" s="30"/>
      <c r="AL316" s="30"/>
      <c r="AM316" s="19">
        <f t="shared" si="23"/>
        <v>4753.714286</v>
      </c>
    </row>
    <row r="317">
      <c r="A317" s="26">
        <v>44209.0</v>
      </c>
      <c r="B317" s="23">
        <v>345710.0</v>
      </c>
      <c r="C317" s="23">
        <v>1358.0</v>
      </c>
      <c r="D317" s="23">
        <v>10948.0</v>
      </c>
      <c r="E317" s="23">
        <v>215453.0</v>
      </c>
      <c r="F317" s="23">
        <v>2879364.0</v>
      </c>
      <c r="G317" s="7">
        <f t="shared" si="206"/>
        <v>293812.6531</v>
      </c>
      <c r="H317" s="12"/>
      <c r="I317" s="11">
        <f t="shared" si="237"/>
        <v>0.003943639067</v>
      </c>
      <c r="J317" s="11">
        <f t="shared" si="233"/>
        <v>0.1200647087</v>
      </c>
      <c r="K317" s="11">
        <f t="shared" si="234"/>
        <v>0.006484168492</v>
      </c>
      <c r="L317" s="23">
        <v>119309.0</v>
      </c>
      <c r="M317" s="11">
        <f t="shared" si="238"/>
        <v>0.03166816118</v>
      </c>
      <c r="N317" s="11">
        <f t="shared" si="239"/>
        <v>0.6232188829</v>
      </c>
      <c r="O317" s="23">
        <v>25856.0</v>
      </c>
      <c r="P317" s="24">
        <f t="shared" si="432"/>
        <v>18550</v>
      </c>
      <c r="Q317" s="25">
        <f t="shared" si="324"/>
        <v>0.07320754717</v>
      </c>
      <c r="R317" s="23">
        <f t="shared" si="434"/>
        <v>95</v>
      </c>
      <c r="S317" s="12">
        <f t="shared" si="437"/>
        <v>5601</v>
      </c>
      <c r="T317" s="23">
        <v>4870.0</v>
      </c>
      <c r="U317" s="23">
        <v>339.0</v>
      </c>
      <c r="V317" s="11">
        <f t="shared" si="1"/>
        <v>0.3451129559</v>
      </c>
      <c r="W317" s="12">
        <f t="shared" ref="W317:X317" si="442">T317-T316</f>
        <v>-135</v>
      </c>
      <c r="X317" s="12">
        <f t="shared" si="442"/>
        <v>-17</v>
      </c>
      <c r="Y317" s="11">
        <f t="shared" si="98"/>
        <v>0.04081837917</v>
      </c>
      <c r="Z317" s="11">
        <f t="shared" si="99"/>
        <v>0.06960985626</v>
      </c>
      <c r="AA317" s="13">
        <f t="shared" si="20"/>
        <v>1.140449898</v>
      </c>
      <c r="AB317" s="19">
        <f t="shared" si="29"/>
        <v>1.173566512</v>
      </c>
      <c r="AC317" s="16">
        <f t="shared" si="10"/>
        <v>1991.714286</v>
      </c>
      <c r="AD317" s="16">
        <f t="shared" si="27"/>
        <v>107.1428571</v>
      </c>
      <c r="AE317" s="16">
        <f t="shared" si="11"/>
        <v>18391.28571</v>
      </c>
      <c r="AF317" s="18">
        <f t="shared" si="15"/>
        <v>0.1049765755</v>
      </c>
      <c r="AG317" s="23">
        <v>86929.0</v>
      </c>
      <c r="AH317" s="30">
        <f t="shared" si="443"/>
        <v>8350</v>
      </c>
      <c r="AI317" s="30">
        <f t="shared" si="426"/>
        <v>9418.428571</v>
      </c>
      <c r="AJ317" s="30"/>
      <c r="AK317" s="30"/>
      <c r="AL317" s="30"/>
      <c r="AM317" s="19">
        <f t="shared" si="23"/>
        <v>5130.285714</v>
      </c>
    </row>
    <row r="318">
      <c r="A318" s="26">
        <v>44210.0</v>
      </c>
      <c r="B318" s="23">
        <v>347636.0</v>
      </c>
      <c r="C318" s="23">
        <v>1926.0</v>
      </c>
      <c r="D318" s="23">
        <v>11066.0</v>
      </c>
      <c r="E318" s="23">
        <v>220304.0</v>
      </c>
      <c r="F318" s="23">
        <v>2898998.0</v>
      </c>
      <c r="G318" s="7">
        <f t="shared" si="206"/>
        <v>295816.1224</v>
      </c>
      <c r="H318" s="12"/>
      <c r="I318" s="11">
        <f t="shared" si="237"/>
        <v>0.005571143444</v>
      </c>
      <c r="J318" s="11">
        <f t="shared" si="233"/>
        <v>0.1199159158</v>
      </c>
      <c r="K318" s="11">
        <f t="shared" si="234"/>
        <v>0.006818866944</v>
      </c>
      <c r="L318" s="23">
        <v>116266.0</v>
      </c>
      <c r="M318" s="11">
        <f t="shared" si="238"/>
        <v>0.03183214627</v>
      </c>
      <c r="N318" s="11">
        <f t="shared" si="239"/>
        <v>0.6337203282</v>
      </c>
      <c r="O318" s="23">
        <v>25646.0</v>
      </c>
      <c r="P318" s="24">
        <f t="shared" si="432"/>
        <v>19634</v>
      </c>
      <c r="Q318" s="25">
        <f t="shared" si="324"/>
        <v>0.09809514108</v>
      </c>
      <c r="R318" s="23">
        <f t="shared" si="434"/>
        <v>118</v>
      </c>
      <c r="S318" s="12">
        <f t="shared" si="437"/>
        <v>4851</v>
      </c>
      <c r="T318" s="23">
        <v>4689.0</v>
      </c>
      <c r="U318" s="23">
        <v>344.0</v>
      </c>
      <c r="V318" s="11">
        <f t="shared" si="1"/>
        <v>0.3344475256</v>
      </c>
      <c r="W318" s="12">
        <f t="shared" ref="W318:X318" si="444">T318-T317</f>
        <v>-181</v>
      </c>
      <c r="X318" s="12">
        <f t="shared" si="444"/>
        <v>5</v>
      </c>
      <c r="Y318" s="11">
        <f t="shared" si="98"/>
        <v>0.04032993308</v>
      </c>
      <c r="Z318" s="11">
        <f t="shared" si="99"/>
        <v>0.07336319045</v>
      </c>
      <c r="AA318" s="13">
        <f t="shared" si="20"/>
        <v>1.038792404</v>
      </c>
      <c r="AB318" s="19">
        <f t="shared" si="29"/>
        <v>1.161355416</v>
      </c>
      <c r="AC318" s="16">
        <f t="shared" si="10"/>
        <v>1828.571429</v>
      </c>
      <c r="AD318" s="16">
        <f t="shared" si="27"/>
        <v>105.8571429</v>
      </c>
      <c r="AE318" s="16">
        <f t="shared" si="11"/>
        <v>17726.14286</v>
      </c>
      <c r="AF318" s="18">
        <f t="shared" si="15"/>
        <v>0.1009462925</v>
      </c>
      <c r="AG318" s="23">
        <v>96101.0</v>
      </c>
      <c r="AH318" s="30">
        <f t="shared" si="443"/>
        <v>9172</v>
      </c>
      <c r="AI318" s="30">
        <f t="shared" si="426"/>
        <v>9228.714286</v>
      </c>
      <c r="AJ318" s="30"/>
      <c r="AK318" s="30"/>
      <c r="AL318" s="30"/>
      <c r="AM318" s="19">
        <f t="shared" si="23"/>
        <v>5329.857143</v>
      </c>
    </row>
    <row r="319">
      <c r="A319" s="26">
        <v>44211.0</v>
      </c>
      <c r="B319" s="23">
        <v>349149.0</v>
      </c>
      <c r="C319" s="23">
        <v>1513.0</v>
      </c>
      <c r="D319" s="23">
        <v>11177.0</v>
      </c>
      <c r="E319" s="23">
        <v>225021.0</v>
      </c>
      <c r="F319" s="23">
        <v>2918096.0</v>
      </c>
      <c r="G319" s="7">
        <f t="shared" si="206"/>
        <v>297764.898</v>
      </c>
      <c r="H319" s="12"/>
      <c r="I319" s="11">
        <f t="shared" si="237"/>
        <v>0.004352253507</v>
      </c>
      <c r="J319" s="11">
        <f t="shared" si="233"/>
        <v>0.1196495934</v>
      </c>
      <c r="K319" s="11">
        <f t="shared" si="234"/>
        <v>0.006587793438</v>
      </c>
      <c r="L319" s="23">
        <v>112951.0</v>
      </c>
      <c r="M319" s="11">
        <f t="shared" si="238"/>
        <v>0.0320121209</v>
      </c>
      <c r="N319" s="11">
        <f t="shared" si="239"/>
        <v>0.6444841601</v>
      </c>
      <c r="O319" s="23">
        <v>25678.0</v>
      </c>
      <c r="P319" s="24">
        <f t="shared" si="432"/>
        <v>19098</v>
      </c>
      <c r="Q319" s="25">
        <f t="shared" si="324"/>
        <v>0.07922295528</v>
      </c>
      <c r="R319" s="23">
        <f t="shared" si="434"/>
        <v>111</v>
      </c>
      <c r="S319" s="12">
        <f t="shared" si="437"/>
        <v>4717</v>
      </c>
      <c r="T319" s="23">
        <v>4600.0</v>
      </c>
      <c r="U319" s="23">
        <v>337.0</v>
      </c>
      <c r="V319" s="11">
        <f t="shared" si="1"/>
        <v>0.323503719</v>
      </c>
      <c r="W319" s="12">
        <f t="shared" ref="W319:X319" si="445">T319-T318</f>
        <v>-89</v>
      </c>
      <c r="X319" s="12">
        <f t="shared" si="445"/>
        <v>-7</v>
      </c>
      <c r="Y319" s="11">
        <f t="shared" si="98"/>
        <v>0.04072562439</v>
      </c>
      <c r="Z319" s="11">
        <f t="shared" si="99"/>
        <v>0.07326086957</v>
      </c>
      <c r="AA319" s="13">
        <f t="shared" si="20"/>
        <v>0.9150421179</v>
      </c>
      <c r="AB319" s="19">
        <f t="shared" si="29"/>
        <v>1.131853091</v>
      </c>
      <c r="AC319" s="16">
        <f t="shared" si="10"/>
        <v>1629.428571</v>
      </c>
      <c r="AD319" s="16">
        <f t="shared" si="27"/>
        <v>105.2857143</v>
      </c>
      <c r="AE319" s="16">
        <f t="shared" si="11"/>
        <v>17022.42857</v>
      </c>
      <c r="AF319" s="18">
        <f t="shared" si="15"/>
        <v>0.09497757238</v>
      </c>
      <c r="AG319" s="23">
        <v>105728.0</v>
      </c>
      <c r="AH319" s="30">
        <f t="shared" si="443"/>
        <v>9627</v>
      </c>
      <c r="AI319" s="30">
        <f t="shared" si="426"/>
        <v>9025.571429</v>
      </c>
      <c r="AJ319" s="30"/>
      <c r="AK319" s="30"/>
      <c r="AL319" s="30"/>
      <c r="AM319" s="19">
        <f t="shared" si="23"/>
        <v>5510.285714</v>
      </c>
    </row>
    <row r="320">
      <c r="A320" s="26">
        <v>44212.0</v>
      </c>
      <c r="B320" s="23">
        <v>350587.0</v>
      </c>
      <c r="C320" s="23">
        <v>1438.0</v>
      </c>
      <c r="D320" s="23">
        <v>11264.0</v>
      </c>
      <c r="E320" s="23">
        <v>227325.0</v>
      </c>
      <c r="F320" s="23">
        <v>2936435.0</v>
      </c>
      <c r="G320" s="7">
        <f t="shared" si="206"/>
        <v>299636.2245</v>
      </c>
      <c r="H320" s="12"/>
      <c r="I320" s="11">
        <f t="shared" si="237"/>
        <v>0.004118585475</v>
      </c>
      <c r="J320" s="11">
        <f t="shared" si="233"/>
        <v>0.1193920519</v>
      </c>
      <c r="K320" s="11">
        <f t="shared" si="234"/>
        <v>0.006284577341</v>
      </c>
      <c r="L320" s="23">
        <v>111998.0</v>
      </c>
      <c r="M320" s="11">
        <f t="shared" si="238"/>
        <v>0.03212897227</v>
      </c>
      <c r="N320" s="11">
        <f t="shared" si="239"/>
        <v>0.6484125196</v>
      </c>
      <c r="O320" s="23">
        <v>24874.0</v>
      </c>
      <c r="P320" s="24">
        <f t="shared" si="432"/>
        <v>18339</v>
      </c>
      <c r="Q320" s="25">
        <f t="shared" si="324"/>
        <v>0.07841212716</v>
      </c>
      <c r="R320" s="23">
        <f t="shared" si="434"/>
        <v>87</v>
      </c>
      <c r="S320" s="12">
        <f t="shared" si="437"/>
        <v>2304</v>
      </c>
      <c r="T320" s="23">
        <v>4408.0</v>
      </c>
      <c r="U320" s="23">
        <v>328.0</v>
      </c>
      <c r="V320" s="11">
        <f t="shared" si="1"/>
        <v>0.3194585082</v>
      </c>
      <c r="W320" s="12">
        <f t="shared" ref="W320:X320" si="446">T320-T319</f>
        <v>-192</v>
      </c>
      <c r="X320" s="12">
        <f t="shared" si="446"/>
        <v>-9</v>
      </c>
      <c r="Y320" s="11">
        <f t="shared" si="98"/>
        <v>0.03935784568</v>
      </c>
      <c r="Z320" s="11">
        <f t="shared" si="99"/>
        <v>0.07441016334</v>
      </c>
      <c r="AA320" s="13">
        <f t="shared" si="20"/>
        <v>0.7354585724</v>
      </c>
      <c r="AB320" s="19">
        <f t="shared" si="29"/>
        <v>1.063222176</v>
      </c>
      <c r="AC320" s="16">
        <f t="shared" si="10"/>
        <v>1446.857143</v>
      </c>
      <c r="AD320" s="16">
        <f t="shared" si="27"/>
        <v>101.4285714</v>
      </c>
      <c r="AE320" s="16">
        <f t="shared" si="11"/>
        <v>16524.71429</v>
      </c>
      <c r="AF320" s="18">
        <f t="shared" si="15"/>
        <v>0.08839989779</v>
      </c>
      <c r="AG320" s="23">
        <v>112827.0</v>
      </c>
      <c r="AH320" s="30">
        <f t="shared" si="443"/>
        <v>7099</v>
      </c>
      <c r="AI320" s="30">
        <f t="shared" si="426"/>
        <v>8685</v>
      </c>
      <c r="AJ320" s="30"/>
      <c r="AK320" s="30"/>
      <c r="AL320" s="30"/>
      <c r="AM320" s="19">
        <f t="shared" si="23"/>
        <v>4879</v>
      </c>
    </row>
    <row r="321">
      <c r="A321" s="26">
        <v>44213.0</v>
      </c>
      <c r="B321" s="23">
        <v>351828.0</v>
      </c>
      <c r="C321" s="23">
        <v>1241.0</v>
      </c>
      <c r="D321" s="23">
        <v>11341.0</v>
      </c>
      <c r="E321" s="23">
        <v>228615.0</v>
      </c>
      <c r="F321" s="23">
        <v>2953710.0</v>
      </c>
      <c r="G321" s="7">
        <f t="shared" si="206"/>
        <v>301398.9796</v>
      </c>
      <c r="H321" s="12"/>
      <c r="I321" s="11">
        <f t="shared" si="237"/>
        <v>0.003539777573</v>
      </c>
      <c r="J321" s="11">
        <f t="shared" si="233"/>
        <v>0.1191139279</v>
      </c>
      <c r="K321" s="11">
        <f t="shared" si="234"/>
        <v>0.005882983958</v>
      </c>
      <c r="L321" s="23">
        <v>111872.0</v>
      </c>
      <c r="M321" s="11">
        <f t="shared" si="238"/>
        <v>0.03223450095</v>
      </c>
      <c r="N321" s="11">
        <f t="shared" si="239"/>
        <v>0.6497919438</v>
      </c>
      <c r="O321" s="23">
        <v>23083.0</v>
      </c>
      <c r="P321" s="24">
        <f t="shared" si="432"/>
        <v>17275</v>
      </c>
      <c r="Q321" s="25">
        <f t="shared" si="324"/>
        <v>0.07183791606</v>
      </c>
      <c r="R321" s="23">
        <f t="shared" si="434"/>
        <v>77</v>
      </c>
      <c r="S321" s="12">
        <f t="shared" si="437"/>
        <v>1290</v>
      </c>
      <c r="T321" s="23">
        <v>4345.0</v>
      </c>
      <c r="U321" s="23">
        <v>329.0</v>
      </c>
      <c r="V321" s="11">
        <f t="shared" si="1"/>
        <v>0.3179735553</v>
      </c>
      <c r="W321" s="12">
        <f t="shared" ref="W321:X321" si="447">T321-T320</f>
        <v>-63</v>
      </c>
      <c r="X321" s="12">
        <f t="shared" si="447"/>
        <v>1</v>
      </c>
      <c r="Y321" s="11">
        <f t="shared" si="98"/>
        <v>0.03883903032</v>
      </c>
      <c r="Z321" s="11">
        <f t="shared" si="99"/>
        <v>0.07571921749</v>
      </c>
      <c r="AA321" s="13">
        <f t="shared" si="20"/>
        <v>0.6734306979</v>
      </c>
      <c r="AB321" s="19">
        <f t="shared" si="29"/>
        <v>0.9889555575</v>
      </c>
      <c r="AC321" s="16">
        <f t="shared" si="10"/>
        <v>1370.142857</v>
      </c>
      <c r="AD321" s="16">
        <f t="shared" si="27"/>
        <v>99</v>
      </c>
      <c r="AE321" s="16">
        <f t="shared" si="11"/>
        <v>16240.85714</v>
      </c>
      <c r="AF321" s="18">
        <f t="shared" si="15"/>
        <v>0.08547587224</v>
      </c>
      <c r="AG321" s="23">
        <v>119944.0</v>
      </c>
      <c r="AH321" s="30">
        <f t="shared" si="443"/>
        <v>7117</v>
      </c>
      <c r="AI321" s="30">
        <f t="shared" si="426"/>
        <v>8346.857143</v>
      </c>
      <c r="AJ321" s="30"/>
      <c r="AK321" s="30"/>
      <c r="AL321" s="30"/>
      <c r="AM321" s="19">
        <f t="shared" si="23"/>
        <v>4382.714286</v>
      </c>
    </row>
    <row r="322">
      <c r="A322" s="26">
        <v>44214.0</v>
      </c>
      <c r="B322" s="23">
        <v>352703.0</v>
      </c>
      <c r="C322" s="23">
        <v>875.0</v>
      </c>
      <c r="D322" s="23">
        <v>11409.0</v>
      </c>
      <c r="E322" s="23">
        <v>230441.0</v>
      </c>
      <c r="F322" s="23">
        <v>2963613.0</v>
      </c>
      <c r="G322" s="7">
        <f t="shared" si="206"/>
        <v>302409.4898</v>
      </c>
      <c r="H322" s="12"/>
      <c r="I322" s="11">
        <f t="shared" si="237"/>
        <v>0.002487010698</v>
      </c>
      <c r="J322" s="11">
        <f t="shared" si="233"/>
        <v>0.1190111529</v>
      </c>
      <c r="K322" s="11">
        <f t="shared" si="234"/>
        <v>0.003352732665</v>
      </c>
      <c r="L322" s="23">
        <v>110853.0</v>
      </c>
      <c r="M322" s="11">
        <f t="shared" si="238"/>
        <v>0.03234732906</v>
      </c>
      <c r="N322" s="11">
        <f t="shared" si="239"/>
        <v>0.6533570738</v>
      </c>
      <c r="O322" s="23">
        <v>21648.0</v>
      </c>
      <c r="P322" s="24">
        <f t="shared" si="432"/>
        <v>9903</v>
      </c>
      <c r="Q322" s="25">
        <f t="shared" si="324"/>
        <v>0.08835706352</v>
      </c>
      <c r="R322" s="23">
        <f t="shared" si="434"/>
        <v>68</v>
      </c>
      <c r="S322" s="12">
        <f t="shared" si="437"/>
        <v>1826</v>
      </c>
      <c r="T322" s="23">
        <v>4445.0</v>
      </c>
      <c r="U322" s="23">
        <v>330.0</v>
      </c>
      <c r="V322" s="11">
        <f t="shared" si="1"/>
        <v>0.3142955971</v>
      </c>
      <c r="W322" s="12">
        <f t="shared" ref="W322:X322" si="448">T322-T321</f>
        <v>100</v>
      </c>
      <c r="X322" s="12">
        <f t="shared" si="448"/>
        <v>1</v>
      </c>
      <c r="Y322" s="11">
        <f t="shared" si="98"/>
        <v>0.040098148</v>
      </c>
      <c r="Z322" s="11">
        <f t="shared" si="99"/>
        <v>0.07424071991</v>
      </c>
      <c r="AA322" s="13">
        <f t="shared" si="20"/>
        <v>0.6110773387</v>
      </c>
      <c r="AB322" s="19">
        <f t="shared" si="29"/>
        <v>0.9026355085</v>
      </c>
      <c r="AC322" s="16">
        <f t="shared" si="10"/>
        <v>1292.428571</v>
      </c>
      <c r="AD322" s="16">
        <f t="shared" si="27"/>
        <v>97.71428571</v>
      </c>
      <c r="AE322" s="16">
        <f t="shared" si="11"/>
        <v>15860.28571</v>
      </c>
      <c r="AF322" s="18">
        <f t="shared" si="15"/>
        <v>0.08196762748</v>
      </c>
      <c r="AG322" s="23">
        <v>123188.0</v>
      </c>
      <c r="AH322" s="30">
        <f t="shared" si="443"/>
        <v>3244</v>
      </c>
      <c r="AI322" s="30">
        <f t="shared" si="426"/>
        <v>7455.428571</v>
      </c>
      <c r="AJ322" s="30"/>
      <c r="AK322" s="30"/>
      <c r="AL322" s="30"/>
      <c r="AM322" s="19">
        <f t="shared" si="23"/>
        <v>3781.285714</v>
      </c>
    </row>
    <row r="323">
      <c r="A323" s="26">
        <v>44215.0</v>
      </c>
      <c r="B323" s="23">
        <v>353276.0</v>
      </c>
      <c r="C323" s="23">
        <v>573.0</v>
      </c>
      <c r="D323" s="23">
        <v>11520.0</v>
      </c>
      <c r="E323" s="23">
        <v>231915.0</v>
      </c>
      <c r="F323" s="23">
        <v>2968743.0</v>
      </c>
      <c r="G323" s="7">
        <f t="shared" si="206"/>
        <v>302932.9592</v>
      </c>
      <c r="H323" s="12"/>
      <c r="I323" s="11">
        <f t="shared" si="237"/>
        <v>0.001624596332</v>
      </c>
      <c r="J323" s="11">
        <f t="shared" si="233"/>
        <v>0.1189985122</v>
      </c>
      <c r="K323" s="11">
        <f t="shared" si="234"/>
        <v>0.001730995241</v>
      </c>
      <c r="L323" s="23">
        <v>109841.0</v>
      </c>
      <c r="M323" s="11">
        <f t="shared" si="238"/>
        <v>0.03260906487</v>
      </c>
      <c r="N323" s="11">
        <f t="shared" si="239"/>
        <v>0.6564697291</v>
      </c>
      <c r="O323" s="23">
        <v>18523.0</v>
      </c>
      <c r="P323" s="24">
        <f t="shared" si="432"/>
        <v>5130</v>
      </c>
      <c r="Q323" s="25">
        <f t="shared" si="324"/>
        <v>0.1116959064</v>
      </c>
      <c r="R323" s="23">
        <f t="shared" si="434"/>
        <v>111</v>
      </c>
      <c r="S323" s="12">
        <f t="shared" si="437"/>
        <v>1474</v>
      </c>
      <c r="T323" s="23">
        <v>4445.0</v>
      </c>
      <c r="U323" s="23">
        <v>309.0</v>
      </c>
      <c r="V323" s="11">
        <f t="shared" si="1"/>
        <v>0.3109212061</v>
      </c>
      <c r="W323" s="12">
        <f t="shared" ref="W323:X323" si="449">T323-T322</f>
        <v>0</v>
      </c>
      <c r="X323" s="12">
        <f t="shared" si="449"/>
        <v>-21</v>
      </c>
      <c r="Y323" s="11">
        <f t="shared" si="98"/>
        <v>0.04046758496</v>
      </c>
      <c r="Z323" s="11">
        <f t="shared" si="99"/>
        <v>0.06951631046</v>
      </c>
      <c r="AA323" s="13">
        <f t="shared" si="20"/>
        <v>0.6099378033</v>
      </c>
      <c r="AB323" s="19">
        <f t="shared" si="29"/>
        <v>0.8177412617</v>
      </c>
      <c r="AC323" s="16">
        <f t="shared" si="10"/>
        <v>1274.857143</v>
      </c>
      <c r="AD323" s="16">
        <f t="shared" si="27"/>
        <v>95.28571429</v>
      </c>
      <c r="AE323" s="16">
        <f t="shared" si="11"/>
        <v>15418.42857</v>
      </c>
      <c r="AF323" s="18">
        <f t="shared" si="15"/>
        <v>0.08583266524</v>
      </c>
      <c r="AG323" s="23">
        <v>129689.0</v>
      </c>
      <c r="AH323" s="30">
        <f t="shared" si="443"/>
        <v>6501</v>
      </c>
      <c r="AI323" s="30">
        <f t="shared" si="426"/>
        <v>7301.428571</v>
      </c>
      <c r="AJ323" s="30">
        <v>1643.0</v>
      </c>
      <c r="AK323" s="30">
        <v>1643.0</v>
      </c>
      <c r="AL323" s="30"/>
      <c r="AM323" s="19">
        <f t="shared" si="23"/>
        <v>3151.857143</v>
      </c>
    </row>
    <row r="324">
      <c r="A324" s="26">
        <v>44216.0</v>
      </c>
      <c r="B324" s="23">
        <v>354252.0</v>
      </c>
      <c r="C324" s="23">
        <v>976.0</v>
      </c>
      <c r="D324" s="23">
        <v>11615.0</v>
      </c>
      <c r="E324" s="23">
        <v>233232.0</v>
      </c>
      <c r="F324" s="23">
        <v>2984748.0</v>
      </c>
      <c r="G324" s="7">
        <f t="shared" si="206"/>
        <v>304566.1224</v>
      </c>
      <c r="H324" s="12"/>
      <c r="I324" s="11">
        <f t="shared" si="237"/>
        <v>0.00276271244</v>
      </c>
      <c r="J324" s="11">
        <f t="shared" si="233"/>
        <v>0.1186874068</v>
      </c>
      <c r="K324" s="11">
        <f t="shared" si="234"/>
        <v>0.005391170607</v>
      </c>
      <c r="L324" s="23">
        <v>109405.0</v>
      </c>
      <c r="M324" s="11">
        <f t="shared" si="238"/>
        <v>0.03278739428</v>
      </c>
      <c r="N324" s="11">
        <f t="shared" si="239"/>
        <v>0.6583787812</v>
      </c>
      <c r="O324" s="23">
        <v>20170.0</v>
      </c>
      <c r="P324" s="24">
        <f t="shared" si="432"/>
        <v>16005</v>
      </c>
      <c r="Q324" s="25">
        <f t="shared" si="324"/>
        <v>0.06098094346</v>
      </c>
      <c r="R324" s="23">
        <f t="shared" si="434"/>
        <v>95</v>
      </c>
      <c r="S324" s="12">
        <f t="shared" si="437"/>
        <v>1317</v>
      </c>
      <c r="T324" s="23">
        <v>4218.0</v>
      </c>
      <c r="U324" s="23">
        <v>294.0</v>
      </c>
      <c r="V324" s="11">
        <f t="shared" si="1"/>
        <v>0.3088338245</v>
      </c>
      <c r="W324" s="12">
        <f t="shared" ref="W324:X324" si="450">T324-T323</f>
        <v>-227</v>
      </c>
      <c r="X324" s="12">
        <f t="shared" si="450"/>
        <v>-15</v>
      </c>
      <c r="Y324" s="11">
        <f t="shared" si="98"/>
        <v>0.03855399662</v>
      </c>
      <c r="Z324" s="11">
        <f t="shared" si="99"/>
        <v>0.06970128023</v>
      </c>
      <c r="AA324" s="13">
        <f t="shared" si="20"/>
        <v>0.6126811074</v>
      </c>
      <c r="AB324" s="19">
        <f t="shared" si="29"/>
        <v>0.7423457202</v>
      </c>
      <c r="AC324" s="16">
        <f t="shared" si="10"/>
        <v>1220.285714</v>
      </c>
      <c r="AD324" s="16">
        <f t="shared" si="27"/>
        <v>95.28571429</v>
      </c>
      <c r="AE324" s="16">
        <f t="shared" si="11"/>
        <v>15054.85714</v>
      </c>
      <c r="AF324" s="18">
        <f t="shared" si="15"/>
        <v>0.08408600757</v>
      </c>
      <c r="AG324" s="23">
        <v>130318.0</v>
      </c>
      <c r="AH324" s="30">
        <f t="shared" si="443"/>
        <v>629</v>
      </c>
      <c r="AI324" s="30">
        <f t="shared" si="426"/>
        <v>6198.428571</v>
      </c>
      <c r="AJ324" s="23">
        <v>2939.0</v>
      </c>
      <c r="AK324" s="23">
        <f t="shared" ref="AK324:AK392" si="452">AJ324-AJ323</f>
        <v>1296</v>
      </c>
      <c r="AL324" s="23"/>
      <c r="AM324" s="19">
        <f t="shared" si="23"/>
        <v>2539.857143</v>
      </c>
    </row>
    <row r="325">
      <c r="A325" s="26">
        <v>44217.0</v>
      </c>
      <c r="B325" s="23">
        <v>355662.0</v>
      </c>
      <c r="C325" s="23">
        <v>1410.0</v>
      </c>
      <c r="D325" s="23">
        <v>11713.0</v>
      </c>
      <c r="E325" s="23">
        <v>235276.0</v>
      </c>
      <c r="F325" s="23">
        <v>3000325.0</v>
      </c>
      <c r="G325" s="7">
        <f t="shared" si="206"/>
        <v>306155.6122</v>
      </c>
      <c r="H325" s="12"/>
      <c r="I325" s="11">
        <f t="shared" si="237"/>
        <v>0.003980217472</v>
      </c>
      <c r="J325" s="11">
        <f t="shared" si="233"/>
        <v>0.118541158</v>
      </c>
      <c r="K325" s="11">
        <f t="shared" si="234"/>
        <v>0.005218866048</v>
      </c>
      <c r="L325" s="23">
        <v>108673.0</v>
      </c>
      <c r="M325" s="11">
        <f t="shared" si="238"/>
        <v>0.0329329532</v>
      </c>
      <c r="N325" s="11">
        <f t="shared" si="239"/>
        <v>0.6615157087</v>
      </c>
      <c r="O325" s="23">
        <v>19932.0</v>
      </c>
      <c r="P325" s="24">
        <f t="shared" si="432"/>
        <v>15577</v>
      </c>
      <c r="Q325" s="25">
        <f t="shared" si="324"/>
        <v>0.09051807152</v>
      </c>
      <c r="R325" s="23">
        <f t="shared" si="434"/>
        <v>98</v>
      </c>
      <c r="S325" s="12">
        <f t="shared" si="437"/>
        <v>2044</v>
      </c>
      <c r="T325" s="23">
        <v>4049.0</v>
      </c>
      <c r="U325" s="23">
        <v>286.0</v>
      </c>
      <c r="V325" s="11">
        <f t="shared" si="1"/>
        <v>0.3055513381</v>
      </c>
      <c r="W325" s="12">
        <f t="shared" ref="W325:X325" si="451">T325-T324</f>
        <v>-169</v>
      </c>
      <c r="X325" s="12">
        <f t="shared" si="451"/>
        <v>-8</v>
      </c>
      <c r="Y325" s="11">
        <f t="shared" si="98"/>
        <v>0.03725856468</v>
      </c>
      <c r="Z325" s="11">
        <f t="shared" si="99"/>
        <v>0.07063472462</v>
      </c>
      <c r="AA325" s="13">
        <f t="shared" si="20"/>
        <v>0.62703125</v>
      </c>
      <c r="AB325" s="19">
        <f t="shared" si="29"/>
        <v>0.6835226982</v>
      </c>
      <c r="AC325" s="16">
        <f t="shared" si="10"/>
        <v>1146.571429</v>
      </c>
      <c r="AD325" s="16">
        <f t="shared" si="27"/>
        <v>92.42857143</v>
      </c>
      <c r="AE325" s="16">
        <f t="shared" si="11"/>
        <v>14475.28571</v>
      </c>
      <c r="AF325" s="18">
        <f t="shared" si="15"/>
        <v>0.08300356906</v>
      </c>
      <c r="AG325" s="23">
        <v>134554.0</v>
      </c>
      <c r="AH325" s="30">
        <f t="shared" si="443"/>
        <v>4236</v>
      </c>
      <c r="AI325" s="30">
        <f t="shared" si="426"/>
        <v>5493.285714</v>
      </c>
      <c r="AJ325" s="23">
        <v>4030.0</v>
      </c>
      <c r="AK325" s="23">
        <f t="shared" si="452"/>
        <v>1091</v>
      </c>
      <c r="AL325" s="23"/>
      <c r="AM325" s="19">
        <f t="shared" si="23"/>
        <v>2138.857143</v>
      </c>
    </row>
    <row r="326">
      <c r="A326" s="26">
        <v>44218.0</v>
      </c>
      <c r="B326" s="23">
        <v>356973.0</v>
      </c>
      <c r="C326" s="23">
        <v>1311.0</v>
      </c>
      <c r="D326" s="23">
        <v>11811.0</v>
      </c>
      <c r="E326" s="23">
        <v>237362.0</v>
      </c>
      <c r="F326" s="23">
        <v>3018389.0</v>
      </c>
      <c r="G326" s="7">
        <f t="shared" si="206"/>
        <v>307998.8776</v>
      </c>
      <c r="H326" s="12"/>
      <c r="I326" s="11">
        <f t="shared" si="237"/>
        <v>0.003686083979</v>
      </c>
      <c r="J326" s="11">
        <f t="shared" si="233"/>
        <v>0.1182660684</v>
      </c>
      <c r="K326" s="11">
        <f t="shared" si="234"/>
        <v>0.006020681093</v>
      </c>
      <c r="L326" s="23">
        <v>107800.0</v>
      </c>
      <c r="M326" s="11">
        <f t="shared" si="238"/>
        <v>0.03308653596</v>
      </c>
      <c r="N326" s="11">
        <f t="shared" si="239"/>
        <v>0.6649298406</v>
      </c>
      <c r="O326" s="23">
        <v>19908.0</v>
      </c>
      <c r="P326" s="24">
        <f t="shared" si="432"/>
        <v>18064</v>
      </c>
      <c r="Q326" s="25">
        <f t="shared" si="324"/>
        <v>0.07257528787</v>
      </c>
      <c r="R326" s="23">
        <f t="shared" si="434"/>
        <v>98</v>
      </c>
      <c r="S326" s="12">
        <f t="shared" si="437"/>
        <v>2086</v>
      </c>
      <c r="T326" s="23">
        <v>3959.0</v>
      </c>
      <c r="U326" s="23">
        <v>274.0</v>
      </c>
      <c r="V326" s="11">
        <f t="shared" si="1"/>
        <v>0.3019836234</v>
      </c>
      <c r="W326" s="12">
        <f t="shared" ref="W326:X326" si="453">T326-T325</f>
        <v>-90</v>
      </c>
      <c r="X326" s="12">
        <f t="shared" si="453"/>
        <v>-12</v>
      </c>
      <c r="Y326" s="11">
        <f t="shared" si="98"/>
        <v>0.03672541744</v>
      </c>
      <c r="Z326" s="11">
        <f t="shared" si="99"/>
        <v>0.06920939631</v>
      </c>
      <c r="AA326" s="13">
        <f t="shared" si="20"/>
        <v>0.6859547607</v>
      </c>
      <c r="AB326" s="19">
        <f t="shared" si="29"/>
        <v>0.6507959329</v>
      </c>
      <c r="AC326" s="16">
        <f t="shared" si="10"/>
        <v>1117.714286</v>
      </c>
      <c r="AD326" s="16">
        <f t="shared" si="27"/>
        <v>90.57142857</v>
      </c>
      <c r="AE326" s="16">
        <f t="shared" si="11"/>
        <v>14327.57143</v>
      </c>
      <c r="AF326" s="18">
        <f t="shared" si="15"/>
        <v>0.08205390229</v>
      </c>
      <c r="AG326" s="23">
        <v>138983.0</v>
      </c>
      <c r="AH326" s="30">
        <f t="shared" si="443"/>
        <v>4429</v>
      </c>
      <c r="AI326" s="30">
        <f t="shared" si="426"/>
        <v>4750.714286</v>
      </c>
      <c r="AJ326" s="23">
        <v>5815.0</v>
      </c>
      <c r="AK326" s="23">
        <f t="shared" si="452"/>
        <v>1785</v>
      </c>
      <c r="AL326" s="23"/>
      <c r="AM326" s="19">
        <f t="shared" si="23"/>
        <v>1763</v>
      </c>
    </row>
    <row r="327">
      <c r="A327" s="26">
        <v>44219.0</v>
      </c>
      <c r="B327" s="23">
        <v>358317.0</v>
      </c>
      <c r="C327" s="23">
        <v>1344.0</v>
      </c>
      <c r="D327" s="23">
        <v>11904.0</v>
      </c>
      <c r="E327" s="23">
        <v>239880.0</v>
      </c>
      <c r="F327" s="23">
        <v>3035627.0</v>
      </c>
      <c r="G327" s="7">
        <f t="shared" si="206"/>
        <v>309757.8571</v>
      </c>
      <c r="H327" s="12"/>
      <c r="I327" s="11">
        <f t="shared" si="237"/>
        <v>0.00376499063</v>
      </c>
      <c r="J327" s="11">
        <f t="shared" si="233"/>
        <v>0.1180372292</v>
      </c>
      <c r="K327" s="11">
        <f t="shared" si="234"/>
        <v>0.005710993513</v>
      </c>
      <c r="L327" s="23">
        <v>106533.0</v>
      </c>
      <c r="M327" s="11">
        <f t="shared" si="238"/>
        <v>0.03322197942</v>
      </c>
      <c r="N327" s="11">
        <f t="shared" si="239"/>
        <v>0.6694630732</v>
      </c>
      <c r="O327" s="23">
        <v>20095.0</v>
      </c>
      <c r="P327" s="24">
        <f t="shared" si="432"/>
        <v>17238</v>
      </c>
      <c r="Q327" s="25">
        <f t="shared" si="324"/>
        <v>0.07796728159</v>
      </c>
      <c r="R327" s="23">
        <f t="shared" si="434"/>
        <v>93</v>
      </c>
      <c r="S327" s="12">
        <f t="shared" si="437"/>
        <v>2518</v>
      </c>
      <c r="T327" s="23">
        <v>3854.0</v>
      </c>
      <c r="U327" s="23">
        <v>259.0</v>
      </c>
      <c r="V327" s="11">
        <f t="shared" si="1"/>
        <v>0.2973149474</v>
      </c>
      <c r="W327" s="12">
        <f t="shared" ref="W327:X327" si="454">T327-T326</f>
        <v>-105</v>
      </c>
      <c r="X327" s="12">
        <f t="shared" si="454"/>
        <v>-15</v>
      </c>
      <c r="Y327" s="11">
        <f t="shared" si="98"/>
        <v>0.03617658378</v>
      </c>
      <c r="Z327" s="11">
        <f t="shared" si="99"/>
        <v>0.06720290607</v>
      </c>
      <c r="AA327" s="13">
        <f t="shared" si="20"/>
        <v>0.7632306477</v>
      </c>
      <c r="AB327" s="19">
        <f t="shared" si="29"/>
        <v>0.6547633723</v>
      </c>
      <c r="AC327" s="16">
        <f t="shared" si="10"/>
        <v>1104.285714</v>
      </c>
      <c r="AD327" s="16">
        <f t="shared" si="27"/>
        <v>91.42857143</v>
      </c>
      <c r="AE327" s="16">
        <f t="shared" si="11"/>
        <v>14170.28571</v>
      </c>
      <c r="AF327" s="18">
        <f t="shared" si="15"/>
        <v>0.08199035292</v>
      </c>
      <c r="AG327" s="23">
        <v>143184.0</v>
      </c>
      <c r="AH327" s="30">
        <f t="shared" si="443"/>
        <v>4201</v>
      </c>
      <c r="AI327" s="30">
        <f t="shared" si="426"/>
        <v>4336.714286</v>
      </c>
      <c r="AJ327" s="23">
        <v>6944.0</v>
      </c>
      <c r="AK327" s="23">
        <f t="shared" si="452"/>
        <v>1129</v>
      </c>
      <c r="AL327" s="23"/>
      <c r="AM327" s="19">
        <f t="shared" si="23"/>
        <v>1793.571429</v>
      </c>
    </row>
    <row r="328">
      <c r="A328" s="26">
        <v>44220.0</v>
      </c>
      <c r="B328" s="23">
        <v>359574.0</v>
      </c>
      <c r="C328" s="23">
        <v>1257.0</v>
      </c>
      <c r="D328" s="23">
        <v>11968.0</v>
      </c>
      <c r="E328" s="23">
        <v>241472.0</v>
      </c>
      <c r="F328" s="23">
        <v>3052068.0</v>
      </c>
      <c r="G328" s="7">
        <f t="shared" si="206"/>
        <v>311435.5102</v>
      </c>
      <c r="H328" s="12"/>
      <c r="I328" s="11">
        <f t="shared" si="237"/>
        <v>0.003508066879</v>
      </c>
      <c r="J328" s="11">
        <f t="shared" si="233"/>
        <v>0.1178132335</v>
      </c>
      <c r="K328" s="11">
        <f t="shared" si="234"/>
        <v>0.00541601455</v>
      </c>
      <c r="L328" s="23">
        <v>106134.0</v>
      </c>
      <c r="M328" s="11">
        <f t="shared" si="238"/>
        <v>0.03328383031</v>
      </c>
      <c r="N328" s="11">
        <f t="shared" si="239"/>
        <v>0.6715502233</v>
      </c>
      <c r="O328" s="23">
        <v>18929.0</v>
      </c>
      <c r="P328" s="24">
        <f t="shared" si="432"/>
        <v>16441</v>
      </c>
      <c r="Q328" s="25">
        <f t="shared" si="324"/>
        <v>0.07645520345</v>
      </c>
      <c r="R328" s="23">
        <f t="shared" si="434"/>
        <v>64</v>
      </c>
      <c r="S328" s="12">
        <f t="shared" si="437"/>
        <v>1592</v>
      </c>
      <c r="T328" s="23">
        <v>3793.0</v>
      </c>
      <c r="U328" s="23">
        <v>254.0</v>
      </c>
      <c r="V328" s="11">
        <f t="shared" si="1"/>
        <v>0.2951659464</v>
      </c>
      <c r="W328" s="12">
        <f t="shared" ref="W328:X328" si="455">T328-T327</f>
        <v>-61</v>
      </c>
      <c r="X328" s="12">
        <f t="shared" si="455"/>
        <v>-5</v>
      </c>
      <c r="Y328" s="11">
        <f t="shared" si="98"/>
        <v>0.03573784084</v>
      </c>
      <c r="Z328" s="11">
        <f t="shared" si="99"/>
        <v>0.06696546269</v>
      </c>
      <c r="AA328" s="13">
        <f t="shared" si="20"/>
        <v>0.8076321551</v>
      </c>
      <c r="AB328" s="19">
        <f t="shared" si="29"/>
        <v>0.673935009</v>
      </c>
      <c r="AC328" s="16">
        <f t="shared" si="10"/>
        <v>1106.571429</v>
      </c>
      <c r="AD328" s="16">
        <f t="shared" si="27"/>
        <v>89.57142857</v>
      </c>
      <c r="AE328" s="16">
        <f t="shared" si="11"/>
        <v>14051.14286</v>
      </c>
      <c r="AF328" s="18">
        <f t="shared" si="15"/>
        <v>0.0826499654</v>
      </c>
      <c r="AG328" s="23">
        <v>145257.0</v>
      </c>
      <c r="AH328" s="30">
        <f t="shared" si="443"/>
        <v>2073</v>
      </c>
      <c r="AI328" s="30">
        <f t="shared" si="426"/>
        <v>3616.142857</v>
      </c>
      <c r="AJ328" s="23">
        <v>8135.0</v>
      </c>
      <c r="AK328" s="23">
        <f t="shared" si="452"/>
        <v>1191</v>
      </c>
      <c r="AL328" s="23"/>
      <c r="AM328" s="19">
        <f t="shared" si="23"/>
        <v>1836.714286</v>
      </c>
    </row>
    <row r="329">
      <c r="A329" s="26">
        <v>44221.0</v>
      </c>
      <c r="B329" s="23">
        <v>360418.0</v>
      </c>
      <c r="C329" s="23">
        <v>844.0</v>
      </c>
      <c r="D329" s="23">
        <v>12024.0</v>
      </c>
      <c r="E329" s="23">
        <v>243092.0</v>
      </c>
      <c r="F329" s="23">
        <v>3062132.0</v>
      </c>
      <c r="G329" s="7">
        <f t="shared" si="206"/>
        <v>312462.449</v>
      </c>
      <c r="H329" s="12"/>
      <c r="I329" s="11">
        <f t="shared" si="237"/>
        <v>0.00234722199</v>
      </c>
      <c r="J329" s="11">
        <f t="shared" si="233"/>
        <v>0.1177016536</v>
      </c>
      <c r="K329" s="11">
        <f t="shared" si="234"/>
        <v>0.003297436361</v>
      </c>
      <c r="L329" s="23">
        <v>105302.0</v>
      </c>
      <c r="M329" s="11">
        <f t="shared" si="238"/>
        <v>0.03336126387</v>
      </c>
      <c r="N329" s="11">
        <f t="shared" si="239"/>
        <v>0.6744724181</v>
      </c>
      <c r="O329" s="23">
        <v>18141.0</v>
      </c>
      <c r="P329" s="24">
        <f t="shared" si="432"/>
        <v>10064</v>
      </c>
      <c r="Q329" s="25">
        <f t="shared" si="324"/>
        <v>0.08386327504</v>
      </c>
      <c r="R329" s="23">
        <f t="shared" si="434"/>
        <v>56</v>
      </c>
      <c r="S329" s="12">
        <f t="shared" si="437"/>
        <v>1620</v>
      </c>
      <c r="T329" s="23">
        <v>3814.0</v>
      </c>
      <c r="U329" s="23">
        <v>247.0</v>
      </c>
      <c r="V329" s="11">
        <f t="shared" si="1"/>
        <v>0.292166318</v>
      </c>
      <c r="W329" s="12">
        <f t="shared" ref="W329:X329" si="456">T329-T328</f>
        <v>21</v>
      </c>
      <c r="X329" s="12">
        <f t="shared" si="456"/>
        <v>-7</v>
      </c>
      <c r="Y329" s="11">
        <f t="shared" si="98"/>
        <v>0.03621963495</v>
      </c>
      <c r="Z329" s="11">
        <f t="shared" si="99"/>
        <v>0.06476140535</v>
      </c>
      <c r="AA329" s="13">
        <f t="shared" si="20"/>
        <v>0.8527688737</v>
      </c>
      <c r="AB329" s="19">
        <f t="shared" si="29"/>
        <v>0.7084623711</v>
      </c>
      <c r="AC329" s="16">
        <f t="shared" si="10"/>
        <v>1102.142857</v>
      </c>
      <c r="AD329" s="16">
        <f t="shared" si="27"/>
        <v>87.85714286</v>
      </c>
      <c r="AE329" s="16">
        <f t="shared" si="11"/>
        <v>14074.14286</v>
      </c>
      <c r="AF329" s="18">
        <f t="shared" si="15"/>
        <v>0.08200799562</v>
      </c>
      <c r="AG329" s="23">
        <v>146695.0</v>
      </c>
      <c r="AH329" s="30">
        <f t="shared" si="443"/>
        <v>1438</v>
      </c>
      <c r="AI329" s="30">
        <f t="shared" si="426"/>
        <v>3358.142857</v>
      </c>
      <c r="AJ329" s="23">
        <v>9403.0</v>
      </c>
      <c r="AK329" s="23">
        <f t="shared" si="452"/>
        <v>1268</v>
      </c>
      <c r="AL329" s="30">
        <f t="shared" ref="AL329:AL466" si="458">(SUM(AK323:AK329))/7</f>
        <v>1343.285714</v>
      </c>
      <c r="AM329" s="19">
        <f t="shared" si="23"/>
        <v>1807.285714</v>
      </c>
    </row>
    <row r="330">
      <c r="A330" s="26">
        <v>44222.0</v>
      </c>
      <c r="B330" s="23">
        <v>360877.0</v>
      </c>
      <c r="C330" s="23">
        <v>459.0</v>
      </c>
      <c r="D330" s="23">
        <v>12113.0</v>
      </c>
      <c r="E330" s="23">
        <v>244681.0</v>
      </c>
      <c r="F330" s="23">
        <v>3067663.0</v>
      </c>
      <c r="G330" s="7">
        <f t="shared" si="206"/>
        <v>313026.8367</v>
      </c>
      <c r="H330" s="12"/>
      <c r="I330" s="11">
        <f t="shared" si="237"/>
        <v>0.0012735213</v>
      </c>
      <c r="J330" s="11">
        <f t="shared" si="233"/>
        <v>0.1176390627</v>
      </c>
      <c r="K330" s="11">
        <f t="shared" si="234"/>
        <v>0.001806257862</v>
      </c>
      <c r="L330" s="23">
        <v>104083.0</v>
      </c>
      <c r="M330" s="11">
        <f t="shared" si="238"/>
        <v>0.03356545305</v>
      </c>
      <c r="N330" s="11">
        <f t="shared" si="239"/>
        <v>0.6780177179</v>
      </c>
      <c r="O330" s="23">
        <v>18075.0</v>
      </c>
      <c r="P330" s="24">
        <f t="shared" si="432"/>
        <v>5531</v>
      </c>
      <c r="Q330" s="25">
        <f t="shared" si="324"/>
        <v>0.08298680166</v>
      </c>
      <c r="R330" s="23">
        <f t="shared" si="434"/>
        <v>89</v>
      </c>
      <c r="S330" s="12">
        <f t="shared" si="437"/>
        <v>1589</v>
      </c>
      <c r="T330" s="23">
        <v>3815.0</v>
      </c>
      <c r="U330" s="23">
        <v>263.0</v>
      </c>
      <c r="V330" s="11">
        <f t="shared" si="1"/>
        <v>0.288416829</v>
      </c>
      <c r="W330" s="12">
        <f t="shared" ref="W330:X330" si="457">T330-T329</f>
        <v>1</v>
      </c>
      <c r="X330" s="12">
        <f t="shared" si="457"/>
        <v>16</v>
      </c>
      <c r="Y330" s="11">
        <f t="shared" si="98"/>
        <v>0.03665344004</v>
      </c>
      <c r="Z330" s="11">
        <f t="shared" si="99"/>
        <v>0.06893840105</v>
      </c>
      <c r="AA330" s="13">
        <f t="shared" si="20"/>
        <v>0.851748095</v>
      </c>
      <c r="AB330" s="19">
        <f t="shared" si="29"/>
        <v>0.7430066985</v>
      </c>
      <c r="AC330" s="16">
        <f t="shared" si="10"/>
        <v>1085.857143</v>
      </c>
      <c r="AD330" s="16">
        <f t="shared" si="27"/>
        <v>84.71428571</v>
      </c>
      <c r="AE330" s="16">
        <f t="shared" si="11"/>
        <v>14131.42857</v>
      </c>
      <c r="AF330" s="18">
        <f t="shared" si="15"/>
        <v>0.07790669494</v>
      </c>
      <c r="AG330" s="23">
        <v>149676.0</v>
      </c>
      <c r="AH330" s="30">
        <f t="shared" si="443"/>
        <v>2981</v>
      </c>
      <c r="AI330" s="30">
        <f t="shared" si="426"/>
        <v>2855.285714</v>
      </c>
      <c r="AJ330" s="23">
        <v>12639.0</v>
      </c>
      <c r="AK330" s="23">
        <f t="shared" si="452"/>
        <v>3236</v>
      </c>
      <c r="AL330" s="30">
        <f t="shared" si="458"/>
        <v>1570.857143</v>
      </c>
      <c r="AM330" s="19">
        <f t="shared" si="23"/>
        <v>1823.714286</v>
      </c>
    </row>
    <row r="331">
      <c r="A331" s="26">
        <v>44223.0</v>
      </c>
      <c r="B331" s="23">
        <v>361881.0</v>
      </c>
      <c r="C331" s="23">
        <v>1004.0</v>
      </c>
      <c r="D331" s="23">
        <v>12198.0</v>
      </c>
      <c r="E331" s="23">
        <v>246596.0</v>
      </c>
      <c r="F331" s="23">
        <v>3084716.0</v>
      </c>
      <c r="G331" s="7">
        <f t="shared" si="206"/>
        <v>314766.9388</v>
      </c>
      <c r="H331" s="12"/>
      <c r="I331" s="11">
        <f t="shared" si="237"/>
        <v>0.002782111357</v>
      </c>
      <c r="J331" s="11">
        <f t="shared" si="233"/>
        <v>0.1173142033</v>
      </c>
      <c r="K331" s="11">
        <f t="shared" si="234"/>
        <v>0.005558954813</v>
      </c>
      <c r="L331" s="23">
        <v>103087.0</v>
      </c>
      <c r="M331" s="11">
        <f t="shared" si="238"/>
        <v>0.03370721314</v>
      </c>
      <c r="N331" s="11">
        <f t="shared" si="239"/>
        <v>0.6814284254</v>
      </c>
      <c r="O331" s="23">
        <v>17834.0</v>
      </c>
      <c r="P331" s="24">
        <f t="shared" si="432"/>
        <v>17053</v>
      </c>
      <c r="Q331" s="25">
        <f t="shared" si="324"/>
        <v>0.05887527121</v>
      </c>
      <c r="R331" s="23">
        <f t="shared" si="434"/>
        <v>85</v>
      </c>
      <c r="S331" s="12">
        <f t="shared" si="437"/>
        <v>1915</v>
      </c>
      <c r="T331" s="23">
        <v>3809.0</v>
      </c>
      <c r="U331" s="23">
        <v>255.0</v>
      </c>
      <c r="V331" s="11">
        <f t="shared" si="1"/>
        <v>0.2848643615</v>
      </c>
      <c r="W331" s="12">
        <f t="shared" ref="W331:X331" si="459">T331-T330</f>
        <v>-6</v>
      </c>
      <c r="X331" s="12">
        <f t="shared" si="459"/>
        <v>-8</v>
      </c>
      <c r="Y331" s="11">
        <f t="shared" si="98"/>
        <v>0.03694937286</v>
      </c>
      <c r="Z331" s="11">
        <f t="shared" si="99"/>
        <v>0.06694670517</v>
      </c>
      <c r="AA331" s="13">
        <f t="shared" si="20"/>
        <v>0.8931163662</v>
      </c>
      <c r="AB331" s="19">
        <f t="shared" si="29"/>
        <v>0.7830688783</v>
      </c>
      <c r="AC331" s="16">
        <f t="shared" si="10"/>
        <v>1089.857143</v>
      </c>
      <c r="AD331" s="16">
        <f t="shared" si="27"/>
        <v>83.28571429</v>
      </c>
      <c r="AE331" s="16">
        <f t="shared" si="11"/>
        <v>14281.14286</v>
      </c>
      <c r="AF331" s="18">
        <f t="shared" si="15"/>
        <v>0.07760588462</v>
      </c>
      <c r="AG331" s="23">
        <v>152704.0</v>
      </c>
      <c r="AH331" s="30">
        <f t="shared" si="443"/>
        <v>3028</v>
      </c>
      <c r="AI331" s="30">
        <f t="shared" si="426"/>
        <v>3198</v>
      </c>
      <c r="AJ331" s="23">
        <v>17772.0</v>
      </c>
      <c r="AK331" s="23">
        <f t="shared" si="452"/>
        <v>5133</v>
      </c>
      <c r="AL331" s="30">
        <f t="shared" si="458"/>
        <v>2119</v>
      </c>
      <c r="AM331" s="19">
        <f t="shared" si="23"/>
        <v>1909.142857</v>
      </c>
    </row>
    <row r="332">
      <c r="A332" s="26">
        <v>44224.0</v>
      </c>
      <c r="B332" s="23">
        <v>363450.0</v>
      </c>
      <c r="C332" s="23">
        <v>1569.0</v>
      </c>
      <c r="D332" s="23">
        <v>12291.0</v>
      </c>
      <c r="E332" s="23">
        <v>249003.0</v>
      </c>
      <c r="F332" s="23">
        <v>3097809.0</v>
      </c>
      <c r="G332" s="7">
        <f t="shared" si="206"/>
        <v>316102.9592</v>
      </c>
      <c r="H332" s="12"/>
      <c r="I332" s="11">
        <f t="shared" si="237"/>
        <v>0.004335679408</v>
      </c>
      <c r="J332" s="11">
        <f t="shared" si="233"/>
        <v>0.1173248577</v>
      </c>
      <c r="K332" s="11">
        <f t="shared" si="234"/>
        <v>0.004244475018</v>
      </c>
      <c r="L332" s="23">
        <v>102156.0</v>
      </c>
      <c r="M332" s="11">
        <f t="shared" si="238"/>
        <v>0.03381758151</v>
      </c>
      <c r="N332" s="11">
        <f t="shared" si="239"/>
        <v>0.6851093686</v>
      </c>
      <c r="O332" s="23">
        <v>19131.0</v>
      </c>
      <c r="P332" s="24">
        <f t="shared" si="432"/>
        <v>13093</v>
      </c>
      <c r="Q332" s="25">
        <f t="shared" si="324"/>
        <v>0.1198350263</v>
      </c>
      <c r="R332" s="23">
        <f t="shared" si="434"/>
        <v>93</v>
      </c>
      <c r="S332" s="12">
        <f t="shared" si="437"/>
        <v>2407</v>
      </c>
      <c r="T332" s="23">
        <v>3669.0</v>
      </c>
      <c r="U332" s="23">
        <v>255.0</v>
      </c>
      <c r="V332" s="11">
        <f t="shared" si="1"/>
        <v>0.2810730499</v>
      </c>
      <c r="W332" s="12">
        <f t="shared" ref="W332:X332" si="460">T332-T331</f>
        <v>-140</v>
      </c>
      <c r="X332" s="12">
        <f t="shared" si="460"/>
        <v>0</v>
      </c>
      <c r="Y332" s="11">
        <f t="shared" si="98"/>
        <v>0.0359156584</v>
      </c>
      <c r="Z332" s="11">
        <f t="shared" si="99"/>
        <v>0.06950122649</v>
      </c>
      <c r="AA332" s="13">
        <f t="shared" si="20"/>
        <v>0.9703463743</v>
      </c>
      <c r="AB332" s="19">
        <f t="shared" si="29"/>
        <v>0.8321138961</v>
      </c>
      <c r="AC332" s="16">
        <f t="shared" si="10"/>
        <v>1112.571429</v>
      </c>
      <c r="AD332" s="16">
        <f t="shared" si="27"/>
        <v>82.57142857</v>
      </c>
      <c r="AE332" s="16">
        <f t="shared" si="11"/>
        <v>13926.28571</v>
      </c>
      <c r="AF332" s="18">
        <f t="shared" si="15"/>
        <v>0.08179402102</v>
      </c>
      <c r="AG332" s="23">
        <v>161215.0</v>
      </c>
      <c r="AH332" s="30">
        <f t="shared" si="443"/>
        <v>8511</v>
      </c>
      <c r="AI332" s="30">
        <f t="shared" si="426"/>
        <v>3808.714286</v>
      </c>
      <c r="AJ332" s="23">
        <v>26293.0</v>
      </c>
      <c r="AK332" s="23">
        <f t="shared" si="452"/>
        <v>8521</v>
      </c>
      <c r="AL332" s="30">
        <f t="shared" si="458"/>
        <v>3180.428571</v>
      </c>
      <c r="AM332" s="19">
        <f t="shared" si="23"/>
        <v>1961</v>
      </c>
    </row>
    <row r="333">
      <c r="A333" s="26">
        <v>44225.0</v>
      </c>
      <c r="B333" s="23">
        <v>364909.0</v>
      </c>
      <c r="C333" s="23">
        <v>1459.0</v>
      </c>
      <c r="D333" s="23">
        <v>12374.0</v>
      </c>
      <c r="E333" s="23">
        <v>254783.0</v>
      </c>
      <c r="F333" s="23">
        <v>3116784.0</v>
      </c>
      <c r="G333" s="7">
        <f t="shared" si="206"/>
        <v>318039.1837</v>
      </c>
      <c r="H333" s="12"/>
      <c r="I333" s="11">
        <f t="shared" si="237"/>
        <v>0.004014307333</v>
      </c>
      <c r="J333" s="11">
        <f t="shared" si="233"/>
        <v>0.1170786939</v>
      </c>
      <c r="K333" s="11">
        <f t="shared" si="234"/>
        <v>0.006125296944</v>
      </c>
      <c r="L333" s="23">
        <v>97752.0</v>
      </c>
      <c r="M333" s="11">
        <f t="shared" si="238"/>
        <v>0.03390982409</v>
      </c>
      <c r="N333" s="11">
        <f t="shared" si="239"/>
        <v>0.6982096906</v>
      </c>
      <c r="O333" s="23">
        <v>17540.0</v>
      </c>
      <c r="P333" s="24">
        <f t="shared" si="432"/>
        <v>18975</v>
      </c>
      <c r="Q333" s="25">
        <f t="shared" si="324"/>
        <v>0.07689064559</v>
      </c>
      <c r="R333" s="23">
        <f t="shared" si="434"/>
        <v>83</v>
      </c>
      <c r="S333" s="12">
        <f t="shared" si="437"/>
        <v>5780</v>
      </c>
      <c r="T333" s="23">
        <v>3649.0</v>
      </c>
      <c r="U333" s="23">
        <v>258.0</v>
      </c>
      <c r="V333" s="11">
        <f t="shared" si="1"/>
        <v>0.2678804853</v>
      </c>
      <c r="W333" s="12">
        <f t="shared" ref="W333:X333" si="461">T333-T332</f>
        <v>-20</v>
      </c>
      <c r="X333" s="12">
        <f t="shared" si="461"/>
        <v>3</v>
      </c>
      <c r="Y333" s="11">
        <f t="shared" si="98"/>
        <v>0.03732915951</v>
      </c>
      <c r="Z333" s="11">
        <f t="shared" si="99"/>
        <v>0.07070430255</v>
      </c>
      <c r="AA333" s="13">
        <f t="shared" si="20"/>
        <v>1.014314928</v>
      </c>
      <c r="AB333" s="19">
        <f t="shared" si="29"/>
        <v>0.8790224915</v>
      </c>
      <c r="AC333" s="16">
        <f t="shared" si="10"/>
        <v>1133.714286</v>
      </c>
      <c r="AD333" s="16">
        <f t="shared" si="27"/>
        <v>80.42857143</v>
      </c>
      <c r="AE333" s="16">
        <f t="shared" si="11"/>
        <v>14056.42857</v>
      </c>
      <c r="AF333" s="18">
        <f t="shared" si="15"/>
        <v>0.0824105007</v>
      </c>
      <c r="AG333" s="23">
        <v>175283.0</v>
      </c>
      <c r="AH333" s="30">
        <f t="shared" si="443"/>
        <v>14068</v>
      </c>
      <c r="AI333" s="30">
        <f t="shared" si="426"/>
        <v>5185.714286</v>
      </c>
      <c r="AJ333" s="23">
        <v>37727.0</v>
      </c>
      <c r="AK333" s="23">
        <f t="shared" si="452"/>
        <v>11434</v>
      </c>
      <c r="AL333" s="30">
        <f t="shared" si="458"/>
        <v>4558.857143</v>
      </c>
      <c r="AM333" s="19">
        <f t="shared" si="23"/>
        <v>2488.714286</v>
      </c>
    </row>
    <row r="334">
      <c r="A334" s="26">
        <v>44226.0</v>
      </c>
      <c r="B334" s="23">
        <v>366279.0</v>
      </c>
      <c r="C334" s="23">
        <v>1370.0</v>
      </c>
      <c r="D334" s="23">
        <v>12463.0</v>
      </c>
      <c r="E334" s="23">
        <v>259555.0</v>
      </c>
      <c r="F334" s="23">
        <v>3138146.0</v>
      </c>
      <c r="G334" s="7">
        <f t="shared" si="206"/>
        <v>320218.9796</v>
      </c>
      <c r="H334" s="12"/>
      <c r="I334" s="11">
        <f t="shared" si="237"/>
        <v>0.003754360676</v>
      </c>
      <c r="J334" s="11">
        <f t="shared" si="233"/>
        <v>0.1167182789</v>
      </c>
      <c r="K334" s="11">
        <f t="shared" si="234"/>
        <v>0.006853859619</v>
      </c>
      <c r="L334" s="23">
        <v>94261.0</v>
      </c>
      <c r="M334" s="11">
        <f t="shared" si="238"/>
        <v>0.03402597474</v>
      </c>
      <c r="N334" s="11">
        <f t="shared" si="239"/>
        <v>0.7086264842</v>
      </c>
      <c r="O334" s="23">
        <v>20147.0</v>
      </c>
      <c r="P334" s="24">
        <f t="shared" si="432"/>
        <v>21362</v>
      </c>
      <c r="Q334" s="25">
        <f t="shared" si="324"/>
        <v>0.06413257186</v>
      </c>
      <c r="R334" s="23">
        <f t="shared" si="434"/>
        <v>89</v>
      </c>
      <c r="S334" s="12">
        <f t="shared" si="437"/>
        <v>4772</v>
      </c>
      <c r="T334" s="23">
        <v>3582.0</v>
      </c>
      <c r="U334" s="23">
        <v>264.0</v>
      </c>
      <c r="V334" s="11">
        <f t="shared" si="1"/>
        <v>0.2573475411</v>
      </c>
      <c r="W334" s="12">
        <f t="shared" ref="W334:X334" si="462">T334-T333</f>
        <v>-67</v>
      </c>
      <c r="X334" s="12">
        <f t="shared" si="462"/>
        <v>6</v>
      </c>
      <c r="Y334" s="11">
        <f t="shared" si="98"/>
        <v>0.03800086992</v>
      </c>
      <c r="Z334" s="11">
        <f t="shared" si="99"/>
        <v>0.07370184255</v>
      </c>
      <c r="AA334" s="13">
        <f t="shared" si="20"/>
        <v>1.030012937</v>
      </c>
      <c r="AB334" s="19">
        <f t="shared" si="29"/>
        <v>0.917134247</v>
      </c>
      <c r="AC334" s="16">
        <f t="shared" si="10"/>
        <v>1137.428571</v>
      </c>
      <c r="AD334" s="16">
        <f t="shared" si="27"/>
        <v>79.85714286</v>
      </c>
      <c r="AE334" s="16">
        <f t="shared" si="11"/>
        <v>14645.57143</v>
      </c>
      <c r="AF334" s="18">
        <f t="shared" si="15"/>
        <v>0.08043411359</v>
      </c>
      <c r="AG334" s="23">
        <v>198283.0</v>
      </c>
      <c r="AH334" s="30">
        <f t="shared" si="443"/>
        <v>23000</v>
      </c>
      <c r="AI334" s="30">
        <f t="shared" si="426"/>
        <v>7871.285714</v>
      </c>
      <c r="AJ334" s="23">
        <v>49606.0</v>
      </c>
      <c r="AK334" s="23">
        <f t="shared" si="452"/>
        <v>11879</v>
      </c>
      <c r="AL334" s="30">
        <f t="shared" si="458"/>
        <v>6094.571429</v>
      </c>
      <c r="AM334" s="19">
        <f t="shared" si="23"/>
        <v>2810.714286</v>
      </c>
    </row>
    <row r="335">
      <c r="A335" s="26">
        <v>44227.0</v>
      </c>
      <c r="B335" s="23">
        <v>367586.0</v>
      </c>
      <c r="C335" s="23">
        <v>1307.0</v>
      </c>
      <c r="D335" s="23">
        <v>12524.0</v>
      </c>
      <c r="E335" s="23">
        <v>262968.0</v>
      </c>
      <c r="F335" s="23">
        <v>3158288.0</v>
      </c>
      <c r="G335" s="7">
        <f t="shared" si="206"/>
        <v>322274.2857</v>
      </c>
      <c r="H335" s="12"/>
      <c r="I335" s="11">
        <f t="shared" si="237"/>
        <v>0.00356831814</v>
      </c>
      <c r="J335" s="11">
        <f t="shared" si="233"/>
        <v>0.1163877392</v>
      </c>
      <c r="K335" s="11">
        <f t="shared" si="234"/>
        <v>0.006418439423</v>
      </c>
      <c r="L335" s="23">
        <v>92094.0</v>
      </c>
      <c r="M335" s="11">
        <f t="shared" si="238"/>
        <v>0.0340709385</v>
      </c>
      <c r="N335" s="11">
        <f t="shared" si="239"/>
        <v>0.7153917723</v>
      </c>
      <c r="O335" s="23">
        <v>19075.0</v>
      </c>
      <c r="P335" s="24">
        <f t="shared" si="432"/>
        <v>20142</v>
      </c>
      <c r="Q335" s="25">
        <f t="shared" si="324"/>
        <v>0.06488928607</v>
      </c>
      <c r="R335" s="23">
        <f t="shared" si="434"/>
        <v>61</v>
      </c>
      <c r="S335" s="12">
        <f t="shared" si="437"/>
        <v>3413</v>
      </c>
      <c r="T335" s="23">
        <v>3562.0</v>
      </c>
      <c r="U335" s="23">
        <v>268.0</v>
      </c>
      <c r="V335" s="11">
        <f t="shared" si="1"/>
        <v>0.2505372892</v>
      </c>
      <c r="W335" s="12">
        <f t="shared" ref="W335:X335" si="463">T335-T334</f>
        <v>-20</v>
      </c>
      <c r="X335" s="12">
        <f t="shared" si="463"/>
        <v>4</v>
      </c>
      <c r="Y335" s="11">
        <f t="shared" si="98"/>
        <v>0.03867787261</v>
      </c>
      <c r="Z335" s="11">
        <f t="shared" si="99"/>
        <v>0.07523862998</v>
      </c>
      <c r="AA335" s="13">
        <f t="shared" si="20"/>
        <v>1.034340305</v>
      </c>
      <c r="AB335" s="19">
        <f t="shared" si="29"/>
        <v>0.9495211256</v>
      </c>
      <c r="AC335" s="16">
        <f t="shared" si="10"/>
        <v>1144.571429</v>
      </c>
      <c r="AD335" s="16">
        <f t="shared" si="27"/>
        <v>79.42857143</v>
      </c>
      <c r="AE335" s="16">
        <f t="shared" si="11"/>
        <v>15174.28571</v>
      </c>
      <c r="AF335" s="18">
        <f t="shared" si="15"/>
        <v>0.07878183968</v>
      </c>
      <c r="AG335" s="23">
        <v>222005.0</v>
      </c>
      <c r="AH335" s="30">
        <f t="shared" si="443"/>
        <v>23722</v>
      </c>
      <c r="AI335" s="30">
        <f t="shared" si="426"/>
        <v>10964</v>
      </c>
      <c r="AJ335" s="23">
        <v>56825.0</v>
      </c>
      <c r="AK335" s="23">
        <f t="shared" si="452"/>
        <v>7219</v>
      </c>
      <c r="AL335" s="30">
        <f t="shared" si="458"/>
        <v>6955.714286</v>
      </c>
      <c r="AM335" s="19">
        <f t="shared" si="23"/>
        <v>3070.857143</v>
      </c>
    </row>
    <row r="336">
      <c r="A336" s="26">
        <v>44228.0</v>
      </c>
      <c r="B336" s="23">
        <v>368710.0</v>
      </c>
      <c r="C336" s="23">
        <v>1124.0</v>
      </c>
      <c r="D336" s="23">
        <v>12578.0</v>
      </c>
      <c r="E336" s="23">
        <v>264260.0</v>
      </c>
      <c r="F336" s="23">
        <v>3169150.0</v>
      </c>
      <c r="G336" s="7">
        <f t="shared" si="206"/>
        <v>323382.6531</v>
      </c>
      <c r="H336" s="12"/>
      <c r="I336" s="11">
        <f t="shared" si="237"/>
        <v>0.003057787837</v>
      </c>
      <c r="J336" s="11">
        <f t="shared" si="233"/>
        <v>0.116343499</v>
      </c>
      <c r="K336" s="11">
        <f t="shared" si="234"/>
        <v>0.003439205038</v>
      </c>
      <c r="L336" s="23">
        <v>91872.0</v>
      </c>
      <c r="M336" s="11">
        <f t="shared" si="238"/>
        <v>0.03411353096</v>
      </c>
      <c r="N336" s="11">
        <f t="shared" si="239"/>
        <v>0.7167150335</v>
      </c>
      <c r="O336" s="23">
        <v>13810.0</v>
      </c>
      <c r="P336" s="24">
        <f t="shared" si="432"/>
        <v>10862</v>
      </c>
      <c r="Q336" s="25">
        <f t="shared" si="324"/>
        <v>0.1034800221</v>
      </c>
      <c r="R336" s="23">
        <f t="shared" si="434"/>
        <v>54</v>
      </c>
      <c r="S336" s="12">
        <f t="shared" si="437"/>
        <v>1292</v>
      </c>
      <c r="T336" s="23">
        <v>3682.0</v>
      </c>
      <c r="U336" s="23">
        <v>273.0</v>
      </c>
      <c r="V336" s="11">
        <f t="shared" si="1"/>
        <v>0.2491714355</v>
      </c>
      <c r="W336" s="12">
        <f t="shared" ref="W336:X336" si="464">T336-T335</f>
        <v>120</v>
      </c>
      <c r="X336" s="12">
        <f t="shared" si="464"/>
        <v>5</v>
      </c>
      <c r="Y336" s="11">
        <f t="shared" si="98"/>
        <v>0.04007749913</v>
      </c>
      <c r="Z336" s="11">
        <f t="shared" si="99"/>
        <v>0.07414448669</v>
      </c>
      <c r="AA336" s="13">
        <f t="shared" si="20"/>
        <v>1.074789371</v>
      </c>
      <c r="AB336" s="19">
        <f t="shared" si="29"/>
        <v>0.9812383395</v>
      </c>
      <c r="AC336" s="16">
        <f t="shared" si="10"/>
        <v>1184.571429</v>
      </c>
      <c r="AD336" s="16">
        <f t="shared" si="27"/>
        <v>79.14285714</v>
      </c>
      <c r="AE336" s="16">
        <f t="shared" si="11"/>
        <v>15288.28571</v>
      </c>
      <c r="AF336" s="18">
        <f t="shared" si="15"/>
        <v>0.08158423212</v>
      </c>
      <c r="AG336" s="23">
        <v>237872.0</v>
      </c>
      <c r="AH336" s="30">
        <f t="shared" si="443"/>
        <v>15867</v>
      </c>
      <c r="AI336" s="30">
        <f t="shared" si="426"/>
        <v>13025.28571</v>
      </c>
      <c r="AJ336" s="23">
        <v>61266.0</v>
      </c>
      <c r="AK336" s="23">
        <f t="shared" si="452"/>
        <v>4441</v>
      </c>
      <c r="AL336" s="30">
        <f t="shared" si="458"/>
        <v>7409</v>
      </c>
      <c r="AM336" s="19">
        <f t="shared" si="23"/>
        <v>3024</v>
      </c>
    </row>
    <row r="337">
      <c r="A337" s="26">
        <v>44229.0</v>
      </c>
      <c r="B337" s="23">
        <v>369288.0</v>
      </c>
      <c r="C337" s="23">
        <v>578.0</v>
      </c>
      <c r="D337" s="23">
        <v>12656.0</v>
      </c>
      <c r="E337" s="23">
        <v>268803.0</v>
      </c>
      <c r="F337" s="23">
        <v>3176944.0</v>
      </c>
      <c r="G337" s="7">
        <f t="shared" si="206"/>
        <v>324177.9592</v>
      </c>
      <c r="H337" s="12"/>
      <c r="I337" s="11">
        <f t="shared" si="237"/>
        <v>0.001567627675</v>
      </c>
      <c r="J337" s="11">
        <f t="shared" si="233"/>
        <v>0.1162400093</v>
      </c>
      <c r="K337" s="11">
        <f t="shared" si="234"/>
        <v>0.002459334522</v>
      </c>
      <c r="L337" s="23">
        <v>87829.0</v>
      </c>
      <c r="M337" s="11">
        <f t="shared" si="238"/>
        <v>0.03427135461</v>
      </c>
      <c r="N337" s="11">
        <f t="shared" si="239"/>
        <v>0.7278953012</v>
      </c>
      <c r="O337" s="23">
        <v>18030.0</v>
      </c>
      <c r="P337" s="24">
        <f t="shared" si="432"/>
        <v>7794</v>
      </c>
      <c r="Q337" s="25">
        <f t="shared" si="324"/>
        <v>0.07415960996</v>
      </c>
      <c r="R337" s="23">
        <f t="shared" si="434"/>
        <v>78</v>
      </c>
      <c r="S337" s="12">
        <f t="shared" si="437"/>
        <v>4543</v>
      </c>
      <c r="T337" s="23">
        <v>3729.0</v>
      </c>
      <c r="U337" s="23">
        <v>272.0</v>
      </c>
      <c r="V337" s="11">
        <f t="shared" si="1"/>
        <v>0.2378333442</v>
      </c>
      <c r="W337" s="12">
        <f t="shared" ref="W337:X337" si="465">T337-T336</f>
        <v>47</v>
      </c>
      <c r="X337" s="12">
        <f t="shared" si="465"/>
        <v>-1</v>
      </c>
      <c r="Y337" s="11">
        <f t="shared" si="98"/>
        <v>0.04245750265</v>
      </c>
      <c r="Z337" s="11">
        <f t="shared" si="99"/>
        <v>0.07294180746</v>
      </c>
      <c r="AA337" s="13">
        <f t="shared" si="20"/>
        <v>1.106564926</v>
      </c>
      <c r="AB337" s="19">
        <f t="shared" si="29"/>
        <v>1.017640744</v>
      </c>
      <c r="AC337" s="16">
        <f t="shared" si="10"/>
        <v>1201.571429</v>
      </c>
      <c r="AD337" s="16">
        <f t="shared" si="27"/>
        <v>77.57142857</v>
      </c>
      <c r="AE337" s="16">
        <f t="shared" si="11"/>
        <v>15611.57143</v>
      </c>
      <c r="AF337" s="18">
        <f t="shared" si="15"/>
        <v>0.08032320473</v>
      </c>
      <c r="AG337" s="23">
        <v>243036.0</v>
      </c>
      <c r="AH337" s="30">
        <f t="shared" si="443"/>
        <v>5164</v>
      </c>
      <c r="AI337" s="30">
        <f t="shared" si="426"/>
        <v>13337.14286</v>
      </c>
      <c r="AJ337" s="23">
        <v>68526.0</v>
      </c>
      <c r="AK337" s="23">
        <f t="shared" si="452"/>
        <v>7260</v>
      </c>
      <c r="AL337" s="30">
        <f t="shared" si="458"/>
        <v>7983.857143</v>
      </c>
      <c r="AM337" s="19">
        <f t="shared" si="23"/>
        <v>3446</v>
      </c>
    </row>
    <row r="338">
      <c r="A338" s="26">
        <v>44230.0</v>
      </c>
      <c r="B338" s="23">
        <v>370336.0</v>
      </c>
      <c r="C338" s="23">
        <v>1048.0</v>
      </c>
      <c r="D338" s="23">
        <v>12739.0</v>
      </c>
      <c r="E338" s="23">
        <v>272284.0</v>
      </c>
      <c r="F338" s="23">
        <v>3192378.0</v>
      </c>
      <c r="G338" s="7">
        <f t="shared" si="206"/>
        <v>325752.8571</v>
      </c>
      <c r="H338" s="12"/>
      <c r="I338" s="11">
        <f t="shared" si="237"/>
        <v>0.00283789346</v>
      </c>
      <c r="J338" s="11">
        <f t="shared" si="233"/>
        <v>0.1160063125</v>
      </c>
      <c r="K338" s="11">
        <f t="shared" si="234"/>
        <v>0.004858127811</v>
      </c>
      <c r="L338" s="23">
        <v>85313.0</v>
      </c>
      <c r="M338" s="11">
        <f t="shared" si="238"/>
        <v>0.03439849218</v>
      </c>
      <c r="N338" s="11">
        <f t="shared" si="239"/>
        <v>0.7352350298</v>
      </c>
      <c r="O338" s="23">
        <v>18337.0</v>
      </c>
      <c r="P338" s="24">
        <f t="shared" si="432"/>
        <v>15434</v>
      </c>
      <c r="Q338" s="25">
        <f t="shared" si="324"/>
        <v>0.06790203447</v>
      </c>
      <c r="R338" s="23">
        <f t="shared" si="434"/>
        <v>83</v>
      </c>
      <c r="S338" s="12">
        <f t="shared" si="437"/>
        <v>3481</v>
      </c>
      <c r="T338" s="23">
        <v>3697.0</v>
      </c>
      <c r="U338" s="23">
        <v>269.0</v>
      </c>
      <c r="V338" s="11">
        <f t="shared" si="1"/>
        <v>0.230366478</v>
      </c>
      <c r="W338" s="12">
        <f t="shared" ref="W338:X338" si="466">T338-T337</f>
        <v>-32</v>
      </c>
      <c r="X338" s="12">
        <f t="shared" si="466"/>
        <v>-3</v>
      </c>
      <c r="Y338" s="11">
        <f t="shared" si="98"/>
        <v>0.04333454456</v>
      </c>
      <c r="Z338" s="11">
        <f t="shared" si="99"/>
        <v>0.07276169867</v>
      </c>
      <c r="AA338" s="13">
        <f t="shared" si="20"/>
        <v>1.108271071</v>
      </c>
      <c r="AB338" s="19">
        <f t="shared" si="29"/>
        <v>1.04837713</v>
      </c>
      <c r="AC338" s="16">
        <f t="shared" si="10"/>
        <v>1207.857143</v>
      </c>
      <c r="AD338" s="16">
        <f t="shared" si="27"/>
        <v>77.28571429</v>
      </c>
      <c r="AE338" s="16">
        <f t="shared" si="11"/>
        <v>15380.28571</v>
      </c>
      <c r="AF338" s="18">
        <f t="shared" si="15"/>
        <v>0.08161274234</v>
      </c>
      <c r="AG338" s="23">
        <v>247270.0</v>
      </c>
      <c r="AH338" s="30">
        <f t="shared" si="443"/>
        <v>4234</v>
      </c>
      <c r="AI338" s="30">
        <f t="shared" si="426"/>
        <v>13509.42857</v>
      </c>
      <c r="AJ338" s="23">
        <v>75036.0</v>
      </c>
      <c r="AK338" s="23">
        <f t="shared" si="452"/>
        <v>6510</v>
      </c>
      <c r="AL338" s="30">
        <f t="shared" si="458"/>
        <v>8180.571429</v>
      </c>
      <c r="AM338" s="19">
        <f t="shared" si="23"/>
        <v>3669.714286</v>
      </c>
    </row>
    <row r="339">
      <c r="A339" s="26">
        <v>44231.0</v>
      </c>
      <c r="B339" s="23">
        <v>371988.0</v>
      </c>
      <c r="C339" s="23">
        <v>1652.0</v>
      </c>
      <c r="D339" s="23">
        <v>12832.0</v>
      </c>
      <c r="E339" s="23">
        <v>274308.0</v>
      </c>
      <c r="F339" s="23">
        <v>3210549.0</v>
      </c>
      <c r="G339" s="7">
        <f t="shared" si="206"/>
        <v>327607.0408</v>
      </c>
      <c r="H339" s="12"/>
      <c r="I339" s="11">
        <f t="shared" si="237"/>
        <v>0.004460813964</v>
      </c>
      <c r="J339" s="11">
        <f t="shared" si="233"/>
        <v>0.1158642961</v>
      </c>
      <c r="K339" s="11">
        <f t="shared" si="234"/>
        <v>0.005691995121</v>
      </c>
      <c r="L339" s="23">
        <v>84848.0</v>
      </c>
      <c r="M339" s="11">
        <f t="shared" si="238"/>
        <v>0.03449573642</v>
      </c>
      <c r="N339" s="11">
        <f t="shared" si="239"/>
        <v>0.7374108842</v>
      </c>
      <c r="O339" s="23">
        <v>19633.0</v>
      </c>
      <c r="P339" s="24">
        <f t="shared" si="432"/>
        <v>18171</v>
      </c>
      <c r="Q339" s="25">
        <f t="shared" si="324"/>
        <v>0.09091409389</v>
      </c>
      <c r="R339" s="23">
        <f t="shared" si="434"/>
        <v>93</v>
      </c>
      <c r="S339" s="12">
        <f t="shared" si="437"/>
        <v>2024</v>
      </c>
      <c r="T339" s="23">
        <v>3648.0</v>
      </c>
      <c r="U339" s="23">
        <v>289.0</v>
      </c>
      <c r="V339" s="11">
        <f t="shared" si="1"/>
        <v>0.2280933794</v>
      </c>
      <c r="W339" s="12">
        <f t="shared" ref="W339:X339" si="467">T339-T338</f>
        <v>-49</v>
      </c>
      <c r="X339" s="12">
        <f t="shared" si="467"/>
        <v>20</v>
      </c>
      <c r="Y339" s="11">
        <f t="shared" si="98"/>
        <v>0.0429945314</v>
      </c>
      <c r="Z339" s="11">
        <f t="shared" si="99"/>
        <v>0.07922149123</v>
      </c>
      <c r="AA339" s="13">
        <f t="shared" si="20"/>
        <v>1.096302003</v>
      </c>
      <c r="AB339" s="19">
        <f t="shared" si="29"/>
        <v>1.066370792</v>
      </c>
      <c r="AC339" s="16">
        <f t="shared" si="10"/>
        <v>1219.714286</v>
      </c>
      <c r="AD339" s="16">
        <f t="shared" si="27"/>
        <v>77.28571429</v>
      </c>
      <c r="AE339" s="16">
        <f t="shared" si="11"/>
        <v>16105.71429</v>
      </c>
      <c r="AF339" s="18">
        <f t="shared" si="15"/>
        <v>0.07748118056</v>
      </c>
      <c r="AG339" s="23">
        <v>249687.0</v>
      </c>
      <c r="AH339" s="30">
        <f t="shared" si="443"/>
        <v>2417</v>
      </c>
      <c r="AI339" s="30">
        <f t="shared" si="426"/>
        <v>12638.85714</v>
      </c>
      <c r="AJ339" s="23">
        <v>84452.0</v>
      </c>
      <c r="AK339" s="23">
        <f t="shared" si="452"/>
        <v>9416</v>
      </c>
      <c r="AL339" s="30">
        <f t="shared" si="458"/>
        <v>8308.428571</v>
      </c>
      <c r="AM339" s="19">
        <f t="shared" si="23"/>
        <v>3615</v>
      </c>
    </row>
    <row r="340">
      <c r="A340" s="26">
        <v>44232.0</v>
      </c>
      <c r="B340" s="23">
        <v>373564.0</v>
      </c>
      <c r="C340" s="23">
        <v>1576.0</v>
      </c>
      <c r="D340" s="23">
        <v>12930.0</v>
      </c>
      <c r="E340" s="23">
        <v>275764.0</v>
      </c>
      <c r="F340" s="23">
        <v>3229242.0</v>
      </c>
      <c r="G340" s="7">
        <f t="shared" si="206"/>
        <v>329514.4898</v>
      </c>
      <c r="H340" s="12"/>
      <c r="I340" s="11">
        <f t="shared" si="237"/>
        <v>0.004236695807</v>
      </c>
      <c r="J340" s="11">
        <f t="shared" si="233"/>
        <v>0.1156816367</v>
      </c>
      <c r="K340" s="11">
        <f t="shared" si="234"/>
        <v>0.005822368698</v>
      </c>
      <c r="L340" s="23">
        <v>84870.0</v>
      </c>
      <c r="M340" s="11">
        <f t="shared" si="238"/>
        <v>0.03461254296</v>
      </c>
      <c r="N340" s="11">
        <f t="shared" si="239"/>
        <v>0.7381974708</v>
      </c>
      <c r="O340" s="23">
        <v>20254.0</v>
      </c>
      <c r="P340" s="24">
        <f t="shared" si="432"/>
        <v>18693</v>
      </c>
      <c r="Q340" s="25">
        <f t="shared" si="324"/>
        <v>0.08430963462</v>
      </c>
      <c r="R340" s="23">
        <f t="shared" si="434"/>
        <v>98</v>
      </c>
      <c r="S340" s="12">
        <f t="shared" si="437"/>
        <v>1456</v>
      </c>
      <c r="T340" s="23">
        <v>3638.0</v>
      </c>
      <c r="U340" s="23">
        <v>302.0</v>
      </c>
      <c r="V340" s="11">
        <f t="shared" si="1"/>
        <v>0.2271899862</v>
      </c>
      <c r="W340" s="12">
        <f t="shared" ref="W340:X340" si="468">T340-T339</f>
        <v>-10</v>
      </c>
      <c r="X340" s="12">
        <f t="shared" si="468"/>
        <v>13</v>
      </c>
      <c r="Y340" s="11">
        <f t="shared" si="98"/>
        <v>0.04286555909</v>
      </c>
      <c r="Z340" s="11">
        <f t="shared" si="99"/>
        <v>0.08301264431</v>
      </c>
      <c r="AA340" s="13">
        <f t="shared" si="20"/>
        <v>1.090599798</v>
      </c>
      <c r="AB340" s="19">
        <f t="shared" si="29"/>
        <v>1.07726863</v>
      </c>
      <c r="AC340" s="16">
        <f t="shared" si="10"/>
        <v>1236.428571</v>
      </c>
      <c r="AD340" s="16">
        <f t="shared" si="27"/>
        <v>79.42857143</v>
      </c>
      <c r="AE340" s="16">
        <f t="shared" si="11"/>
        <v>16065.42857</v>
      </c>
      <c r="AF340" s="18">
        <f t="shared" si="15"/>
        <v>0.07854103614</v>
      </c>
      <c r="AG340" s="23">
        <v>264530.0</v>
      </c>
      <c r="AH340" s="30">
        <f t="shared" si="443"/>
        <v>14843</v>
      </c>
      <c r="AI340" s="30">
        <f t="shared" si="426"/>
        <v>12749.57143</v>
      </c>
      <c r="AJ340" s="23">
        <v>92773.0</v>
      </c>
      <c r="AK340" s="23">
        <f t="shared" si="452"/>
        <v>8321</v>
      </c>
      <c r="AL340" s="30">
        <f t="shared" si="458"/>
        <v>7863.714286</v>
      </c>
      <c r="AM340" s="19">
        <f t="shared" si="23"/>
        <v>2997.285714</v>
      </c>
    </row>
    <row r="341">
      <c r="A341" s="26">
        <v>44233.0</v>
      </c>
      <c r="B341" s="23">
        <v>375125.0</v>
      </c>
      <c r="C341" s="23">
        <v>1561.0</v>
      </c>
      <c r="D341" s="23">
        <v>13026.0</v>
      </c>
      <c r="E341" s="23">
        <v>277949.0</v>
      </c>
      <c r="F341" s="23">
        <v>3246838.0</v>
      </c>
      <c r="G341" s="7">
        <f t="shared" si="206"/>
        <v>331310</v>
      </c>
      <c r="H341" s="12"/>
      <c r="I341" s="11">
        <f t="shared" si="237"/>
        <v>0.00417866818</v>
      </c>
      <c r="J341" s="11">
        <f t="shared" si="233"/>
        <v>0.1155354841</v>
      </c>
      <c r="K341" s="11">
        <f t="shared" si="234"/>
        <v>0.005448956752</v>
      </c>
      <c r="L341" s="23">
        <v>84150.0</v>
      </c>
      <c r="M341" s="11">
        <f t="shared" si="238"/>
        <v>0.03472442519</v>
      </c>
      <c r="N341" s="11">
        <f t="shared" si="239"/>
        <v>0.7409503499</v>
      </c>
      <c r="O341" s="23">
        <v>18124.0</v>
      </c>
      <c r="P341" s="24">
        <f t="shared" si="432"/>
        <v>17596</v>
      </c>
      <c r="Q341" s="25">
        <f t="shared" si="324"/>
        <v>0.08871334394</v>
      </c>
      <c r="R341" s="23">
        <f t="shared" si="434"/>
        <v>96</v>
      </c>
      <c r="S341" s="12">
        <f t="shared" si="437"/>
        <v>2185</v>
      </c>
      <c r="T341" s="23">
        <v>3601.0</v>
      </c>
      <c r="U341" s="23">
        <v>298.0</v>
      </c>
      <c r="V341" s="11">
        <f t="shared" si="1"/>
        <v>0.2243252249</v>
      </c>
      <c r="W341" s="12">
        <f t="shared" ref="W341:X341" si="469">T341-T340</f>
        <v>-37</v>
      </c>
      <c r="X341" s="12">
        <f t="shared" si="469"/>
        <v>-4</v>
      </c>
      <c r="Y341" s="11">
        <f t="shared" si="98"/>
        <v>0.0427926322</v>
      </c>
      <c r="Z341" s="11">
        <f t="shared" si="99"/>
        <v>0.08275479034</v>
      </c>
      <c r="AA341" s="13">
        <f t="shared" si="20"/>
        <v>1.11102738</v>
      </c>
      <c r="AB341" s="19">
        <f t="shared" si="29"/>
        <v>1.088842122</v>
      </c>
      <c r="AC341" s="16">
        <f t="shared" si="10"/>
        <v>1263.714286</v>
      </c>
      <c r="AD341" s="16">
        <f t="shared" si="27"/>
        <v>80.42857143</v>
      </c>
      <c r="AE341" s="16">
        <f t="shared" si="11"/>
        <v>15527.42857</v>
      </c>
      <c r="AF341" s="18">
        <f t="shared" si="15"/>
        <v>0.08205257501</v>
      </c>
      <c r="AG341" s="23">
        <v>279410.0</v>
      </c>
      <c r="AH341" s="30">
        <f t="shared" si="443"/>
        <v>14880</v>
      </c>
      <c r="AI341" s="30">
        <f t="shared" si="426"/>
        <v>11589.57143</v>
      </c>
      <c r="AJ341" s="23">
        <v>101652.0</v>
      </c>
      <c r="AK341" s="23">
        <f t="shared" si="452"/>
        <v>8879</v>
      </c>
      <c r="AL341" s="30">
        <f t="shared" si="458"/>
        <v>7435.142857</v>
      </c>
      <c r="AM341" s="19">
        <f t="shared" si="23"/>
        <v>2627.714286</v>
      </c>
    </row>
    <row r="342">
      <c r="A342" s="26">
        <v>44234.0</v>
      </c>
      <c r="B342" s="23">
        <v>376495.0</v>
      </c>
      <c r="C342" s="23">
        <v>1370.0</v>
      </c>
      <c r="D342" s="23">
        <v>13090.0</v>
      </c>
      <c r="E342" s="23">
        <v>279763.0</v>
      </c>
      <c r="F342" s="23">
        <v>3265862.0</v>
      </c>
      <c r="G342" s="7">
        <f t="shared" si="206"/>
        <v>333251.2245</v>
      </c>
      <c r="H342" s="12"/>
      <c r="I342" s="11">
        <f t="shared" si="237"/>
        <v>0.003652115961</v>
      </c>
      <c r="J342" s="11">
        <f t="shared" si="233"/>
        <v>0.1152819684</v>
      </c>
      <c r="K342" s="11">
        <f t="shared" si="234"/>
        <v>0.00585923905</v>
      </c>
      <c r="L342" s="23">
        <v>83642.0</v>
      </c>
      <c r="M342" s="11">
        <f t="shared" si="238"/>
        <v>0.03476805801</v>
      </c>
      <c r="N342" s="11">
        <f t="shared" si="239"/>
        <v>0.7430722852</v>
      </c>
      <c r="O342" s="23">
        <v>19510.0</v>
      </c>
      <c r="P342" s="24">
        <f t="shared" si="432"/>
        <v>19024</v>
      </c>
      <c r="Q342" s="25">
        <f t="shared" si="324"/>
        <v>0.07201429773</v>
      </c>
      <c r="R342" s="23">
        <f t="shared" si="434"/>
        <v>64</v>
      </c>
      <c r="S342" s="12">
        <f t="shared" si="437"/>
        <v>1814</v>
      </c>
      <c r="T342" s="23">
        <v>3578.0</v>
      </c>
      <c r="U342" s="23">
        <v>291.0</v>
      </c>
      <c r="V342" s="11">
        <f t="shared" si="1"/>
        <v>0.2221596568</v>
      </c>
      <c r="W342" s="12">
        <f t="shared" ref="W342:X342" si="470">T342-T341</f>
        <v>-23</v>
      </c>
      <c r="X342" s="12">
        <f t="shared" si="470"/>
        <v>-7</v>
      </c>
      <c r="Y342" s="11">
        <f t="shared" si="98"/>
        <v>0.04277755195</v>
      </c>
      <c r="Z342" s="11">
        <f t="shared" si="99"/>
        <v>0.08133035215</v>
      </c>
      <c r="AA342" s="13">
        <f t="shared" si="20"/>
        <v>1.111957064</v>
      </c>
      <c r="AB342" s="19">
        <f t="shared" si="29"/>
        <v>1.099930231</v>
      </c>
      <c r="AC342" s="16">
        <f t="shared" si="10"/>
        <v>1272.714286</v>
      </c>
      <c r="AD342" s="16">
        <f t="shared" si="27"/>
        <v>80.85714286</v>
      </c>
      <c r="AE342" s="16">
        <f t="shared" si="11"/>
        <v>15367.71429</v>
      </c>
      <c r="AF342" s="18">
        <f t="shared" si="15"/>
        <v>0.08307043381</v>
      </c>
      <c r="AG342" s="23">
        <v>286379.0</v>
      </c>
      <c r="AH342" s="30">
        <f t="shared" si="443"/>
        <v>6969</v>
      </c>
      <c r="AI342" s="30">
        <f t="shared" si="426"/>
        <v>9196.285714</v>
      </c>
      <c r="AJ342" s="23">
        <v>105242.0</v>
      </c>
      <c r="AK342" s="23">
        <f t="shared" si="452"/>
        <v>3590</v>
      </c>
      <c r="AL342" s="30">
        <f t="shared" si="458"/>
        <v>6916.714286</v>
      </c>
      <c r="AM342" s="19">
        <f t="shared" si="23"/>
        <v>2399.285714</v>
      </c>
    </row>
    <row r="343">
      <c r="A343" s="26">
        <v>44235.0</v>
      </c>
      <c r="B343" s="23">
        <v>377655.0</v>
      </c>
      <c r="C343" s="23">
        <v>1160.0</v>
      </c>
      <c r="D343" s="23">
        <v>13155.0</v>
      </c>
      <c r="E343" s="23">
        <v>281839.0</v>
      </c>
      <c r="F343" s="23">
        <v>3275582.0</v>
      </c>
      <c r="G343" s="7">
        <f t="shared" si="206"/>
        <v>334243.0612</v>
      </c>
      <c r="H343" s="12"/>
      <c r="I343" s="11">
        <f t="shared" si="237"/>
        <v>0.003081050213</v>
      </c>
      <c r="J343" s="11">
        <f t="shared" si="233"/>
        <v>0.1152940149</v>
      </c>
      <c r="K343" s="11">
        <f t="shared" si="234"/>
        <v>0.002976243332</v>
      </c>
      <c r="L343" s="23">
        <v>82661.0</v>
      </c>
      <c r="M343" s="11">
        <f t="shared" si="238"/>
        <v>0.03483337967</v>
      </c>
      <c r="N343" s="11">
        <f t="shared" si="239"/>
        <v>0.746286955</v>
      </c>
      <c r="O343" s="23">
        <v>15847.0</v>
      </c>
      <c r="P343" s="24">
        <f t="shared" si="432"/>
        <v>9720</v>
      </c>
      <c r="Q343" s="25">
        <f t="shared" si="324"/>
        <v>0.1193415638</v>
      </c>
      <c r="R343" s="23">
        <f t="shared" si="434"/>
        <v>65</v>
      </c>
      <c r="S343" s="12">
        <f t="shared" si="437"/>
        <v>2076</v>
      </c>
      <c r="T343" s="23">
        <v>3717.0</v>
      </c>
      <c r="U343" s="23">
        <v>295.0</v>
      </c>
      <c r="V343" s="11">
        <f t="shared" si="1"/>
        <v>0.2188796653</v>
      </c>
      <c r="W343" s="12">
        <f t="shared" ref="W343:X343" si="471">T343-T342</f>
        <v>139</v>
      </c>
      <c r="X343" s="12">
        <f t="shared" si="471"/>
        <v>4</v>
      </c>
      <c r="Y343" s="11">
        <f t="shared" si="98"/>
        <v>0.04496679208</v>
      </c>
      <c r="Z343" s="11">
        <f t="shared" si="99"/>
        <v>0.07936507937</v>
      </c>
      <c r="AA343" s="13">
        <f t="shared" si="20"/>
        <v>1.078750603</v>
      </c>
      <c r="AB343" s="19">
        <f t="shared" si="29"/>
        <v>1.100496121</v>
      </c>
      <c r="AC343" s="16">
        <f t="shared" si="10"/>
        <v>1277.857143</v>
      </c>
      <c r="AD343" s="16">
        <f t="shared" si="27"/>
        <v>82.42857143</v>
      </c>
      <c r="AE343" s="16">
        <f t="shared" si="11"/>
        <v>15204.57143</v>
      </c>
      <c r="AF343" s="18">
        <f t="shared" si="15"/>
        <v>0.08533636834</v>
      </c>
      <c r="AG343" s="23">
        <v>289042.0</v>
      </c>
      <c r="AH343" s="30">
        <f t="shared" si="443"/>
        <v>2663</v>
      </c>
      <c r="AI343" s="30">
        <f t="shared" si="426"/>
        <v>7310</v>
      </c>
      <c r="AJ343" s="23">
        <v>107592.0</v>
      </c>
      <c r="AK343" s="23">
        <f t="shared" si="452"/>
        <v>2350</v>
      </c>
      <c r="AL343" s="30">
        <f t="shared" si="458"/>
        <v>6618</v>
      </c>
      <c r="AM343" s="19">
        <f t="shared" si="23"/>
        <v>2511.285714</v>
      </c>
    </row>
    <row r="344">
      <c r="A344" s="26">
        <v>44236.0</v>
      </c>
      <c r="B344" s="23">
        <v>378734.0</v>
      </c>
      <c r="C344" s="23">
        <v>1079.0</v>
      </c>
      <c r="D344" s="23">
        <v>13249.0</v>
      </c>
      <c r="E344" s="23">
        <v>283282.0</v>
      </c>
      <c r="F344" s="23">
        <v>3281992.0</v>
      </c>
      <c r="G344" s="7">
        <f t="shared" si="206"/>
        <v>334897.1429</v>
      </c>
      <c r="H344" s="12"/>
      <c r="I344" s="11">
        <f t="shared" si="237"/>
        <v>0.00285710503</v>
      </c>
      <c r="J344" s="11">
        <f t="shared" si="233"/>
        <v>0.1153976</v>
      </c>
      <c r="K344" s="11">
        <f t="shared" si="234"/>
        <v>0.001956904147</v>
      </c>
      <c r="L344" s="23">
        <v>82203.0</v>
      </c>
      <c r="M344" s="11">
        <f t="shared" si="238"/>
        <v>0.03498233589</v>
      </c>
      <c r="N344" s="11">
        <f t="shared" si="239"/>
        <v>0.7479708714</v>
      </c>
      <c r="O344" s="23">
        <v>16850.0</v>
      </c>
      <c r="P344" s="24">
        <f t="shared" si="432"/>
        <v>6410</v>
      </c>
      <c r="Q344" s="25">
        <f t="shared" si="324"/>
        <v>0.1683307332</v>
      </c>
      <c r="R344" s="23">
        <f t="shared" si="434"/>
        <v>94</v>
      </c>
      <c r="S344" s="12">
        <f t="shared" si="437"/>
        <v>1443</v>
      </c>
      <c r="T344" s="23">
        <v>3792.0</v>
      </c>
      <c r="U344" s="23">
        <v>304.0</v>
      </c>
      <c r="V344" s="11">
        <f t="shared" si="1"/>
        <v>0.2170467927</v>
      </c>
      <c r="W344" s="12">
        <f t="shared" ref="W344:X344" si="472">T344-T343</f>
        <v>75</v>
      </c>
      <c r="X344" s="12">
        <f t="shared" si="472"/>
        <v>9</v>
      </c>
      <c r="Y344" s="11">
        <f t="shared" si="98"/>
        <v>0.0461297033</v>
      </c>
      <c r="Z344" s="11">
        <f t="shared" si="99"/>
        <v>0.08016877637</v>
      </c>
      <c r="AA344" s="13">
        <f t="shared" si="20"/>
        <v>1.123053145</v>
      </c>
      <c r="AB344" s="19">
        <f t="shared" si="29"/>
        <v>1.102851581</v>
      </c>
      <c r="AC344" s="16">
        <f t="shared" si="10"/>
        <v>1349.428571</v>
      </c>
      <c r="AD344" s="16">
        <f t="shared" si="27"/>
        <v>84.71428571</v>
      </c>
      <c r="AE344" s="16">
        <f t="shared" si="11"/>
        <v>15006.85714</v>
      </c>
      <c r="AF344" s="18">
        <f t="shared" si="15"/>
        <v>0.09878938595</v>
      </c>
      <c r="AG344" s="23">
        <v>291396.0</v>
      </c>
      <c r="AH344" s="30">
        <f t="shared" si="443"/>
        <v>2354</v>
      </c>
      <c r="AI344" s="30">
        <f t="shared" si="426"/>
        <v>6908.571429</v>
      </c>
      <c r="AJ344" s="23">
        <v>110395.0</v>
      </c>
      <c r="AK344" s="23">
        <f t="shared" si="452"/>
        <v>2803</v>
      </c>
      <c r="AL344" s="30">
        <f t="shared" si="458"/>
        <v>5981.285714</v>
      </c>
      <c r="AM344" s="19">
        <f t="shared" si="23"/>
        <v>2068.428571</v>
      </c>
    </row>
    <row r="345">
      <c r="A345" s="26">
        <v>44237.0</v>
      </c>
      <c r="B345" s="23">
        <v>380013.0</v>
      </c>
      <c r="C345" s="23">
        <v>1279.0</v>
      </c>
      <c r="D345" s="23">
        <v>13347.0</v>
      </c>
      <c r="E345" s="23">
        <v>285022.0</v>
      </c>
      <c r="F345" s="23">
        <v>3298814.0</v>
      </c>
      <c r="G345" s="7">
        <f t="shared" si="206"/>
        <v>336613.6735</v>
      </c>
      <c r="H345" s="12"/>
      <c r="I345" s="11">
        <f t="shared" si="237"/>
        <v>0.00337704035</v>
      </c>
      <c r="J345" s="11">
        <f t="shared" si="233"/>
        <v>0.1151968556</v>
      </c>
      <c r="K345" s="11">
        <f t="shared" si="234"/>
        <v>0.005125545705</v>
      </c>
      <c r="L345" s="23">
        <v>81644.0</v>
      </c>
      <c r="M345" s="11">
        <f t="shared" si="238"/>
        <v>0.03512248265</v>
      </c>
      <c r="N345" s="11">
        <f t="shared" si="239"/>
        <v>0.7500322357</v>
      </c>
      <c r="O345" s="23">
        <v>19414.0</v>
      </c>
      <c r="P345" s="24">
        <f t="shared" si="432"/>
        <v>16822</v>
      </c>
      <c r="Q345" s="25">
        <f t="shared" si="324"/>
        <v>0.07603138747</v>
      </c>
      <c r="R345" s="23">
        <f t="shared" si="434"/>
        <v>98</v>
      </c>
      <c r="S345" s="12">
        <f t="shared" si="437"/>
        <v>1740</v>
      </c>
      <c r="T345" s="23">
        <v>3747.0</v>
      </c>
      <c r="U345" s="23">
        <v>296.0</v>
      </c>
      <c r="V345" s="11">
        <f t="shared" si="1"/>
        <v>0.2148452816</v>
      </c>
      <c r="W345" s="12">
        <f t="shared" ref="W345:X345" si="473">T345-T344</f>
        <v>-45</v>
      </c>
      <c r="X345" s="12">
        <f t="shared" si="473"/>
        <v>-8</v>
      </c>
      <c r="Y345" s="11">
        <f t="shared" si="98"/>
        <v>0.04589437068</v>
      </c>
      <c r="Z345" s="11">
        <f t="shared" si="99"/>
        <v>0.07899653056</v>
      </c>
      <c r="AA345" s="13">
        <f t="shared" si="20"/>
        <v>1.144529864</v>
      </c>
      <c r="AB345" s="19">
        <f t="shared" si="29"/>
        <v>1.108031408</v>
      </c>
      <c r="AC345" s="16">
        <f t="shared" si="10"/>
        <v>1382.428571</v>
      </c>
      <c r="AD345" s="16">
        <f t="shared" si="27"/>
        <v>86.85714286</v>
      </c>
      <c r="AE345" s="16">
        <f t="shared" si="11"/>
        <v>15205.14286</v>
      </c>
      <c r="AF345" s="18">
        <f t="shared" si="15"/>
        <v>0.09995072209</v>
      </c>
      <c r="AG345" s="23">
        <v>292627.0</v>
      </c>
      <c r="AH345" s="30">
        <f t="shared" si="443"/>
        <v>1231</v>
      </c>
      <c r="AI345" s="30">
        <f t="shared" si="426"/>
        <v>6479.571429</v>
      </c>
      <c r="AJ345" s="23">
        <v>113570.0</v>
      </c>
      <c r="AK345" s="23">
        <f t="shared" si="452"/>
        <v>3175</v>
      </c>
      <c r="AL345" s="30">
        <f t="shared" si="458"/>
        <v>5504.857143</v>
      </c>
      <c r="AM345" s="19">
        <f t="shared" si="23"/>
        <v>1819.714286</v>
      </c>
    </row>
    <row r="346">
      <c r="A346" s="26">
        <v>44238.0</v>
      </c>
      <c r="B346" s="23">
        <v>381875.0</v>
      </c>
      <c r="C346" s="23">
        <v>1862.0</v>
      </c>
      <c r="D346" s="23">
        <v>13444.0</v>
      </c>
      <c r="E346" s="23">
        <v>287134.0</v>
      </c>
      <c r="F346" s="23">
        <v>3318850.0</v>
      </c>
      <c r="G346" s="7">
        <f t="shared" si="206"/>
        <v>338658.1633</v>
      </c>
      <c r="H346" s="12"/>
      <c r="I346" s="11">
        <f t="shared" si="237"/>
        <v>0.004899832374</v>
      </c>
      <c r="J346" s="11">
        <f t="shared" si="233"/>
        <v>0.1150624463</v>
      </c>
      <c r="K346" s="11">
        <f t="shared" si="234"/>
        <v>0.006073698002</v>
      </c>
      <c r="L346" s="23">
        <v>81297.0</v>
      </c>
      <c r="M346" s="11">
        <f t="shared" si="238"/>
        <v>0.03520523732</v>
      </c>
      <c r="N346" s="11">
        <f t="shared" si="239"/>
        <v>0.7519057283</v>
      </c>
      <c r="O346" s="23">
        <v>21456.0</v>
      </c>
      <c r="P346" s="24">
        <f t="shared" si="432"/>
        <v>20036</v>
      </c>
      <c r="Q346" s="25">
        <f t="shared" si="324"/>
        <v>0.0929327211</v>
      </c>
      <c r="R346" s="23">
        <f t="shared" si="434"/>
        <v>97</v>
      </c>
      <c r="S346" s="12">
        <f t="shared" si="437"/>
        <v>2112</v>
      </c>
      <c r="T346" s="23">
        <v>3799.0</v>
      </c>
      <c r="U346" s="23">
        <v>299.0</v>
      </c>
      <c r="V346" s="11">
        <f t="shared" si="1"/>
        <v>0.2128890344</v>
      </c>
      <c r="W346" s="12">
        <f t="shared" ref="W346:X346" si="474">T346-T345</f>
        <v>52</v>
      </c>
      <c r="X346" s="12">
        <f t="shared" si="474"/>
        <v>3</v>
      </c>
      <c r="Y346" s="11">
        <f t="shared" si="98"/>
        <v>0.04672989163</v>
      </c>
      <c r="Z346" s="11">
        <f t="shared" si="99"/>
        <v>0.07870492235</v>
      </c>
      <c r="AA346" s="13">
        <f t="shared" si="20"/>
        <v>1.157999532</v>
      </c>
      <c r="AB346" s="19">
        <f t="shared" si="29"/>
        <v>1.116845341</v>
      </c>
      <c r="AC346" s="16">
        <f t="shared" si="10"/>
        <v>1412.428571</v>
      </c>
      <c r="AD346" s="16">
        <f t="shared" si="27"/>
        <v>87.42857143</v>
      </c>
      <c r="AE346" s="16">
        <f t="shared" si="11"/>
        <v>15471.57143</v>
      </c>
      <c r="AF346" s="18">
        <f t="shared" si="15"/>
        <v>0.1002390974</v>
      </c>
      <c r="AG346" s="23">
        <v>294624.0</v>
      </c>
      <c r="AH346" s="30">
        <f t="shared" si="443"/>
        <v>1997</v>
      </c>
      <c r="AI346" s="30">
        <f t="shared" si="426"/>
        <v>6419.571429</v>
      </c>
      <c r="AJ346" s="23">
        <v>117368.0</v>
      </c>
      <c r="AK346" s="23">
        <f t="shared" si="452"/>
        <v>3798</v>
      </c>
      <c r="AL346" s="30">
        <f t="shared" si="458"/>
        <v>4702.285714</v>
      </c>
      <c r="AM346" s="19">
        <f t="shared" si="23"/>
        <v>1832.285714</v>
      </c>
    </row>
    <row r="347">
      <c r="A347" s="26">
        <v>44239.0</v>
      </c>
      <c r="B347" s="23">
        <v>383735.0</v>
      </c>
      <c r="C347" s="23">
        <v>1860.0</v>
      </c>
      <c r="D347" s="23">
        <v>13543.0</v>
      </c>
      <c r="E347" s="23">
        <v>289520.0</v>
      </c>
      <c r="F347" s="23">
        <v>3338289.0</v>
      </c>
      <c r="G347" s="7">
        <f t="shared" si="206"/>
        <v>340641.7347</v>
      </c>
      <c r="H347" s="12"/>
      <c r="I347" s="11">
        <f t="shared" si="237"/>
        <v>0.004870703764</v>
      </c>
      <c r="J347" s="11">
        <f t="shared" si="233"/>
        <v>0.1149496044</v>
      </c>
      <c r="K347" s="11">
        <f t="shared" si="234"/>
        <v>0.005857149314</v>
      </c>
      <c r="L347" s="23">
        <v>80672.0</v>
      </c>
      <c r="M347" s="11">
        <f t="shared" si="238"/>
        <v>0.03529258473</v>
      </c>
      <c r="N347" s="11">
        <f t="shared" si="239"/>
        <v>0.7544790024</v>
      </c>
      <c r="O347" s="23">
        <v>22525.0</v>
      </c>
      <c r="P347" s="24">
        <f t="shared" si="432"/>
        <v>19439</v>
      </c>
      <c r="Q347" s="25">
        <f t="shared" si="324"/>
        <v>0.09568393436</v>
      </c>
      <c r="R347" s="23">
        <f t="shared" si="434"/>
        <v>99</v>
      </c>
      <c r="S347" s="12">
        <f t="shared" si="437"/>
        <v>2386</v>
      </c>
      <c r="T347" s="23">
        <v>3828.0</v>
      </c>
      <c r="U347" s="23">
        <v>299.0</v>
      </c>
      <c r="V347" s="11">
        <f t="shared" si="1"/>
        <v>0.2102284128</v>
      </c>
      <c r="W347" s="12">
        <f t="shared" ref="W347:X347" si="475">T347-T346</f>
        <v>29</v>
      </c>
      <c r="X347" s="12">
        <f t="shared" si="475"/>
        <v>0</v>
      </c>
      <c r="Y347" s="11">
        <f t="shared" si="98"/>
        <v>0.04745140817</v>
      </c>
      <c r="Z347" s="11">
        <f t="shared" si="99"/>
        <v>0.07810867294</v>
      </c>
      <c r="AA347" s="13">
        <f t="shared" si="20"/>
        <v>1.175158868</v>
      </c>
      <c r="AB347" s="19">
        <f t="shared" si="29"/>
        <v>1.128925208</v>
      </c>
      <c r="AC347" s="16">
        <f t="shared" si="10"/>
        <v>1453</v>
      </c>
      <c r="AD347" s="16">
        <f t="shared" si="27"/>
        <v>87.57142857</v>
      </c>
      <c r="AE347" s="16">
        <f t="shared" si="11"/>
        <v>15578.14286</v>
      </c>
      <c r="AF347" s="18">
        <f t="shared" si="15"/>
        <v>0.1018639974</v>
      </c>
      <c r="AG347" s="23">
        <v>310448.0</v>
      </c>
      <c r="AH347" s="30">
        <f t="shared" si="443"/>
        <v>15824</v>
      </c>
      <c r="AI347" s="30">
        <f t="shared" si="426"/>
        <v>6559.714286</v>
      </c>
      <c r="AJ347" s="23">
        <v>120649.0</v>
      </c>
      <c r="AK347" s="23">
        <f t="shared" si="452"/>
        <v>3281</v>
      </c>
      <c r="AL347" s="30">
        <f t="shared" si="458"/>
        <v>3982.285714</v>
      </c>
      <c r="AM347" s="19">
        <f t="shared" si="23"/>
        <v>1965.142857</v>
      </c>
    </row>
    <row r="348">
      <c r="A348" s="26">
        <v>44240.0</v>
      </c>
      <c r="B348" s="23">
        <v>385755.0</v>
      </c>
      <c r="C348" s="23">
        <v>2020.0</v>
      </c>
      <c r="D348" s="23">
        <v>13636.0</v>
      </c>
      <c r="E348" s="23">
        <v>293542.0</v>
      </c>
      <c r="F348" s="23">
        <v>3357672.0</v>
      </c>
      <c r="G348" s="7">
        <f t="shared" si="206"/>
        <v>342619.5918</v>
      </c>
      <c r="H348" s="12"/>
      <c r="I348" s="11">
        <f t="shared" si="237"/>
        <v>0.005264049409</v>
      </c>
      <c r="J348" s="11">
        <f t="shared" si="233"/>
        <v>0.1148876364</v>
      </c>
      <c r="K348" s="11">
        <f t="shared" si="234"/>
        <v>0.005806267822</v>
      </c>
      <c r="L348" s="23">
        <v>78577.0</v>
      </c>
      <c r="M348" s="11">
        <f t="shared" si="238"/>
        <v>0.03534886132</v>
      </c>
      <c r="N348" s="11">
        <f t="shared" si="239"/>
        <v>0.7609544918</v>
      </c>
      <c r="O348" s="23">
        <v>20794.0</v>
      </c>
      <c r="P348" s="24">
        <f t="shared" si="432"/>
        <v>19383</v>
      </c>
      <c r="Q348" s="25">
        <f t="shared" si="324"/>
        <v>0.1042150338</v>
      </c>
      <c r="R348" s="23">
        <f t="shared" si="434"/>
        <v>93</v>
      </c>
      <c r="S348" s="12">
        <f t="shared" si="437"/>
        <v>4022</v>
      </c>
      <c r="T348" s="23">
        <v>3771.0</v>
      </c>
      <c r="U348" s="23">
        <v>299.0</v>
      </c>
      <c r="V348" s="11">
        <f t="shared" si="1"/>
        <v>0.2036966468</v>
      </c>
      <c r="W348" s="12">
        <f t="shared" ref="W348:X348" si="476">T348-T347</f>
        <v>-57</v>
      </c>
      <c r="X348" s="12">
        <f t="shared" si="476"/>
        <v>0</v>
      </c>
      <c r="Y348" s="11">
        <f t="shared" si="98"/>
        <v>0.04799114245</v>
      </c>
      <c r="Z348" s="11">
        <f t="shared" si="99"/>
        <v>0.07928931318</v>
      </c>
      <c r="AA348" s="13">
        <f t="shared" si="20"/>
        <v>1.201673073</v>
      </c>
      <c r="AB348" s="19">
        <f t="shared" si="29"/>
        <v>1.141874593</v>
      </c>
      <c r="AC348" s="16">
        <f t="shared" si="10"/>
        <v>1518.571429</v>
      </c>
      <c r="AD348" s="16">
        <f t="shared" si="27"/>
        <v>87.14285714</v>
      </c>
      <c r="AE348" s="16">
        <f t="shared" si="11"/>
        <v>15833.42857</v>
      </c>
      <c r="AF348" s="18">
        <f t="shared" si="15"/>
        <v>0.1040785245</v>
      </c>
      <c r="AG348" s="23">
        <v>330745.0</v>
      </c>
      <c r="AH348" s="30">
        <f t="shared" si="443"/>
        <v>20297</v>
      </c>
      <c r="AI348" s="30">
        <f t="shared" si="426"/>
        <v>7333.571429</v>
      </c>
      <c r="AJ348" s="23">
        <v>124423.0</v>
      </c>
      <c r="AK348" s="23">
        <f t="shared" si="452"/>
        <v>3774</v>
      </c>
      <c r="AL348" s="30">
        <f t="shared" si="458"/>
        <v>3253</v>
      </c>
      <c r="AM348" s="19">
        <f t="shared" si="23"/>
        <v>2227.571429</v>
      </c>
    </row>
    <row r="349">
      <c r="A349" s="26">
        <v>44241.0</v>
      </c>
      <c r="B349" s="23">
        <v>387462.0</v>
      </c>
      <c r="C349" s="23">
        <v>1707.0</v>
      </c>
      <c r="D349" s="23">
        <v>13706.0</v>
      </c>
      <c r="E349" s="23">
        <v>296173.0</v>
      </c>
      <c r="F349" s="23">
        <v>3377187.0</v>
      </c>
      <c r="G349" s="7">
        <f t="shared" si="206"/>
        <v>344610.9184</v>
      </c>
      <c r="H349" s="12"/>
      <c r="I349" s="11">
        <f t="shared" si="237"/>
        <v>0.004425088463</v>
      </c>
      <c r="J349" s="11">
        <f t="shared" si="233"/>
        <v>0.114729211</v>
      </c>
      <c r="K349" s="11">
        <f t="shared" si="234"/>
        <v>0.005812062643</v>
      </c>
      <c r="L349" s="23">
        <v>77583.0</v>
      </c>
      <c r="M349" s="11">
        <f t="shared" si="238"/>
        <v>0.03537379149</v>
      </c>
      <c r="N349" s="11">
        <f t="shared" si="239"/>
        <v>0.7643923791</v>
      </c>
      <c r="O349" s="23">
        <v>19927.0</v>
      </c>
      <c r="P349" s="24">
        <f t="shared" si="432"/>
        <v>19515</v>
      </c>
      <c r="Q349" s="25">
        <f t="shared" si="324"/>
        <v>0.08747117602</v>
      </c>
      <c r="R349" s="23">
        <f t="shared" si="434"/>
        <v>70</v>
      </c>
      <c r="S349" s="12">
        <f t="shared" si="437"/>
        <v>2631</v>
      </c>
      <c r="T349" s="23">
        <v>3755.0</v>
      </c>
      <c r="U349" s="23">
        <v>312.0</v>
      </c>
      <c r="V349" s="11">
        <f t="shared" si="1"/>
        <v>0.2002338294</v>
      </c>
      <c r="W349" s="12">
        <f t="shared" ref="W349:X349" si="477">T349-T348</f>
        <v>-16</v>
      </c>
      <c r="X349" s="12">
        <f t="shared" si="477"/>
        <v>13</v>
      </c>
      <c r="Y349" s="11">
        <f t="shared" si="98"/>
        <v>0.0483997783</v>
      </c>
      <c r="Z349" s="11">
        <f t="shared" si="99"/>
        <v>0.08308921438</v>
      </c>
      <c r="AA349" s="13">
        <f t="shared" si="20"/>
        <v>1.231002357</v>
      </c>
      <c r="AB349" s="19">
        <f t="shared" si="29"/>
        <v>1.158881063</v>
      </c>
      <c r="AC349" s="16">
        <f t="shared" si="10"/>
        <v>1566.714286</v>
      </c>
      <c r="AD349" s="16">
        <f t="shared" si="27"/>
        <v>88</v>
      </c>
      <c r="AE349" s="16">
        <f t="shared" si="11"/>
        <v>15903.57143</v>
      </c>
      <c r="AF349" s="18">
        <f t="shared" si="15"/>
        <v>0.10628665</v>
      </c>
      <c r="AG349" s="23">
        <v>335188.0</v>
      </c>
      <c r="AH349" s="30">
        <f t="shared" si="443"/>
        <v>4443</v>
      </c>
      <c r="AI349" s="30">
        <f t="shared" si="426"/>
        <v>6972.714286</v>
      </c>
      <c r="AJ349" s="23">
        <v>128195.0</v>
      </c>
      <c r="AK349" s="23">
        <f t="shared" si="452"/>
        <v>3772</v>
      </c>
      <c r="AL349" s="30">
        <f t="shared" si="458"/>
        <v>3279</v>
      </c>
      <c r="AM349" s="19">
        <f t="shared" si="23"/>
        <v>2344.285714</v>
      </c>
    </row>
    <row r="350">
      <c r="A350" s="26">
        <v>44242.0</v>
      </c>
      <c r="B350" s="23">
        <v>388799.0</v>
      </c>
      <c r="C350" s="23">
        <v>1337.0</v>
      </c>
      <c r="D350" s="23">
        <v>13752.0</v>
      </c>
      <c r="E350" s="23">
        <v>298008.0</v>
      </c>
      <c r="F350" s="23">
        <v>3388457.0</v>
      </c>
      <c r="G350" s="7">
        <f t="shared" si="206"/>
        <v>345760.9184</v>
      </c>
      <c r="H350" s="12"/>
      <c r="I350" s="11">
        <f t="shared" si="237"/>
        <v>0.003450660968</v>
      </c>
      <c r="J350" s="11">
        <f t="shared" si="233"/>
        <v>0.1147421968</v>
      </c>
      <c r="K350" s="11">
        <f t="shared" si="234"/>
        <v>0.003337096821</v>
      </c>
      <c r="L350" s="23">
        <v>77039.0</v>
      </c>
      <c r="M350" s="11">
        <f t="shared" si="238"/>
        <v>0.03537046134</v>
      </c>
      <c r="N350" s="11">
        <f t="shared" si="239"/>
        <v>0.7664834529</v>
      </c>
      <c r="O350" s="23">
        <v>20718.0</v>
      </c>
      <c r="P350" s="24">
        <f t="shared" si="432"/>
        <v>11270</v>
      </c>
      <c r="Q350" s="25">
        <f t="shared" si="324"/>
        <v>0.1186335404</v>
      </c>
      <c r="R350" s="23">
        <f t="shared" si="434"/>
        <v>46</v>
      </c>
      <c r="S350" s="12">
        <f t="shared" si="437"/>
        <v>1835</v>
      </c>
      <c r="T350" s="23">
        <v>3883.0</v>
      </c>
      <c r="U350" s="23">
        <v>314.0</v>
      </c>
      <c r="V350" s="11">
        <f t="shared" si="1"/>
        <v>0.1981460858</v>
      </c>
      <c r="W350" s="12">
        <f t="shared" ref="W350:X350" si="478">T350-T349</f>
        <v>128</v>
      </c>
      <c r="X350" s="12">
        <f t="shared" si="478"/>
        <v>2</v>
      </c>
      <c r="Y350" s="11">
        <f t="shared" si="98"/>
        <v>0.05040304261</v>
      </c>
      <c r="Z350" s="11">
        <f t="shared" si="99"/>
        <v>0.08086531033</v>
      </c>
      <c r="AA350" s="13">
        <f t="shared" si="20"/>
        <v>1.245835662</v>
      </c>
      <c r="AB350" s="19">
        <f t="shared" si="29"/>
        <v>1.182750357</v>
      </c>
      <c r="AC350" s="16">
        <f t="shared" si="10"/>
        <v>1592</v>
      </c>
      <c r="AD350" s="16">
        <f t="shared" si="27"/>
        <v>85.28571429</v>
      </c>
      <c r="AE350" s="16">
        <f t="shared" si="11"/>
        <v>16125</v>
      </c>
      <c r="AF350" s="18">
        <f t="shared" si="15"/>
        <v>0.1061855038</v>
      </c>
      <c r="AG350" s="23">
        <v>336297.0</v>
      </c>
      <c r="AH350" s="30">
        <f t="shared" si="443"/>
        <v>1109</v>
      </c>
      <c r="AI350" s="30">
        <f t="shared" si="426"/>
        <v>6750.714286</v>
      </c>
      <c r="AJ350" s="23">
        <v>129339.0</v>
      </c>
      <c r="AK350" s="23">
        <f t="shared" si="452"/>
        <v>1144</v>
      </c>
      <c r="AL350" s="30">
        <f t="shared" si="458"/>
        <v>3106.714286</v>
      </c>
      <c r="AM350" s="19">
        <f t="shared" si="23"/>
        <v>2309.857143</v>
      </c>
    </row>
    <row r="351">
      <c r="A351" s="26">
        <v>44243.0</v>
      </c>
      <c r="B351" s="23">
        <v>389622.0</v>
      </c>
      <c r="C351" s="23">
        <v>823.0</v>
      </c>
      <c r="D351" s="23">
        <v>13837.0</v>
      </c>
      <c r="E351" s="23">
        <v>298773.0</v>
      </c>
      <c r="F351" s="23">
        <v>3394684.0</v>
      </c>
      <c r="G351" s="7">
        <f t="shared" si="206"/>
        <v>346396.3265</v>
      </c>
      <c r="H351" s="12"/>
      <c r="I351" s="11">
        <f t="shared" si="237"/>
        <v>0.002116774992</v>
      </c>
      <c r="J351" s="11">
        <f t="shared" si="233"/>
        <v>0.1147741587</v>
      </c>
      <c r="K351" s="11">
        <f t="shared" si="234"/>
        <v>0.001837709612</v>
      </c>
      <c r="L351" s="23">
        <v>77012.0</v>
      </c>
      <c r="M351" s="11">
        <f t="shared" si="238"/>
        <v>0.03551390835</v>
      </c>
      <c r="N351" s="11">
        <f t="shared" si="239"/>
        <v>0.7668278485</v>
      </c>
      <c r="O351" s="23">
        <v>20224.0</v>
      </c>
      <c r="P351" s="24">
        <f t="shared" si="432"/>
        <v>6227</v>
      </c>
      <c r="Q351" s="25">
        <f t="shared" si="324"/>
        <v>0.1321663722</v>
      </c>
      <c r="R351" s="23">
        <f t="shared" si="434"/>
        <v>85</v>
      </c>
      <c r="S351" s="12">
        <f t="shared" si="437"/>
        <v>765</v>
      </c>
      <c r="T351" s="23">
        <v>3979.0</v>
      </c>
      <c r="U351" s="23">
        <v>318.0</v>
      </c>
      <c r="V351" s="11">
        <f t="shared" si="1"/>
        <v>0.1976582431</v>
      </c>
      <c r="W351" s="12">
        <f t="shared" ref="W351:X351" si="479">T351-T350</f>
        <v>96</v>
      </c>
      <c r="X351" s="12">
        <f t="shared" si="479"/>
        <v>4</v>
      </c>
      <c r="Y351" s="11">
        <f t="shared" si="98"/>
        <v>0.05166727263</v>
      </c>
      <c r="Z351" s="11">
        <f t="shared" si="99"/>
        <v>0.07991957778</v>
      </c>
      <c r="AA351" s="13">
        <f t="shared" si="20"/>
        <v>1.152657209</v>
      </c>
      <c r="AB351" s="19">
        <f t="shared" si="29"/>
        <v>1.186979509</v>
      </c>
      <c r="AC351" s="16">
        <f t="shared" si="10"/>
        <v>1555.428571</v>
      </c>
      <c r="AD351" s="16">
        <f t="shared" si="27"/>
        <v>84</v>
      </c>
      <c r="AE351" s="16">
        <f t="shared" si="11"/>
        <v>16098.85714</v>
      </c>
      <c r="AF351" s="18">
        <f t="shared" si="15"/>
        <v>0.1010191665</v>
      </c>
      <c r="AG351" s="23">
        <v>341958.0</v>
      </c>
      <c r="AH351" s="30">
        <f t="shared" si="443"/>
        <v>5661</v>
      </c>
      <c r="AI351" s="30">
        <f t="shared" si="426"/>
        <v>7223.142857</v>
      </c>
      <c r="AJ351" s="23">
        <v>131593.0</v>
      </c>
      <c r="AK351" s="23">
        <f t="shared" si="452"/>
        <v>2254</v>
      </c>
      <c r="AL351" s="30">
        <f t="shared" si="458"/>
        <v>3028.285714</v>
      </c>
      <c r="AM351" s="19">
        <f t="shared" si="23"/>
        <v>2213</v>
      </c>
    </row>
    <row r="352">
      <c r="A352" s="26">
        <v>44244.0</v>
      </c>
      <c r="B352" s="23">
        <v>391170.0</v>
      </c>
      <c r="C352" s="23">
        <v>1548.0</v>
      </c>
      <c r="D352" s="23">
        <v>13931.0</v>
      </c>
      <c r="E352" s="23">
        <v>299989.0</v>
      </c>
      <c r="F352" s="23">
        <v>3414023.0</v>
      </c>
      <c r="G352" s="7">
        <f t="shared" si="206"/>
        <v>348369.6939</v>
      </c>
      <c r="H352" s="12"/>
      <c r="I352" s="11">
        <f t="shared" si="237"/>
        <v>0.003973081602</v>
      </c>
      <c r="J352" s="11">
        <f t="shared" si="233"/>
        <v>0.1145774355</v>
      </c>
      <c r="K352" s="11">
        <f t="shared" si="234"/>
        <v>0.005696848366</v>
      </c>
      <c r="L352" s="23">
        <v>77250.0</v>
      </c>
      <c r="M352" s="11">
        <f t="shared" si="238"/>
        <v>0.03561367181</v>
      </c>
      <c r="N352" s="11">
        <f t="shared" si="239"/>
        <v>0.7669018585</v>
      </c>
      <c r="O352" s="23">
        <v>18205.0</v>
      </c>
      <c r="P352" s="24">
        <f t="shared" si="432"/>
        <v>19339</v>
      </c>
      <c r="Q352" s="25">
        <f t="shared" si="324"/>
        <v>0.0800455039</v>
      </c>
      <c r="R352" s="23">
        <f t="shared" si="434"/>
        <v>94</v>
      </c>
      <c r="S352" s="12">
        <f t="shared" si="437"/>
        <v>1216</v>
      </c>
      <c r="T352" s="23">
        <v>4014.0</v>
      </c>
      <c r="U352" s="23">
        <v>321.0</v>
      </c>
      <c r="V352" s="11">
        <f t="shared" si="1"/>
        <v>0.1974844697</v>
      </c>
      <c r="W352" s="12">
        <f t="shared" ref="W352:X352" si="480">T352-T351</f>
        <v>35</v>
      </c>
      <c r="X352" s="12">
        <f t="shared" si="480"/>
        <v>3</v>
      </c>
      <c r="Y352" s="11">
        <f t="shared" si="98"/>
        <v>0.05196116505</v>
      </c>
      <c r="Z352" s="11">
        <f t="shared" si="99"/>
        <v>0.07997010463</v>
      </c>
      <c r="AA352" s="13">
        <f t="shared" si="20"/>
        <v>1.152939961</v>
      </c>
      <c r="AB352" s="19">
        <f t="shared" si="29"/>
        <v>1.188180952</v>
      </c>
      <c r="AC352" s="16">
        <f t="shared" si="10"/>
        <v>1593.857143</v>
      </c>
      <c r="AD352" s="16">
        <f t="shared" si="27"/>
        <v>83.42857143</v>
      </c>
      <c r="AE352" s="16">
        <f t="shared" si="11"/>
        <v>16458.42857</v>
      </c>
      <c r="AF352" s="18">
        <f t="shared" si="15"/>
        <v>0.1015926117</v>
      </c>
      <c r="AG352" s="23">
        <v>348927.0</v>
      </c>
      <c r="AH352" s="30">
        <f t="shared" si="443"/>
        <v>6969</v>
      </c>
      <c r="AI352" s="30">
        <f t="shared" si="426"/>
        <v>8042.857143</v>
      </c>
      <c r="AJ352" s="23">
        <v>134824.0</v>
      </c>
      <c r="AK352" s="23">
        <f t="shared" si="452"/>
        <v>3231</v>
      </c>
      <c r="AL352" s="30">
        <f t="shared" si="458"/>
        <v>3036.285714</v>
      </c>
      <c r="AM352" s="19">
        <f t="shared" si="23"/>
        <v>2138.142857</v>
      </c>
    </row>
    <row r="353">
      <c r="A353" s="26">
        <v>44245.0</v>
      </c>
      <c r="B353" s="23">
        <v>394023.0</v>
      </c>
      <c r="C353" s="23">
        <v>2853.0</v>
      </c>
      <c r="D353" s="23">
        <v>14035.0</v>
      </c>
      <c r="E353" s="23">
        <v>301363.0</v>
      </c>
      <c r="F353" s="23">
        <v>3434878.0</v>
      </c>
      <c r="G353" s="7">
        <f t="shared" si="206"/>
        <v>350497.7551</v>
      </c>
      <c r="H353" s="12"/>
      <c r="I353" s="11">
        <f t="shared" si="237"/>
        <v>0.007293504103</v>
      </c>
      <c r="J353" s="11">
        <f t="shared" si="233"/>
        <v>0.1147123712</v>
      </c>
      <c r="K353" s="11">
        <f t="shared" si="234"/>
        <v>0.006108629028</v>
      </c>
      <c r="L353" s="23">
        <v>78625.0</v>
      </c>
      <c r="M353" s="11">
        <f t="shared" si="238"/>
        <v>0.03561974809</v>
      </c>
      <c r="N353" s="11">
        <f t="shared" si="239"/>
        <v>0.7648360629</v>
      </c>
      <c r="O353" s="23">
        <v>22893.0</v>
      </c>
      <c r="P353" s="24">
        <f t="shared" si="432"/>
        <v>20855</v>
      </c>
      <c r="Q353" s="25">
        <f t="shared" si="324"/>
        <v>0.1368017262</v>
      </c>
      <c r="R353" s="23">
        <f t="shared" si="434"/>
        <v>104</v>
      </c>
      <c r="S353" s="12">
        <f t="shared" si="437"/>
        <v>1374</v>
      </c>
      <c r="T353" s="23">
        <v>4021.0</v>
      </c>
      <c r="U353" s="23">
        <v>332.0</v>
      </c>
      <c r="V353" s="11">
        <f t="shared" si="1"/>
        <v>0.199544189</v>
      </c>
      <c r="W353" s="12">
        <f t="shared" ref="W353:X353" si="481">T353-T352</f>
        <v>7</v>
      </c>
      <c r="X353" s="12">
        <f t="shared" si="481"/>
        <v>11</v>
      </c>
      <c r="Y353" s="11">
        <f t="shared" si="98"/>
        <v>0.05114149444</v>
      </c>
      <c r="Z353" s="11">
        <f t="shared" si="99"/>
        <v>0.08256652574</v>
      </c>
      <c r="AA353" s="13">
        <f t="shared" si="20"/>
        <v>1.228684131</v>
      </c>
      <c r="AB353" s="19">
        <f t="shared" si="29"/>
        <v>1.198278752</v>
      </c>
      <c r="AC353" s="16">
        <f t="shared" si="10"/>
        <v>1735.428571</v>
      </c>
      <c r="AD353" s="16">
        <f t="shared" si="27"/>
        <v>84.42857143</v>
      </c>
      <c r="AE353" s="16">
        <f t="shared" si="11"/>
        <v>16575.42857</v>
      </c>
      <c r="AF353" s="18">
        <f t="shared" si="15"/>
        <v>0.1078596124</v>
      </c>
      <c r="AG353" s="23">
        <v>365021.0</v>
      </c>
      <c r="AH353" s="30">
        <f t="shared" si="443"/>
        <v>16094</v>
      </c>
      <c r="AI353" s="30">
        <f t="shared" si="426"/>
        <v>10056.71429</v>
      </c>
      <c r="AJ353" s="23">
        <v>141023.0</v>
      </c>
      <c r="AK353" s="23">
        <f t="shared" si="452"/>
        <v>6199</v>
      </c>
      <c r="AL353" s="30">
        <f t="shared" si="458"/>
        <v>3379.285714</v>
      </c>
      <c r="AM353" s="19">
        <f t="shared" si="23"/>
        <v>2032.714286</v>
      </c>
    </row>
    <row r="354">
      <c r="A354" s="26">
        <v>44246.0</v>
      </c>
      <c r="B354" s="12">
        <f t="shared" ref="B354:B466" si="483">B353+C354</f>
        <v>397116</v>
      </c>
      <c r="C354" s="23">
        <v>3093.0</v>
      </c>
      <c r="D354" s="23">
        <v>14145.0</v>
      </c>
      <c r="E354" s="23">
        <v>302689.0</v>
      </c>
      <c r="F354" s="23">
        <v>3457538.0</v>
      </c>
      <c r="G354" s="7">
        <f t="shared" si="206"/>
        <v>352810</v>
      </c>
      <c r="H354" s="12"/>
      <c r="I354" s="11">
        <f t="shared" si="237"/>
        <v>0.00784979557</v>
      </c>
      <c r="J354" s="11">
        <f t="shared" si="233"/>
        <v>0.1148551368</v>
      </c>
      <c r="K354" s="11">
        <f t="shared" si="234"/>
        <v>0.006597031976</v>
      </c>
      <c r="L354" s="23">
        <v>80282.0</v>
      </c>
      <c r="M354" s="11">
        <f t="shared" si="238"/>
        <v>0.03561931526</v>
      </c>
      <c r="N354" s="11">
        <f t="shared" si="239"/>
        <v>0.7622180924</v>
      </c>
      <c r="O354" s="23">
        <v>25536.0</v>
      </c>
      <c r="P354" s="24">
        <f t="shared" si="432"/>
        <v>22660</v>
      </c>
      <c r="Q354" s="25">
        <f t="shared" si="324"/>
        <v>0.1364960282</v>
      </c>
      <c r="R354" s="23">
        <f t="shared" si="434"/>
        <v>110</v>
      </c>
      <c r="S354" s="12">
        <f t="shared" si="437"/>
        <v>1326</v>
      </c>
      <c r="T354" s="23">
        <v>4024.0</v>
      </c>
      <c r="U354" s="23">
        <v>352.0</v>
      </c>
      <c r="V354" s="11">
        <f t="shared" si="1"/>
        <v>0.2021625923</v>
      </c>
      <c r="W354" s="12">
        <f t="shared" ref="W354:X354" si="482">T354-T353</f>
        <v>3</v>
      </c>
      <c r="X354" s="12">
        <f t="shared" si="482"/>
        <v>20</v>
      </c>
      <c r="Y354" s="11">
        <f t="shared" si="98"/>
        <v>0.05012331531</v>
      </c>
      <c r="Z354" s="11">
        <f t="shared" si="99"/>
        <v>0.08747514911</v>
      </c>
      <c r="AA354" s="13">
        <f t="shared" si="20"/>
        <v>1.315603186</v>
      </c>
      <c r="AB354" s="19">
        <f t="shared" si="29"/>
        <v>1.218342225</v>
      </c>
      <c r="AC354" s="16">
        <f t="shared" si="10"/>
        <v>1911.571429</v>
      </c>
      <c r="AD354" s="16">
        <f t="shared" si="27"/>
        <v>86</v>
      </c>
      <c r="AE354" s="16">
        <f t="shared" si="11"/>
        <v>17035.57143</v>
      </c>
      <c r="AF354" s="18">
        <f t="shared" si="15"/>
        <v>0.1136899115</v>
      </c>
      <c r="AG354" s="23">
        <v>391821.0</v>
      </c>
      <c r="AH354" s="30">
        <f t="shared" si="443"/>
        <v>26800</v>
      </c>
      <c r="AI354" s="30">
        <f t="shared" si="426"/>
        <v>11624.71429</v>
      </c>
      <c r="AJ354" s="23">
        <v>152432.0</v>
      </c>
      <c r="AK354" s="23">
        <f t="shared" si="452"/>
        <v>11409</v>
      </c>
      <c r="AL354" s="30">
        <f t="shared" si="458"/>
        <v>4540.428571</v>
      </c>
      <c r="AM354" s="19">
        <f t="shared" si="23"/>
        <v>1881.285714</v>
      </c>
    </row>
    <row r="355">
      <c r="A355" s="26">
        <v>44247.0</v>
      </c>
      <c r="B355" s="12">
        <f t="shared" si="483"/>
        <v>400111</v>
      </c>
      <c r="C355" s="23">
        <v>2995.0</v>
      </c>
      <c r="D355" s="23">
        <v>14252.0</v>
      </c>
      <c r="E355" s="23">
        <v>304680.0</v>
      </c>
      <c r="F355" s="23">
        <v>3480444.0</v>
      </c>
      <c r="G355" s="7">
        <f t="shared" si="206"/>
        <v>355147.3469</v>
      </c>
      <c r="H355" s="12"/>
      <c r="I355" s="11">
        <f t="shared" si="237"/>
        <v>0.007541876933</v>
      </c>
      <c r="J355" s="11">
        <f t="shared" si="233"/>
        <v>0.114959758</v>
      </c>
      <c r="K355" s="11">
        <f t="shared" si="234"/>
        <v>0.006624945265</v>
      </c>
      <c r="L355" s="23">
        <v>81179.0</v>
      </c>
      <c r="M355" s="11">
        <f t="shared" si="238"/>
        <v>0.03562011542</v>
      </c>
      <c r="N355" s="11">
        <f t="shared" si="239"/>
        <v>0.7614886869</v>
      </c>
      <c r="O355" s="23">
        <v>26068.0</v>
      </c>
      <c r="P355" s="24">
        <f t="shared" si="432"/>
        <v>22906</v>
      </c>
      <c r="Q355" s="25">
        <f t="shared" si="324"/>
        <v>0.1307517681</v>
      </c>
      <c r="R355" s="23">
        <f t="shared" si="434"/>
        <v>107</v>
      </c>
      <c r="S355" s="12">
        <f t="shared" si="437"/>
        <v>1991</v>
      </c>
      <c r="T355" s="23">
        <v>4147.0</v>
      </c>
      <c r="U355" s="23">
        <v>351.0</v>
      </c>
      <c r="V355" s="11">
        <f t="shared" si="1"/>
        <v>0.2028911977</v>
      </c>
      <c r="W355" s="12">
        <f t="shared" ref="W355:X355" si="484">T355-T354</f>
        <v>123</v>
      </c>
      <c r="X355" s="12">
        <f t="shared" si="484"/>
        <v>-1</v>
      </c>
      <c r="Y355" s="11">
        <f t="shared" si="98"/>
        <v>0.05108464012</v>
      </c>
      <c r="Z355" s="11">
        <f t="shared" si="99"/>
        <v>0.08463949843</v>
      </c>
      <c r="AA355" s="13">
        <f t="shared" si="20"/>
        <v>1.350517404</v>
      </c>
      <c r="AB355" s="19">
        <f t="shared" si="29"/>
        <v>1.239605701</v>
      </c>
      <c r="AC355" s="16">
        <f t="shared" si="10"/>
        <v>2050.857143</v>
      </c>
      <c r="AD355" s="16">
        <f t="shared" si="27"/>
        <v>88</v>
      </c>
      <c r="AE355" s="16">
        <f t="shared" si="11"/>
        <v>17538.85714</v>
      </c>
      <c r="AF355" s="18">
        <f t="shared" si="15"/>
        <v>0.1174808736</v>
      </c>
      <c r="AG355" s="23">
        <v>427309.0</v>
      </c>
      <c r="AH355" s="30">
        <f t="shared" si="443"/>
        <v>35488</v>
      </c>
      <c r="AI355" s="30">
        <f t="shared" si="426"/>
        <v>13794.85714</v>
      </c>
      <c r="AJ355" s="23">
        <v>172739.0</v>
      </c>
      <c r="AK355" s="23">
        <f t="shared" si="452"/>
        <v>20307</v>
      </c>
      <c r="AL355" s="30">
        <f t="shared" si="458"/>
        <v>6902.285714</v>
      </c>
      <c r="AM355" s="19">
        <f t="shared" si="23"/>
        <v>1591.142857</v>
      </c>
    </row>
    <row r="356">
      <c r="A356" s="26">
        <v>44248.0</v>
      </c>
      <c r="B356" s="12">
        <f t="shared" si="483"/>
        <v>403023</v>
      </c>
      <c r="C356" s="23">
        <v>2912.0</v>
      </c>
      <c r="D356" s="23">
        <v>14299.0</v>
      </c>
      <c r="E356" s="23">
        <v>306621.0</v>
      </c>
      <c r="F356" s="23">
        <v>3503611.0</v>
      </c>
      <c r="G356" s="7">
        <f t="shared" si="206"/>
        <v>357511.3265</v>
      </c>
      <c r="H356" s="12"/>
      <c r="I356" s="11">
        <f t="shared" si="237"/>
        <v>0.00727798036</v>
      </c>
      <c r="J356" s="11">
        <f t="shared" si="233"/>
        <v>0.1150307497</v>
      </c>
      <c r="K356" s="11">
        <f t="shared" si="234"/>
        <v>0.006656334652</v>
      </c>
      <c r="L356" s="23">
        <v>82103.0</v>
      </c>
      <c r="M356" s="11">
        <f t="shared" si="238"/>
        <v>0.0354793647</v>
      </c>
      <c r="N356" s="11">
        <f t="shared" si="239"/>
        <v>0.7608027333</v>
      </c>
      <c r="O356" s="23">
        <v>27179.0</v>
      </c>
      <c r="P356" s="24">
        <f t="shared" si="432"/>
        <v>23167</v>
      </c>
      <c r="Q356" s="25">
        <f t="shared" si="324"/>
        <v>0.1256960332</v>
      </c>
      <c r="R356" s="23">
        <f t="shared" si="434"/>
        <v>47</v>
      </c>
      <c r="S356" s="12">
        <f t="shared" si="437"/>
        <v>1941</v>
      </c>
      <c r="T356" s="23">
        <v>4233.0</v>
      </c>
      <c r="U356" s="23">
        <v>366.0</v>
      </c>
      <c r="V356" s="11">
        <f t="shared" si="1"/>
        <v>0.203717902</v>
      </c>
      <c r="W356" s="12">
        <f t="shared" ref="W356:X356" si="485">T356-T355</f>
        <v>86</v>
      </c>
      <c r="X356" s="12">
        <f t="shared" si="485"/>
        <v>15</v>
      </c>
      <c r="Y356" s="11">
        <f t="shared" si="98"/>
        <v>0.05155719036</v>
      </c>
      <c r="Z356" s="11">
        <f t="shared" si="99"/>
        <v>0.08646350106</v>
      </c>
      <c r="AA356" s="13">
        <f t="shared" si="20"/>
        <v>1.418893043</v>
      </c>
      <c r="AB356" s="19">
        <f t="shared" si="29"/>
        <v>1.266447228</v>
      </c>
      <c r="AC356" s="16">
        <f t="shared" si="10"/>
        <v>2223</v>
      </c>
      <c r="AD356" s="16">
        <f t="shared" si="27"/>
        <v>84.71428571</v>
      </c>
      <c r="AE356" s="16">
        <f t="shared" si="11"/>
        <v>18060.57143</v>
      </c>
      <c r="AF356" s="18">
        <f t="shared" si="15"/>
        <v>0.1229415675</v>
      </c>
      <c r="AG356" s="23">
        <v>445535.0</v>
      </c>
      <c r="AH356" s="30">
        <f t="shared" si="443"/>
        <v>18226</v>
      </c>
      <c r="AI356" s="30">
        <f t="shared" si="426"/>
        <v>15763.85714</v>
      </c>
      <c r="AJ356" s="23">
        <v>190705.0</v>
      </c>
      <c r="AK356" s="23">
        <f t="shared" si="452"/>
        <v>17966</v>
      </c>
      <c r="AL356" s="30">
        <f t="shared" si="458"/>
        <v>8930</v>
      </c>
      <c r="AM356" s="19">
        <f t="shared" si="23"/>
        <v>1492.571429</v>
      </c>
    </row>
    <row r="357">
      <c r="A357" s="26">
        <v>44249.0</v>
      </c>
      <c r="B357" s="12">
        <f t="shared" si="483"/>
        <v>405646</v>
      </c>
      <c r="C357" s="23">
        <v>2623.0</v>
      </c>
      <c r="D357" s="23">
        <v>14347.0</v>
      </c>
      <c r="E357" s="23">
        <v>308650.0</v>
      </c>
      <c r="F357" s="23">
        <v>3519536.0</v>
      </c>
      <c r="G357" s="7">
        <f t="shared" si="206"/>
        <v>359136.3265</v>
      </c>
      <c r="H357" s="12"/>
      <c r="I357" s="11">
        <f t="shared" si="237"/>
        <v>0.006508313421</v>
      </c>
      <c r="J357" s="11">
        <f t="shared" si="233"/>
        <v>0.1152555337</v>
      </c>
      <c r="K357" s="11">
        <f t="shared" si="234"/>
        <v>0.004545310538</v>
      </c>
      <c r="L357" s="23">
        <v>82649.0</v>
      </c>
      <c r="M357" s="11">
        <f t="shared" si="238"/>
        <v>0.03536827677</v>
      </c>
      <c r="N357" s="11">
        <f t="shared" si="239"/>
        <v>0.7608851067</v>
      </c>
      <c r="O357" s="23">
        <v>25589.0</v>
      </c>
      <c r="P357" s="24">
        <f t="shared" si="432"/>
        <v>15925</v>
      </c>
      <c r="Q357" s="25">
        <f t="shared" si="324"/>
        <v>0.1647095761</v>
      </c>
      <c r="R357" s="23">
        <f t="shared" si="434"/>
        <v>48</v>
      </c>
      <c r="S357" s="12">
        <f t="shared" si="437"/>
        <v>2029</v>
      </c>
      <c r="T357" s="23">
        <v>4489.0</v>
      </c>
      <c r="U357" s="23">
        <v>394.0</v>
      </c>
      <c r="V357" s="11">
        <f t="shared" si="1"/>
        <v>0.2037466165</v>
      </c>
      <c r="W357" s="12">
        <f t="shared" ref="W357:X357" si="486">T357-T356</f>
        <v>256</v>
      </c>
      <c r="X357" s="12">
        <f t="shared" si="486"/>
        <v>28</v>
      </c>
      <c r="Y357" s="11">
        <f t="shared" si="98"/>
        <v>0.05431402679</v>
      </c>
      <c r="Z357" s="11">
        <f t="shared" si="99"/>
        <v>0.0877701047</v>
      </c>
      <c r="AA357" s="13">
        <f t="shared" si="20"/>
        <v>1.511755205</v>
      </c>
      <c r="AB357" s="19">
        <f t="shared" si="29"/>
        <v>1.304435734</v>
      </c>
      <c r="AC357" s="16">
        <f t="shared" si="10"/>
        <v>2406.714286</v>
      </c>
      <c r="AD357" s="16">
        <f t="shared" si="27"/>
        <v>85</v>
      </c>
      <c r="AE357" s="16">
        <f t="shared" si="11"/>
        <v>18725.57143</v>
      </c>
      <c r="AF357" s="18">
        <f t="shared" si="15"/>
        <v>0.1295238583</v>
      </c>
      <c r="AG357" s="23">
        <v>453457.0</v>
      </c>
      <c r="AH357" s="30">
        <f t="shared" si="443"/>
        <v>7922</v>
      </c>
      <c r="AI357" s="30">
        <f t="shared" si="426"/>
        <v>16737.14286</v>
      </c>
      <c r="AJ357" s="23">
        <v>201005.0</v>
      </c>
      <c r="AK357" s="23">
        <f t="shared" si="452"/>
        <v>10300</v>
      </c>
      <c r="AL357" s="30">
        <f t="shared" si="458"/>
        <v>10238</v>
      </c>
      <c r="AM357" s="19">
        <f t="shared" si="23"/>
        <v>1520.285714</v>
      </c>
    </row>
    <row r="358">
      <c r="A358" s="26">
        <v>44250.0</v>
      </c>
      <c r="B358" s="12">
        <f t="shared" si="483"/>
        <v>407274</v>
      </c>
      <c r="C358" s="23">
        <v>1628.0</v>
      </c>
      <c r="D358" s="23">
        <v>14450.0</v>
      </c>
      <c r="E358" s="23">
        <v>310848.0</v>
      </c>
      <c r="F358" s="23">
        <v>3528862.0</v>
      </c>
      <c r="G358" s="7">
        <f t="shared" si="206"/>
        <v>360087.9592</v>
      </c>
      <c r="H358" s="12"/>
      <c r="I358" s="11">
        <f t="shared" si="237"/>
        <v>0.004013351543</v>
      </c>
      <c r="J358" s="11">
        <f t="shared" si="233"/>
        <v>0.1154122774</v>
      </c>
      <c r="K358" s="11">
        <f t="shared" si="234"/>
        <v>0.002649781108</v>
      </c>
      <c r="L358" s="23">
        <v>81976.0</v>
      </c>
      <c r="M358" s="11">
        <f t="shared" si="238"/>
        <v>0.03547979984</v>
      </c>
      <c r="N358" s="11">
        <f t="shared" si="239"/>
        <v>0.763240472</v>
      </c>
      <c r="O358" s="23">
        <v>26549.0</v>
      </c>
      <c r="P358" s="24">
        <f t="shared" si="432"/>
        <v>9326</v>
      </c>
      <c r="Q358" s="25">
        <f t="shared" si="324"/>
        <v>0.1745657302</v>
      </c>
      <c r="R358" s="23">
        <f t="shared" si="434"/>
        <v>103</v>
      </c>
      <c r="S358" s="12">
        <f t="shared" si="437"/>
        <v>2198</v>
      </c>
      <c r="T358" s="23">
        <v>4582.0</v>
      </c>
      <c r="U358" s="23">
        <v>396.0</v>
      </c>
      <c r="V358" s="11">
        <f t="shared" si="1"/>
        <v>0.2012797281</v>
      </c>
      <c r="W358" s="12">
        <f t="shared" ref="W358:X358" si="487">T358-T357</f>
        <v>93</v>
      </c>
      <c r="X358" s="12">
        <f t="shared" si="487"/>
        <v>2</v>
      </c>
      <c r="Y358" s="11">
        <f t="shared" si="98"/>
        <v>0.05589440812</v>
      </c>
      <c r="Z358" s="11">
        <f t="shared" si="99"/>
        <v>0.08642514186</v>
      </c>
      <c r="AA358" s="13">
        <f t="shared" si="20"/>
        <v>1.621234386</v>
      </c>
      <c r="AB358" s="19">
        <f t="shared" si="29"/>
        <v>1.371375331</v>
      </c>
      <c r="AC358" s="16">
        <f t="shared" si="10"/>
        <v>2521.714286</v>
      </c>
      <c r="AD358" s="16">
        <f t="shared" si="27"/>
        <v>87.57142857</v>
      </c>
      <c r="AE358" s="16">
        <f t="shared" si="11"/>
        <v>19168.28571</v>
      </c>
      <c r="AF358" s="18">
        <f t="shared" si="15"/>
        <v>0.1355809094</v>
      </c>
      <c r="AG358" s="23">
        <v>457096.0</v>
      </c>
      <c r="AH358" s="30">
        <f t="shared" si="443"/>
        <v>3639</v>
      </c>
      <c r="AI358" s="30">
        <f t="shared" si="426"/>
        <v>16448.28571</v>
      </c>
      <c r="AJ358" s="23">
        <v>205720.0</v>
      </c>
      <c r="AK358" s="23">
        <f t="shared" si="452"/>
        <v>4715</v>
      </c>
      <c r="AL358" s="30">
        <f t="shared" si="458"/>
        <v>10589.57143</v>
      </c>
      <c r="AM358" s="19">
        <f t="shared" si="23"/>
        <v>1725</v>
      </c>
    </row>
    <row r="359">
      <c r="A359" s="26">
        <v>44251.0</v>
      </c>
      <c r="B359" s="12">
        <f t="shared" si="483"/>
        <v>410129</v>
      </c>
      <c r="C359" s="23">
        <v>2855.0</v>
      </c>
      <c r="D359" s="23">
        <v>14552.0</v>
      </c>
      <c r="E359" s="23">
        <v>313450.0</v>
      </c>
      <c r="F359" s="23">
        <v>3552261.0</v>
      </c>
      <c r="G359" s="7">
        <f t="shared" si="206"/>
        <v>362475.6122</v>
      </c>
      <c r="H359" s="12"/>
      <c r="I359" s="11">
        <f t="shared" si="237"/>
        <v>0.007010022737</v>
      </c>
      <c r="J359" s="11">
        <f t="shared" si="233"/>
        <v>0.1154557618</v>
      </c>
      <c r="K359" s="11">
        <f t="shared" si="234"/>
        <v>0.006630749516</v>
      </c>
      <c r="L359" s="23">
        <v>82127.0</v>
      </c>
      <c r="M359" s="11">
        <f t="shared" si="238"/>
        <v>0.03548151923</v>
      </c>
      <c r="N359" s="11">
        <f t="shared" si="239"/>
        <v>0.7642717291</v>
      </c>
      <c r="O359" s="23">
        <v>27737.0</v>
      </c>
      <c r="P359" s="24">
        <f t="shared" si="432"/>
        <v>23399</v>
      </c>
      <c r="Q359" s="25">
        <f t="shared" si="324"/>
        <v>0.1220137613</v>
      </c>
      <c r="R359" s="23">
        <f t="shared" si="434"/>
        <v>102</v>
      </c>
      <c r="S359" s="12">
        <f t="shared" si="437"/>
        <v>2602</v>
      </c>
      <c r="T359" s="23">
        <v>4353.0</v>
      </c>
      <c r="U359" s="23">
        <v>407.0</v>
      </c>
      <c r="V359" s="11">
        <f t="shared" si="1"/>
        <v>0.2002467516</v>
      </c>
      <c r="W359" s="12">
        <f t="shared" ref="W359:X359" si="488">T359-T358</f>
        <v>-229</v>
      </c>
      <c r="X359" s="12">
        <f t="shared" si="488"/>
        <v>11</v>
      </c>
      <c r="Y359" s="11">
        <f t="shared" si="98"/>
        <v>0.05300327541</v>
      </c>
      <c r="Z359" s="11">
        <f t="shared" si="99"/>
        <v>0.0934987365</v>
      </c>
      <c r="AA359" s="13">
        <f t="shared" si="20"/>
        <v>1.699291924</v>
      </c>
      <c r="AB359" s="19">
        <f t="shared" si="29"/>
        <v>1.449425611</v>
      </c>
      <c r="AC359" s="16">
        <f t="shared" si="10"/>
        <v>2708.428571</v>
      </c>
      <c r="AD359" s="16">
        <f t="shared" si="27"/>
        <v>88.71428571</v>
      </c>
      <c r="AE359" s="16">
        <f t="shared" si="11"/>
        <v>19748.28571</v>
      </c>
      <c r="AF359" s="18">
        <f t="shared" si="15"/>
        <v>0.1415763748</v>
      </c>
      <c r="AG359" s="23">
        <v>471004.0</v>
      </c>
      <c r="AH359" s="30">
        <f t="shared" si="443"/>
        <v>13908</v>
      </c>
      <c r="AI359" s="30">
        <f t="shared" si="426"/>
        <v>17439.57143</v>
      </c>
      <c r="AJ359" s="23">
        <v>208846.0</v>
      </c>
      <c r="AK359" s="23">
        <f t="shared" si="452"/>
        <v>3126</v>
      </c>
      <c r="AL359" s="30">
        <f t="shared" si="458"/>
        <v>10574.57143</v>
      </c>
      <c r="AM359" s="19">
        <f t="shared" si="23"/>
        <v>1923</v>
      </c>
    </row>
    <row r="360">
      <c r="A360" s="26">
        <v>44252.0</v>
      </c>
      <c r="B360" s="12">
        <f t="shared" si="483"/>
        <v>414514</v>
      </c>
      <c r="C360" s="23">
        <v>4385.0</v>
      </c>
      <c r="D360" s="23">
        <v>14672.0</v>
      </c>
      <c r="E360" s="23">
        <v>315781.0</v>
      </c>
      <c r="F360" s="23">
        <v>3577770.0</v>
      </c>
      <c r="G360" s="7">
        <f t="shared" si="206"/>
        <v>365078.5714</v>
      </c>
      <c r="H360" s="12"/>
      <c r="I360" s="11">
        <f t="shared" si="237"/>
        <v>0.01069175796</v>
      </c>
      <c r="J360" s="11">
        <f t="shared" si="233"/>
        <v>0.1158582022</v>
      </c>
      <c r="K360" s="11">
        <f t="shared" si="234"/>
        <v>0.007181060175</v>
      </c>
      <c r="L360" s="23">
        <v>84061.0</v>
      </c>
      <c r="M360" s="11">
        <f t="shared" si="238"/>
        <v>0.03539566818</v>
      </c>
      <c r="N360" s="11">
        <f t="shared" si="239"/>
        <v>0.7618102163</v>
      </c>
      <c r="O360" s="23">
        <v>29389.0</v>
      </c>
      <c r="P360" s="24">
        <f t="shared" si="432"/>
        <v>25509</v>
      </c>
      <c r="Q360" s="25">
        <f t="shared" si="324"/>
        <v>0.1719001137</v>
      </c>
      <c r="R360" s="23">
        <f t="shared" si="434"/>
        <v>120</v>
      </c>
      <c r="S360" s="12">
        <f t="shared" si="437"/>
        <v>2331</v>
      </c>
      <c r="T360" s="23">
        <v>4836.0</v>
      </c>
      <c r="U360" s="23">
        <v>411.0</v>
      </c>
      <c r="V360" s="11">
        <f t="shared" si="1"/>
        <v>0.2027941155</v>
      </c>
      <c r="W360" s="12">
        <f t="shared" ref="W360:X360" si="489">T360-T359</f>
        <v>483</v>
      </c>
      <c r="X360" s="12">
        <f t="shared" si="489"/>
        <v>4</v>
      </c>
      <c r="Y360" s="11">
        <f t="shared" si="98"/>
        <v>0.05752965109</v>
      </c>
      <c r="Z360" s="11">
        <f t="shared" si="99"/>
        <v>0.08498759305</v>
      </c>
      <c r="AA360" s="13">
        <f t="shared" si="20"/>
        <v>1.686779717</v>
      </c>
      <c r="AB360" s="19">
        <f t="shared" si="29"/>
        <v>1.514867838</v>
      </c>
      <c r="AC360" s="16">
        <f t="shared" si="10"/>
        <v>2927.285714</v>
      </c>
      <c r="AD360" s="16">
        <f t="shared" si="27"/>
        <v>91</v>
      </c>
      <c r="AE360" s="16">
        <f t="shared" si="11"/>
        <v>20413.14286</v>
      </c>
      <c r="AF360" s="18">
        <f t="shared" si="15"/>
        <v>0.1465904301</v>
      </c>
      <c r="AG360" s="23">
        <v>508073.0</v>
      </c>
      <c r="AH360" s="30">
        <f t="shared" si="443"/>
        <v>37069</v>
      </c>
      <c r="AI360" s="30">
        <f t="shared" si="426"/>
        <v>20436</v>
      </c>
      <c r="AJ360" s="23">
        <v>211073.0</v>
      </c>
      <c r="AK360" s="23">
        <f t="shared" si="452"/>
        <v>2227</v>
      </c>
      <c r="AL360" s="30">
        <f t="shared" si="458"/>
        <v>10007.14286</v>
      </c>
      <c r="AM360" s="19">
        <f t="shared" si="23"/>
        <v>2059.714286</v>
      </c>
    </row>
    <row r="361">
      <c r="A361" s="26">
        <v>44253.0</v>
      </c>
      <c r="B361" s="12">
        <f t="shared" si="483"/>
        <v>419182</v>
      </c>
      <c r="C361" s="23">
        <v>4668.0</v>
      </c>
      <c r="D361" s="23">
        <v>14795.0</v>
      </c>
      <c r="E361" s="23">
        <v>317899.0</v>
      </c>
      <c r="F361" s="23">
        <v>3604898.0</v>
      </c>
      <c r="G361" s="7">
        <f t="shared" si="206"/>
        <v>367846.7347</v>
      </c>
      <c r="H361" s="12"/>
      <c r="I361" s="11">
        <f t="shared" si="237"/>
        <v>0.0112613808</v>
      </c>
      <c r="J361" s="11">
        <f t="shared" si="233"/>
        <v>0.1162812374</v>
      </c>
      <c r="K361" s="11">
        <f t="shared" si="234"/>
        <v>0.007582376732</v>
      </c>
      <c r="L361" s="23">
        <v>86488.0</v>
      </c>
      <c r="M361" s="11">
        <f t="shared" si="238"/>
        <v>0.03529493156</v>
      </c>
      <c r="N361" s="11">
        <f t="shared" si="239"/>
        <v>0.7583794151</v>
      </c>
      <c r="O361" s="23">
        <v>35303.0</v>
      </c>
      <c r="P361" s="24">
        <f t="shared" si="432"/>
        <v>27128</v>
      </c>
      <c r="Q361" s="25">
        <f t="shared" si="324"/>
        <v>0.1720731348</v>
      </c>
      <c r="R361" s="23">
        <f t="shared" si="434"/>
        <v>123</v>
      </c>
      <c r="S361" s="12">
        <f t="shared" si="437"/>
        <v>2118</v>
      </c>
      <c r="T361" s="23">
        <v>5027.0</v>
      </c>
      <c r="U361" s="23">
        <v>451.0</v>
      </c>
      <c r="V361" s="11">
        <f t="shared" si="1"/>
        <v>0.2063256533</v>
      </c>
      <c r="W361" s="12">
        <f t="shared" ref="W361:X361" si="490">T361-T360</f>
        <v>191</v>
      </c>
      <c r="X361" s="12">
        <f t="shared" si="490"/>
        <v>40</v>
      </c>
      <c r="Y361" s="11">
        <f t="shared" si="98"/>
        <v>0.05812367034</v>
      </c>
      <c r="Z361" s="11">
        <f t="shared" si="99"/>
        <v>0.08971553611</v>
      </c>
      <c r="AA361" s="13">
        <f t="shared" si="20"/>
        <v>1.64905463</v>
      </c>
      <c r="AB361" s="19">
        <f t="shared" si="29"/>
        <v>1.562503758</v>
      </c>
      <c r="AC361" s="16">
        <f t="shared" si="10"/>
        <v>3152.285714</v>
      </c>
      <c r="AD361" s="16">
        <f t="shared" si="27"/>
        <v>92.85714286</v>
      </c>
      <c r="AE361" s="16">
        <f t="shared" si="11"/>
        <v>21051.42857</v>
      </c>
      <c r="AF361" s="18">
        <f t="shared" si="15"/>
        <v>0.1516728739</v>
      </c>
      <c r="AG361" s="23">
        <v>521283.0</v>
      </c>
      <c r="AH361" s="30">
        <f t="shared" si="443"/>
        <v>13210</v>
      </c>
      <c r="AI361" s="30">
        <f t="shared" si="426"/>
        <v>18494.57143</v>
      </c>
      <c r="AJ361" s="23">
        <v>240622.0</v>
      </c>
      <c r="AK361" s="23">
        <f t="shared" si="452"/>
        <v>29549</v>
      </c>
      <c r="AL361" s="30">
        <f t="shared" si="458"/>
        <v>12598.57143</v>
      </c>
      <c r="AM361" s="19">
        <f t="shared" si="23"/>
        <v>2172.857143</v>
      </c>
    </row>
    <row r="362">
      <c r="A362" s="26">
        <v>44254.0</v>
      </c>
      <c r="B362" s="12">
        <f t="shared" si="483"/>
        <v>424130</v>
      </c>
      <c r="C362" s="23">
        <v>4948.0</v>
      </c>
      <c r="D362" s="23">
        <v>14902.0</v>
      </c>
      <c r="E362" s="23">
        <v>319691.0</v>
      </c>
      <c r="F362" s="23">
        <v>3632712.0</v>
      </c>
      <c r="G362" s="7">
        <f t="shared" si="206"/>
        <v>370684.898</v>
      </c>
      <c r="H362" s="12"/>
      <c r="I362" s="11">
        <f t="shared" si="237"/>
        <v>0.01180394196</v>
      </c>
      <c r="J362" s="11">
        <f t="shared" si="233"/>
        <v>0.1167529934</v>
      </c>
      <c r="K362" s="11">
        <f t="shared" si="234"/>
        <v>0.00771561359</v>
      </c>
      <c r="L362" s="23">
        <v>89537.0</v>
      </c>
      <c r="M362" s="11">
        <f t="shared" si="238"/>
        <v>0.03513545375</v>
      </c>
      <c r="N362" s="11">
        <f t="shared" si="239"/>
        <v>0.7537571028</v>
      </c>
      <c r="O362" s="23">
        <v>37658.0</v>
      </c>
      <c r="P362" s="24">
        <f t="shared" si="432"/>
        <v>27814</v>
      </c>
      <c r="Q362" s="25">
        <f t="shared" si="324"/>
        <v>0.1778960236</v>
      </c>
      <c r="R362" s="23">
        <f t="shared" si="434"/>
        <v>107</v>
      </c>
      <c r="S362" s="12">
        <f t="shared" si="437"/>
        <v>1792</v>
      </c>
      <c r="T362" s="23">
        <v>5282.0</v>
      </c>
      <c r="U362" s="23">
        <v>482.0</v>
      </c>
      <c r="V362" s="11">
        <f t="shared" si="1"/>
        <v>0.2111074435</v>
      </c>
      <c r="W362" s="12">
        <f t="shared" ref="W362:X362" si="491">T362-T361</f>
        <v>255</v>
      </c>
      <c r="X362" s="12">
        <f t="shared" si="491"/>
        <v>31</v>
      </c>
      <c r="Y362" s="11">
        <f t="shared" si="98"/>
        <v>0.05899237187</v>
      </c>
      <c r="Z362" s="11">
        <f t="shared" si="99"/>
        <v>0.09125331314</v>
      </c>
      <c r="AA362" s="13">
        <f t="shared" si="20"/>
        <v>1.673098356</v>
      </c>
      <c r="AB362" s="19">
        <f t="shared" si="29"/>
        <v>1.608586752</v>
      </c>
      <c r="AC362" s="16">
        <f t="shared" si="10"/>
        <v>3431.285714</v>
      </c>
      <c r="AD362" s="16">
        <f t="shared" si="27"/>
        <v>92.85714286</v>
      </c>
      <c r="AE362" s="16">
        <f t="shared" si="11"/>
        <v>21752.57143</v>
      </c>
      <c r="AF362" s="18">
        <f t="shared" si="15"/>
        <v>0.1584077675</v>
      </c>
      <c r="AG362" s="23">
        <v>563601.0</v>
      </c>
      <c r="AH362" s="30">
        <f t="shared" si="443"/>
        <v>42318</v>
      </c>
      <c r="AI362" s="30">
        <f t="shared" si="426"/>
        <v>19470.28571</v>
      </c>
      <c r="AJ362" s="23">
        <v>244407.0</v>
      </c>
      <c r="AK362" s="23">
        <f t="shared" si="452"/>
        <v>3785</v>
      </c>
      <c r="AL362" s="30">
        <f t="shared" si="458"/>
        <v>10238.28571</v>
      </c>
      <c r="AM362" s="19">
        <f t="shared" si="23"/>
        <v>2144.428571</v>
      </c>
    </row>
    <row r="363">
      <c r="A363" s="26">
        <v>44255.0</v>
      </c>
      <c r="B363" s="12">
        <f t="shared" si="483"/>
        <v>428599</v>
      </c>
      <c r="C363" s="23">
        <v>4469.0</v>
      </c>
      <c r="D363" s="23">
        <v>14974.0</v>
      </c>
      <c r="E363" s="23">
        <v>321128.0</v>
      </c>
      <c r="F363" s="23">
        <v>3660342.0</v>
      </c>
      <c r="G363" s="7">
        <f t="shared" si="206"/>
        <v>373504.2857</v>
      </c>
      <c r="H363" s="12"/>
      <c r="I363" s="11">
        <f t="shared" si="237"/>
        <v>0.0105368637</v>
      </c>
      <c r="J363" s="11">
        <f t="shared" si="233"/>
        <v>0.1170926105</v>
      </c>
      <c r="K363" s="11">
        <f t="shared" si="234"/>
        <v>0.007605887833</v>
      </c>
      <c r="L363" s="23">
        <v>92497.0</v>
      </c>
      <c r="M363" s="11">
        <f t="shared" si="238"/>
        <v>0.03493708571</v>
      </c>
      <c r="N363" s="11">
        <f t="shared" si="239"/>
        <v>0.7492504649</v>
      </c>
      <c r="O363" s="23">
        <v>33353.0</v>
      </c>
      <c r="P363" s="24">
        <f t="shared" si="432"/>
        <v>27630</v>
      </c>
      <c r="Q363" s="25">
        <f t="shared" si="324"/>
        <v>0.1617444806</v>
      </c>
      <c r="R363" s="23">
        <f t="shared" si="434"/>
        <v>72</v>
      </c>
      <c r="S363" s="12">
        <f t="shared" si="437"/>
        <v>1437</v>
      </c>
      <c r="T363" s="23">
        <v>5482.0</v>
      </c>
      <c r="U363" s="23">
        <v>524.0</v>
      </c>
      <c r="V363" s="11">
        <f t="shared" si="1"/>
        <v>0.2158124494</v>
      </c>
      <c r="W363" s="12">
        <f t="shared" ref="W363:X363" si="492">T363-T362</f>
        <v>200</v>
      </c>
      <c r="X363" s="12">
        <f t="shared" si="492"/>
        <v>42</v>
      </c>
      <c r="Y363" s="11">
        <f t="shared" si="98"/>
        <v>0.05926678703</v>
      </c>
      <c r="Z363" s="11">
        <f t="shared" si="99"/>
        <v>0.09558555272</v>
      </c>
      <c r="AA363" s="13">
        <f t="shared" si="20"/>
        <v>1.64359617</v>
      </c>
      <c r="AB363" s="19">
        <f t="shared" si="29"/>
        <v>1.640687198</v>
      </c>
      <c r="AC363" s="16">
        <f t="shared" si="10"/>
        <v>3653.714286</v>
      </c>
      <c r="AD363" s="16">
        <f t="shared" si="27"/>
        <v>96.42857143</v>
      </c>
      <c r="AE363" s="16">
        <f t="shared" si="11"/>
        <v>22390.14286</v>
      </c>
      <c r="AF363" s="18">
        <f t="shared" si="15"/>
        <v>0.1635575458</v>
      </c>
      <c r="AG363" s="23">
        <v>677682.0</v>
      </c>
      <c r="AH363" s="30">
        <f t="shared" si="443"/>
        <v>114081</v>
      </c>
      <c r="AI363" s="30">
        <f t="shared" si="426"/>
        <v>33163.85714</v>
      </c>
      <c r="AJ363" s="23">
        <v>249499.0</v>
      </c>
      <c r="AK363" s="23">
        <f t="shared" si="452"/>
        <v>5092</v>
      </c>
      <c r="AL363" s="30">
        <f t="shared" si="458"/>
        <v>8399.142857</v>
      </c>
      <c r="AM363" s="19">
        <f t="shared" si="23"/>
        <v>2072.428571</v>
      </c>
    </row>
    <row r="364">
      <c r="A364" s="26">
        <v>44256.0</v>
      </c>
      <c r="B364" s="12">
        <f t="shared" si="483"/>
        <v>432925</v>
      </c>
      <c r="C364" s="23">
        <v>4326.0</v>
      </c>
      <c r="D364" s="23">
        <v>15058.0</v>
      </c>
      <c r="E364" s="23">
        <v>322956.0</v>
      </c>
      <c r="F364" s="23">
        <v>3680572.0</v>
      </c>
      <c r="G364" s="7">
        <f t="shared" si="206"/>
        <v>375568.5714</v>
      </c>
      <c r="H364" s="12"/>
      <c r="I364" s="11">
        <f t="shared" si="237"/>
        <v>0.01009335066</v>
      </c>
      <c r="J364" s="11">
        <f t="shared" si="233"/>
        <v>0.1176243801</v>
      </c>
      <c r="K364" s="11">
        <f t="shared" si="234"/>
        <v>0.005526805965</v>
      </c>
      <c r="L364" s="23">
        <v>94911.0</v>
      </c>
      <c r="M364" s="11">
        <f t="shared" si="238"/>
        <v>0.03478200612</v>
      </c>
      <c r="N364" s="11">
        <f t="shared" si="239"/>
        <v>0.7459860253</v>
      </c>
      <c r="O364" s="23">
        <v>34716.0</v>
      </c>
      <c r="P364" s="24">
        <f t="shared" si="432"/>
        <v>20230</v>
      </c>
      <c r="Q364" s="25">
        <f t="shared" si="324"/>
        <v>0.2138408304</v>
      </c>
      <c r="R364" s="23">
        <f t="shared" si="434"/>
        <v>84</v>
      </c>
      <c r="S364" s="12">
        <f t="shared" si="437"/>
        <v>1828</v>
      </c>
      <c r="T364" s="23">
        <v>5679.0</v>
      </c>
      <c r="U364" s="23">
        <v>537.0</v>
      </c>
      <c r="V364" s="11">
        <f t="shared" si="1"/>
        <v>0.2192319686</v>
      </c>
      <c r="W364" s="12">
        <f t="shared" ref="W364:X364" si="493">T364-T363</f>
        <v>197</v>
      </c>
      <c r="X364" s="12">
        <f t="shared" si="493"/>
        <v>13</v>
      </c>
      <c r="Y364" s="11">
        <f t="shared" si="98"/>
        <v>0.05983500332</v>
      </c>
      <c r="Z364" s="11">
        <f t="shared" si="99"/>
        <v>0.09455890122</v>
      </c>
      <c r="AA364" s="13">
        <f t="shared" si="20"/>
        <v>1.619220039</v>
      </c>
      <c r="AB364" s="19">
        <f t="shared" si="29"/>
        <v>1.656039318</v>
      </c>
      <c r="AC364" s="16">
        <f t="shared" si="10"/>
        <v>3897</v>
      </c>
      <c r="AD364" s="16">
        <f t="shared" si="27"/>
        <v>101.5714286</v>
      </c>
      <c r="AE364" s="16">
        <f t="shared" si="11"/>
        <v>23005.14286</v>
      </c>
      <c r="AF364" s="18">
        <f t="shared" si="15"/>
        <v>0.1705762964</v>
      </c>
      <c r="AG364" s="23">
        <v>685247.0</v>
      </c>
      <c r="AH364" s="30">
        <f t="shared" si="443"/>
        <v>7565</v>
      </c>
      <c r="AI364" s="30">
        <f t="shared" si="426"/>
        <v>33112.85714</v>
      </c>
      <c r="AJ364" s="23">
        <v>251691.0</v>
      </c>
      <c r="AK364" s="23">
        <f t="shared" si="452"/>
        <v>2192</v>
      </c>
      <c r="AL364" s="30">
        <f t="shared" si="458"/>
        <v>7240.857143</v>
      </c>
      <c r="AM364" s="19">
        <f t="shared" si="23"/>
        <v>2043.714286</v>
      </c>
    </row>
    <row r="365">
      <c r="A365" s="26">
        <v>44257.0</v>
      </c>
      <c r="B365" s="12">
        <f t="shared" si="483"/>
        <v>435689</v>
      </c>
      <c r="C365" s="23">
        <v>2764.0</v>
      </c>
      <c r="D365" s="23">
        <v>15188.0</v>
      </c>
      <c r="E365" s="23">
        <v>324202.0</v>
      </c>
      <c r="F365" s="23">
        <v>3693390.0</v>
      </c>
      <c r="G365" s="7">
        <f t="shared" si="206"/>
        <v>376876.5306</v>
      </c>
      <c r="H365" s="12"/>
      <c r="I365" s="11">
        <f t="shared" si="237"/>
        <v>0.006384477681</v>
      </c>
      <c r="J365" s="11">
        <f t="shared" si="233"/>
        <v>0.1179645258</v>
      </c>
      <c r="K365" s="11">
        <f t="shared" si="234"/>
        <v>0.003482610855</v>
      </c>
      <c r="L365" s="23">
        <v>96299.0</v>
      </c>
      <c r="M365" s="11">
        <f t="shared" si="238"/>
        <v>0.03485972793</v>
      </c>
      <c r="N365" s="11">
        <f t="shared" si="239"/>
        <v>0.7441133469</v>
      </c>
      <c r="O365" s="23">
        <v>35023.0</v>
      </c>
      <c r="P365" s="24">
        <f t="shared" si="432"/>
        <v>12818</v>
      </c>
      <c r="Q365" s="25">
        <f t="shared" si="324"/>
        <v>0.2156342643</v>
      </c>
      <c r="R365" s="23">
        <f t="shared" si="434"/>
        <v>130</v>
      </c>
      <c r="S365" s="12">
        <f t="shared" si="437"/>
        <v>1246</v>
      </c>
      <c r="T365" s="23">
        <v>6071.0</v>
      </c>
      <c r="U365" s="23">
        <v>581.0</v>
      </c>
      <c r="V365" s="11">
        <f t="shared" si="1"/>
        <v>0.2210269252</v>
      </c>
      <c r="W365" s="12">
        <f t="shared" ref="W365:X365" si="494">T365-T364</f>
        <v>392</v>
      </c>
      <c r="X365" s="12">
        <f t="shared" si="494"/>
        <v>44</v>
      </c>
      <c r="Y365" s="11">
        <f t="shared" si="98"/>
        <v>0.06304322994</v>
      </c>
      <c r="Z365" s="11">
        <f t="shared" si="99"/>
        <v>0.095700873</v>
      </c>
      <c r="AA365" s="13">
        <f t="shared" si="20"/>
        <v>1.609732608</v>
      </c>
      <c r="AB365" s="19">
        <f t="shared" si="29"/>
        <v>1.654396206</v>
      </c>
      <c r="AC365" s="16">
        <f t="shared" si="10"/>
        <v>4059.285714</v>
      </c>
      <c r="AD365" s="16">
        <f t="shared" si="27"/>
        <v>105.4285714</v>
      </c>
      <c r="AE365" s="16">
        <f t="shared" si="11"/>
        <v>23504</v>
      </c>
      <c r="AF365" s="18">
        <f t="shared" si="15"/>
        <v>0.1764432298</v>
      </c>
      <c r="AG365" s="23">
        <v>721677.0</v>
      </c>
      <c r="AH365" s="30">
        <f t="shared" si="443"/>
        <v>36430</v>
      </c>
      <c r="AI365" s="30">
        <f t="shared" si="426"/>
        <v>37797.28571</v>
      </c>
      <c r="AJ365" s="23">
        <v>252847.0</v>
      </c>
      <c r="AK365" s="23">
        <f t="shared" si="452"/>
        <v>1156</v>
      </c>
      <c r="AL365" s="30">
        <f t="shared" si="458"/>
        <v>6732.428571</v>
      </c>
      <c r="AM365" s="19">
        <f t="shared" si="23"/>
        <v>1907.714286</v>
      </c>
    </row>
    <row r="366">
      <c r="A366" s="26">
        <v>44258.0</v>
      </c>
      <c r="B366" s="12">
        <f t="shared" si="483"/>
        <v>439900</v>
      </c>
      <c r="C366" s="23">
        <v>4211.0</v>
      </c>
      <c r="D366" s="23">
        <v>15324.0</v>
      </c>
      <c r="E366" s="23">
        <v>326215.0</v>
      </c>
      <c r="F366" s="23">
        <v>3719113.0</v>
      </c>
      <c r="G366" s="7">
        <f t="shared" si="206"/>
        <v>379501.3265</v>
      </c>
      <c r="H366" s="12"/>
      <c r="I366" s="11">
        <f t="shared" si="237"/>
        <v>0.00966515106</v>
      </c>
      <c r="J366" s="11">
        <f t="shared" si="233"/>
        <v>0.1182808912</v>
      </c>
      <c r="K366" s="11">
        <f t="shared" si="234"/>
        <v>0.006964604334</v>
      </c>
      <c r="L366" s="23">
        <v>98361.0</v>
      </c>
      <c r="M366" s="11">
        <f t="shared" si="238"/>
        <v>0.03483518982</v>
      </c>
      <c r="N366" s="11">
        <f t="shared" si="239"/>
        <v>0.7415662651</v>
      </c>
      <c r="O366" s="23">
        <v>37005.0</v>
      </c>
      <c r="P366" s="24">
        <f t="shared" si="432"/>
        <v>25723</v>
      </c>
      <c r="Q366" s="25">
        <f t="shared" si="324"/>
        <v>0.1637056331</v>
      </c>
      <c r="R366" s="23">
        <f t="shared" si="434"/>
        <v>136</v>
      </c>
      <c r="S366" s="12">
        <f t="shared" si="437"/>
        <v>2013</v>
      </c>
      <c r="T366" s="23">
        <v>6367.0</v>
      </c>
      <c r="U366" s="23">
        <v>622.0</v>
      </c>
      <c r="V366" s="11">
        <f t="shared" si="1"/>
        <v>0.2235985451</v>
      </c>
      <c r="W366" s="12">
        <f t="shared" ref="W366:X366" si="495">T366-T365</f>
        <v>296</v>
      </c>
      <c r="X366" s="12">
        <f t="shared" si="495"/>
        <v>41</v>
      </c>
      <c r="Y366" s="11">
        <f t="shared" si="98"/>
        <v>0.06473094011</v>
      </c>
      <c r="Z366" s="11">
        <f t="shared" si="99"/>
        <v>0.09769122035</v>
      </c>
      <c r="AA366" s="13">
        <f t="shared" si="20"/>
        <v>1.570283243</v>
      </c>
      <c r="AB366" s="19">
        <f t="shared" si="29"/>
        <v>1.635966395</v>
      </c>
      <c r="AC366" s="16">
        <f t="shared" si="10"/>
        <v>4253</v>
      </c>
      <c r="AD366" s="16">
        <f t="shared" si="27"/>
        <v>110.2857143</v>
      </c>
      <c r="AE366" s="16">
        <f t="shared" si="11"/>
        <v>23836</v>
      </c>
      <c r="AF366" s="18">
        <f t="shared" si="15"/>
        <v>0.1823992115</v>
      </c>
      <c r="AG366" s="23">
        <v>758037.0</v>
      </c>
      <c r="AH366" s="30">
        <f t="shared" si="443"/>
        <v>36360</v>
      </c>
      <c r="AI366" s="30">
        <f t="shared" si="426"/>
        <v>41004.71429</v>
      </c>
      <c r="AJ366" s="23">
        <v>253368.0</v>
      </c>
      <c r="AK366" s="23">
        <f t="shared" si="452"/>
        <v>521</v>
      </c>
      <c r="AL366" s="30">
        <f t="shared" si="458"/>
        <v>6360.285714</v>
      </c>
      <c r="AM366" s="19">
        <f t="shared" si="23"/>
        <v>1823.571429</v>
      </c>
    </row>
    <row r="367">
      <c r="A367" s="26">
        <v>44259.0</v>
      </c>
      <c r="B367" s="12">
        <f t="shared" si="483"/>
        <v>446178</v>
      </c>
      <c r="C367" s="23">
        <v>6278.0</v>
      </c>
      <c r="D367" s="23">
        <v>15476.0</v>
      </c>
      <c r="E367" s="23">
        <v>328136.0</v>
      </c>
      <c r="F367" s="23">
        <v>3749907.0</v>
      </c>
      <c r="G367" s="7">
        <f t="shared" si="206"/>
        <v>382643.5714</v>
      </c>
      <c r="H367" s="12"/>
      <c r="I367" s="11">
        <f t="shared" si="237"/>
        <v>0.01427142532</v>
      </c>
      <c r="J367" s="11">
        <f t="shared" si="233"/>
        <v>0.1189837508</v>
      </c>
      <c r="K367" s="11">
        <f t="shared" si="234"/>
        <v>0.008279931263</v>
      </c>
      <c r="L367" s="23">
        <v>102566.0</v>
      </c>
      <c r="M367" s="11">
        <f t="shared" si="238"/>
        <v>0.03468570839</v>
      </c>
      <c r="N367" s="11">
        <f t="shared" si="239"/>
        <v>0.7354374263</v>
      </c>
      <c r="O367" s="23">
        <v>41440.0</v>
      </c>
      <c r="P367" s="24">
        <f t="shared" si="432"/>
        <v>30794</v>
      </c>
      <c r="Q367" s="25">
        <f t="shared" si="324"/>
        <v>0.2038708839</v>
      </c>
      <c r="R367" s="23">
        <f t="shared" si="434"/>
        <v>152</v>
      </c>
      <c r="S367" s="12">
        <f t="shared" si="437"/>
        <v>1921</v>
      </c>
      <c r="T367" s="23">
        <v>6554.0</v>
      </c>
      <c r="U367" s="23">
        <v>639.0</v>
      </c>
      <c r="V367" s="11">
        <f t="shared" si="1"/>
        <v>0.2298768653</v>
      </c>
      <c r="W367" s="12">
        <f t="shared" ref="W367:X367" si="496">T367-T366</f>
        <v>187</v>
      </c>
      <c r="X367" s="12">
        <f t="shared" si="496"/>
        <v>17</v>
      </c>
      <c r="Y367" s="11">
        <f t="shared" si="98"/>
        <v>0.06390031784</v>
      </c>
      <c r="Z367" s="11">
        <f t="shared" si="99"/>
        <v>0.09749771132</v>
      </c>
      <c r="AA367" s="13">
        <f t="shared" si="20"/>
        <v>1.545263774</v>
      </c>
      <c r="AB367" s="19">
        <f t="shared" si="29"/>
        <v>1.615749831</v>
      </c>
      <c r="AC367" s="16">
        <f t="shared" si="10"/>
        <v>4523.428571</v>
      </c>
      <c r="AD367" s="16">
        <f t="shared" si="27"/>
        <v>114.8571429</v>
      </c>
      <c r="AE367" s="16">
        <f t="shared" si="11"/>
        <v>24591</v>
      </c>
      <c r="AF367" s="18">
        <f t="shared" si="15"/>
        <v>0.1869664644</v>
      </c>
      <c r="AG367" s="23">
        <v>785440.0</v>
      </c>
      <c r="AH367" s="30">
        <f t="shared" si="443"/>
        <v>27403</v>
      </c>
      <c r="AI367" s="30">
        <f t="shared" si="426"/>
        <v>39623.85714</v>
      </c>
      <c r="AJ367" s="23">
        <v>267153.0</v>
      </c>
      <c r="AK367" s="23">
        <f t="shared" si="452"/>
        <v>13785</v>
      </c>
      <c r="AL367" s="30">
        <f t="shared" si="458"/>
        <v>8011.428571</v>
      </c>
      <c r="AM367" s="19">
        <f t="shared" si="23"/>
        <v>1765</v>
      </c>
    </row>
    <row r="368">
      <c r="A368" s="26">
        <v>44260.0</v>
      </c>
      <c r="B368" s="12">
        <f t="shared" si="483"/>
        <v>452547</v>
      </c>
      <c r="C368" s="23">
        <v>6369.0</v>
      </c>
      <c r="D368" s="23">
        <v>15619.0</v>
      </c>
      <c r="E368" s="23">
        <v>331557.0</v>
      </c>
      <c r="F368" s="23">
        <v>3781181.0</v>
      </c>
      <c r="G368" s="7">
        <f t="shared" si="206"/>
        <v>385834.7959</v>
      </c>
      <c r="H368" s="12"/>
      <c r="I368" s="11">
        <f t="shared" si="237"/>
        <v>0.01427457203</v>
      </c>
      <c r="J368" s="11">
        <f t="shared" si="233"/>
        <v>0.1196840352</v>
      </c>
      <c r="K368" s="11">
        <f t="shared" si="234"/>
        <v>0.008339940164</v>
      </c>
      <c r="L368" s="23">
        <v>105371.0</v>
      </c>
      <c r="M368" s="11">
        <f t="shared" si="238"/>
        <v>0.03451354224</v>
      </c>
      <c r="N368" s="11">
        <f t="shared" si="239"/>
        <v>0.7326465538</v>
      </c>
      <c r="O368" s="23">
        <v>45164.0</v>
      </c>
      <c r="P368" s="24">
        <f t="shared" si="432"/>
        <v>31274</v>
      </c>
      <c r="Q368" s="25">
        <f t="shared" si="324"/>
        <v>0.2036515956</v>
      </c>
      <c r="R368" s="23">
        <f t="shared" si="434"/>
        <v>143</v>
      </c>
      <c r="S368" s="12">
        <f t="shared" si="437"/>
        <v>3421</v>
      </c>
      <c r="T368" s="23">
        <v>6867.0</v>
      </c>
      <c r="U368" s="23">
        <v>677.0</v>
      </c>
      <c r="V368" s="11">
        <f t="shared" si="1"/>
        <v>0.2328399039</v>
      </c>
      <c r="W368" s="12">
        <f t="shared" ref="W368:X368" si="497">T368-T367</f>
        <v>313</v>
      </c>
      <c r="X368" s="12">
        <f t="shared" si="497"/>
        <v>38</v>
      </c>
      <c r="Y368" s="11">
        <f t="shared" si="98"/>
        <v>0.06516973361</v>
      </c>
      <c r="Z368" s="11">
        <f t="shared" si="99"/>
        <v>0.09858744721</v>
      </c>
      <c r="AA368" s="13">
        <f t="shared" si="20"/>
        <v>1.512054745</v>
      </c>
      <c r="AB368" s="19">
        <f t="shared" si="29"/>
        <v>1.596178419</v>
      </c>
      <c r="AC368" s="16">
        <f t="shared" si="10"/>
        <v>4766.428571</v>
      </c>
      <c r="AD368" s="16">
        <f t="shared" si="27"/>
        <v>117.7142857</v>
      </c>
      <c r="AE368" s="16">
        <f t="shared" si="11"/>
        <v>25183.28571</v>
      </c>
      <c r="AF368" s="18">
        <f t="shared" si="15"/>
        <v>0.1914776731</v>
      </c>
      <c r="AG368" s="23">
        <v>862953.0</v>
      </c>
      <c r="AH368" s="30">
        <f t="shared" si="443"/>
        <v>77513</v>
      </c>
      <c r="AI368" s="30">
        <f t="shared" si="426"/>
        <v>48810</v>
      </c>
      <c r="AJ368" s="23">
        <v>279727.0</v>
      </c>
      <c r="AK368" s="23">
        <f t="shared" si="452"/>
        <v>12574</v>
      </c>
      <c r="AL368" s="30">
        <f t="shared" si="458"/>
        <v>5586.428571</v>
      </c>
      <c r="AM368" s="19">
        <f t="shared" si="23"/>
        <v>1951.142857</v>
      </c>
    </row>
    <row r="369">
      <c r="A369" s="26">
        <v>44261.0</v>
      </c>
      <c r="B369" s="12">
        <f t="shared" si="483"/>
        <v>459816</v>
      </c>
      <c r="C369" s="23">
        <v>7269.0</v>
      </c>
      <c r="D369" s="23">
        <v>15765.0</v>
      </c>
      <c r="E369" s="23">
        <v>333045.0</v>
      </c>
      <c r="F369" s="23">
        <v>3816852.0</v>
      </c>
      <c r="G369" s="7">
        <f t="shared" si="206"/>
        <v>389474.6939</v>
      </c>
      <c r="H369" s="12"/>
      <c r="I369" s="11">
        <f t="shared" si="237"/>
        <v>0.01606242004</v>
      </c>
      <c r="J369" s="11">
        <f t="shared" si="233"/>
        <v>0.120469958</v>
      </c>
      <c r="K369" s="11">
        <f t="shared" si="234"/>
        <v>0.00943382504</v>
      </c>
      <c r="L369" s="23">
        <v>111006.0</v>
      </c>
      <c r="M369" s="11">
        <f t="shared" si="238"/>
        <v>0.03428545331</v>
      </c>
      <c r="N369" s="11">
        <f t="shared" si="239"/>
        <v>0.7243005898</v>
      </c>
      <c r="O369" s="23">
        <v>46620.0</v>
      </c>
      <c r="P369" s="24">
        <f t="shared" si="432"/>
        <v>35671</v>
      </c>
      <c r="Q369" s="25">
        <f t="shared" si="324"/>
        <v>0.2037789801</v>
      </c>
      <c r="R369" s="23">
        <f t="shared" si="434"/>
        <v>146</v>
      </c>
      <c r="S369" s="12">
        <f t="shared" si="437"/>
        <v>1488</v>
      </c>
      <c r="T369" s="23">
        <v>7243.0</v>
      </c>
      <c r="U369" s="23">
        <v>751.0</v>
      </c>
      <c r="V369" s="11">
        <f t="shared" si="1"/>
        <v>0.2414139569</v>
      </c>
      <c r="W369" s="12">
        <f t="shared" ref="W369:X369" si="498">T369-T368</f>
        <v>376</v>
      </c>
      <c r="X369" s="12">
        <f t="shared" si="498"/>
        <v>74</v>
      </c>
      <c r="Y369" s="11">
        <f t="shared" si="98"/>
        <v>0.06524872529</v>
      </c>
      <c r="Z369" s="11">
        <f t="shared" si="99"/>
        <v>0.1036863178</v>
      </c>
      <c r="AA369" s="13">
        <f t="shared" si="20"/>
        <v>1.485740455</v>
      </c>
      <c r="AB369" s="19">
        <f t="shared" si="29"/>
        <v>1.569413005</v>
      </c>
      <c r="AC369" s="16">
        <f t="shared" si="10"/>
        <v>5098</v>
      </c>
      <c r="AD369" s="16">
        <f t="shared" si="27"/>
        <v>123.2857143</v>
      </c>
      <c r="AE369" s="16">
        <f t="shared" si="11"/>
        <v>26305.71429</v>
      </c>
      <c r="AF369" s="18">
        <f t="shared" si="15"/>
        <v>0.1951752383</v>
      </c>
      <c r="AG369" s="23">
        <v>949497.0</v>
      </c>
      <c r="AH369" s="30">
        <f t="shared" si="443"/>
        <v>86544</v>
      </c>
      <c r="AI369" s="30">
        <f t="shared" si="426"/>
        <v>55128</v>
      </c>
      <c r="AJ369" s="23">
        <v>304880.0</v>
      </c>
      <c r="AK369" s="23">
        <f t="shared" si="452"/>
        <v>25153</v>
      </c>
      <c r="AL369" s="30">
        <f t="shared" si="458"/>
        <v>8639</v>
      </c>
      <c r="AM369" s="19">
        <f t="shared" si="23"/>
        <v>1907.714286</v>
      </c>
    </row>
    <row r="370">
      <c r="A370" s="26">
        <v>44262.0</v>
      </c>
      <c r="B370" s="12">
        <f t="shared" si="483"/>
        <v>466017</v>
      </c>
      <c r="C370" s="23">
        <v>6201.0</v>
      </c>
      <c r="D370" s="23">
        <v>15873.0</v>
      </c>
      <c r="E370" s="23">
        <v>335512.0</v>
      </c>
      <c r="F370" s="23">
        <v>3850623.0</v>
      </c>
      <c r="G370" s="7">
        <f t="shared" si="206"/>
        <v>392920.7143</v>
      </c>
      <c r="H370" s="12"/>
      <c r="I370" s="11">
        <f t="shared" si="237"/>
        <v>0.01348582911</v>
      </c>
      <c r="J370" s="11">
        <f t="shared" si="233"/>
        <v>0.1210237928</v>
      </c>
      <c r="K370" s="11">
        <f t="shared" si="234"/>
        <v>0.0088478673</v>
      </c>
      <c r="L370" s="23">
        <v>114632.0</v>
      </c>
      <c r="M370" s="11">
        <f t="shared" si="238"/>
        <v>0.03406098919</v>
      </c>
      <c r="N370" s="11">
        <f t="shared" si="239"/>
        <v>0.7199565681</v>
      </c>
      <c r="O370" s="23">
        <v>44217.0</v>
      </c>
      <c r="P370" s="24">
        <f t="shared" si="432"/>
        <v>33771</v>
      </c>
      <c r="Q370" s="25">
        <f t="shared" si="324"/>
        <v>0.1836190815</v>
      </c>
      <c r="R370" s="23">
        <f t="shared" si="434"/>
        <v>108</v>
      </c>
      <c r="S370" s="12">
        <f t="shared" si="437"/>
        <v>2467</v>
      </c>
      <c r="T370" s="23">
        <v>7445.0</v>
      </c>
      <c r="U370" s="23">
        <v>778.0</v>
      </c>
      <c r="V370" s="11">
        <f t="shared" si="1"/>
        <v>0.2459824427</v>
      </c>
      <c r="W370" s="12">
        <f t="shared" ref="W370:X370" si="499">T370-T369</f>
        <v>202</v>
      </c>
      <c r="X370" s="12">
        <f t="shared" si="499"/>
        <v>27</v>
      </c>
      <c r="Y370" s="11">
        <f t="shared" si="98"/>
        <v>0.06494696071</v>
      </c>
      <c r="Z370" s="11">
        <f t="shared" si="99"/>
        <v>0.1044996642</v>
      </c>
      <c r="AA370" s="13">
        <f t="shared" si="20"/>
        <v>1.463012199</v>
      </c>
      <c r="AB370" s="19">
        <f t="shared" si="29"/>
        <v>1.543615295</v>
      </c>
      <c r="AC370" s="16">
        <f t="shared" si="10"/>
        <v>5345.428571</v>
      </c>
      <c r="AD370" s="16">
        <f t="shared" si="27"/>
        <v>128.4285714</v>
      </c>
      <c r="AE370" s="16">
        <f t="shared" si="11"/>
        <v>27183</v>
      </c>
      <c r="AF370" s="18">
        <f t="shared" si="15"/>
        <v>0.1983001813</v>
      </c>
      <c r="AG370" s="23">
        <v>981401.0</v>
      </c>
      <c r="AH370" s="30">
        <f t="shared" si="443"/>
        <v>31904</v>
      </c>
      <c r="AI370" s="30">
        <f t="shared" si="426"/>
        <v>43388.42857</v>
      </c>
      <c r="AJ370" s="23">
        <v>307573.0</v>
      </c>
      <c r="AK370" s="23">
        <f t="shared" si="452"/>
        <v>2693</v>
      </c>
      <c r="AL370" s="30">
        <f t="shared" si="458"/>
        <v>8296.285714</v>
      </c>
      <c r="AM370" s="19">
        <f t="shared" si="23"/>
        <v>2054.857143</v>
      </c>
    </row>
    <row r="371">
      <c r="A371" s="26">
        <v>44263.0</v>
      </c>
      <c r="B371" s="12">
        <f t="shared" si="483"/>
        <v>468713</v>
      </c>
      <c r="C371" s="23">
        <v>2696.0</v>
      </c>
      <c r="D371" s="23">
        <v>15988.0</v>
      </c>
      <c r="E371" s="23">
        <v>336744.0</v>
      </c>
      <c r="F371" s="23">
        <v>3874513.0</v>
      </c>
      <c r="G371" s="7">
        <f t="shared" si="206"/>
        <v>395358.4694</v>
      </c>
      <c r="H371" s="12"/>
      <c r="I371" s="11">
        <f t="shared" si="237"/>
        <v>0.005785196677</v>
      </c>
      <c r="J371" s="11">
        <f t="shared" si="233"/>
        <v>0.1209733972</v>
      </c>
      <c r="K371" s="11">
        <f t="shared" si="234"/>
        <v>0.006204190854</v>
      </c>
      <c r="L371" s="23">
        <v>115981.0</v>
      </c>
      <c r="M371" s="11">
        <f t="shared" si="238"/>
        <v>0.03411042578</v>
      </c>
      <c r="N371" s="11">
        <f t="shared" si="239"/>
        <v>0.7184439092</v>
      </c>
      <c r="O371" s="23">
        <v>37343.0</v>
      </c>
      <c r="P371" s="24">
        <f t="shared" si="432"/>
        <v>23890</v>
      </c>
      <c r="Q371" s="25">
        <f t="shared" si="324"/>
        <v>0.1128505651</v>
      </c>
      <c r="R371" s="23">
        <f t="shared" si="434"/>
        <v>115</v>
      </c>
      <c r="S371" s="12">
        <f t="shared" si="437"/>
        <v>1232</v>
      </c>
      <c r="T371" s="23">
        <v>7924.0</v>
      </c>
      <c r="U371" s="23">
        <v>806.0</v>
      </c>
      <c r="V371" s="11">
        <f t="shared" si="1"/>
        <v>0.247445665</v>
      </c>
      <c r="W371" s="12">
        <f t="shared" ref="W371:X371" si="500">T371-T370</f>
        <v>479</v>
      </c>
      <c r="X371" s="12">
        <f t="shared" si="500"/>
        <v>28</v>
      </c>
      <c r="Y371" s="11">
        <f t="shared" si="98"/>
        <v>0.06832153542</v>
      </c>
      <c r="Z371" s="11">
        <f t="shared" si="99"/>
        <v>0.1017163049</v>
      </c>
      <c r="AA371" s="13">
        <f t="shared" si="20"/>
        <v>1.311924924</v>
      </c>
      <c r="AB371" s="19">
        <f t="shared" si="29"/>
        <v>1.499715993</v>
      </c>
      <c r="AC371" s="16">
        <f t="shared" si="10"/>
        <v>5112.571429</v>
      </c>
      <c r="AD371" s="16">
        <f t="shared" si="27"/>
        <v>132.8571429</v>
      </c>
      <c r="AE371" s="16">
        <f t="shared" si="11"/>
        <v>27705.85714</v>
      </c>
      <c r="AF371" s="18">
        <f t="shared" si="15"/>
        <v>0.1838730005</v>
      </c>
      <c r="AG371" s="23">
        <v>1002714.0</v>
      </c>
      <c r="AH371" s="30">
        <f t="shared" si="443"/>
        <v>21313</v>
      </c>
      <c r="AI371" s="30">
        <f t="shared" si="426"/>
        <v>45352.42857</v>
      </c>
      <c r="AJ371" s="23">
        <v>307929.0</v>
      </c>
      <c r="AK371" s="23">
        <f t="shared" si="452"/>
        <v>356</v>
      </c>
      <c r="AL371" s="30">
        <f t="shared" si="458"/>
        <v>8034</v>
      </c>
      <c r="AM371" s="19">
        <f t="shared" si="23"/>
        <v>1969.714286</v>
      </c>
    </row>
    <row r="372">
      <c r="A372" s="26">
        <v>44264.0</v>
      </c>
      <c r="B372" s="12">
        <f t="shared" si="483"/>
        <v>475207</v>
      </c>
      <c r="C372" s="23">
        <v>6494.0</v>
      </c>
      <c r="D372" s="23">
        <v>16146.0</v>
      </c>
      <c r="E372" s="23">
        <v>338946.0</v>
      </c>
      <c r="F372" s="23">
        <v>3891778.0</v>
      </c>
      <c r="G372" s="7">
        <f t="shared" si="206"/>
        <v>397120.2041</v>
      </c>
      <c r="H372" s="12"/>
      <c r="I372" s="11">
        <f t="shared" si="237"/>
        <v>0.01385496028</v>
      </c>
      <c r="J372" s="11">
        <f t="shared" si="233"/>
        <v>0.1221053719</v>
      </c>
      <c r="K372" s="11">
        <f t="shared" si="234"/>
        <v>0.004456043895</v>
      </c>
      <c r="L372" s="23">
        <v>120115.0</v>
      </c>
      <c r="M372" s="11">
        <f t="shared" si="238"/>
        <v>0.03397677223</v>
      </c>
      <c r="N372" s="11">
        <f t="shared" si="239"/>
        <v>0.7132596952</v>
      </c>
      <c r="O372" s="23">
        <v>40869.0</v>
      </c>
      <c r="P372" s="24">
        <f t="shared" si="432"/>
        <v>17265</v>
      </c>
      <c r="Q372" s="25">
        <f t="shared" si="324"/>
        <v>0.3761366927</v>
      </c>
      <c r="R372" s="23">
        <f t="shared" si="434"/>
        <v>158</v>
      </c>
      <c r="S372" s="12">
        <f t="shared" si="437"/>
        <v>2202</v>
      </c>
      <c r="T372" s="23">
        <v>8270.0</v>
      </c>
      <c r="U372" s="23">
        <v>833.0</v>
      </c>
      <c r="V372" s="11">
        <f t="shared" si="1"/>
        <v>0.2527635325</v>
      </c>
      <c r="W372" s="12">
        <f t="shared" ref="W372:X372" si="501">T372-T371</f>
        <v>346</v>
      </c>
      <c r="X372" s="12">
        <f t="shared" si="501"/>
        <v>27</v>
      </c>
      <c r="Y372" s="11">
        <f t="shared" si="98"/>
        <v>0.06885068476</v>
      </c>
      <c r="Z372" s="11">
        <f t="shared" si="99"/>
        <v>0.1007255139</v>
      </c>
      <c r="AA372" s="13">
        <f t="shared" si="20"/>
        <v>1.390744325</v>
      </c>
      <c r="AB372" s="19">
        <f t="shared" si="29"/>
        <v>1.468431952</v>
      </c>
      <c r="AC372" s="16">
        <f t="shared" si="10"/>
        <v>5645.428571</v>
      </c>
      <c r="AD372" s="16">
        <f t="shared" si="27"/>
        <v>136.8571429</v>
      </c>
      <c r="AE372" s="16">
        <f t="shared" si="11"/>
        <v>28341.14286</v>
      </c>
      <c r="AF372" s="18">
        <f t="shared" si="15"/>
        <v>0.2068019189</v>
      </c>
      <c r="AG372" s="23">
        <v>1047045.0</v>
      </c>
      <c r="AH372" s="30">
        <f t="shared" si="443"/>
        <v>44331</v>
      </c>
      <c r="AI372" s="30">
        <f t="shared" si="426"/>
        <v>46481.14286</v>
      </c>
      <c r="AJ372" s="23">
        <v>314485.0</v>
      </c>
      <c r="AK372" s="23">
        <f t="shared" si="452"/>
        <v>6556</v>
      </c>
      <c r="AL372" s="30">
        <f t="shared" si="458"/>
        <v>8805.428571</v>
      </c>
      <c r="AM372" s="19">
        <f t="shared" si="23"/>
        <v>2106.285714</v>
      </c>
    </row>
    <row r="373">
      <c r="A373" s="26">
        <v>44265.0</v>
      </c>
      <c r="B373" s="12">
        <f t="shared" si="483"/>
        <v>480860</v>
      </c>
      <c r="C373" s="23">
        <v>5653.0</v>
      </c>
      <c r="D373" s="23">
        <v>16325.0</v>
      </c>
      <c r="E373" s="23">
        <v>340844.0</v>
      </c>
      <c r="F373" s="23">
        <v>3922530.0</v>
      </c>
      <c r="G373" s="7">
        <f t="shared" si="206"/>
        <v>400258.1633</v>
      </c>
      <c r="H373" s="12"/>
      <c r="I373" s="11">
        <f t="shared" si="237"/>
        <v>0.01189586854</v>
      </c>
      <c r="J373" s="11">
        <f t="shared" si="233"/>
        <v>0.1225892472</v>
      </c>
      <c r="K373" s="11">
        <f t="shared" si="234"/>
        <v>0.007901786793</v>
      </c>
      <c r="L373" s="23">
        <v>123691.0</v>
      </c>
      <c r="M373" s="11">
        <f t="shared" si="238"/>
        <v>0.03394959032</v>
      </c>
      <c r="N373" s="11">
        <f t="shared" si="239"/>
        <v>0.7088216945</v>
      </c>
      <c r="O373" s="23">
        <v>42362.0</v>
      </c>
      <c r="P373" s="24">
        <f t="shared" si="432"/>
        <v>30752</v>
      </c>
      <c r="Q373" s="25">
        <f t="shared" si="324"/>
        <v>0.1838254422</v>
      </c>
      <c r="R373" s="23">
        <f t="shared" si="434"/>
        <v>179</v>
      </c>
      <c r="S373" s="12">
        <f t="shared" si="437"/>
        <v>1898</v>
      </c>
      <c r="T373" s="23">
        <v>8348.0</v>
      </c>
      <c r="U373" s="23">
        <v>844.0</v>
      </c>
      <c r="V373" s="11">
        <f t="shared" si="1"/>
        <v>0.2572287152</v>
      </c>
      <c r="W373" s="12">
        <f t="shared" ref="W373:X373" si="502">T373-T372</f>
        <v>78</v>
      </c>
      <c r="X373" s="12">
        <f t="shared" si="502"/>
        <v>11</v>
      </c>
      <c r="Y373" s="11">
        <f t="shared" si="98"/>
        <v>0.06749076327</v>
      </c>
      <c r="Z373" s="11">
        <f t="shared" si="99"/>
        <v>0.1011020604</v>
      </c>
      <c r="AA373" s="13">
        <f t="shared" si="20"/>
        <v>1.375835545</v>
      </c>
      <c r="AB373" s="19">
        <f t="shared" si="29"/>
        <v>1.44065371</v>
      </c>
      <c r="AC373" s="16">
        <f t="shared" si="10"/>
        <v>5851.428571</v>
      </c>
      <c r="AD373" s="16">
        <f t="shared" si="27"/>
        <v>143</v>
      </c>
      <c r="AE373" s="16">
        <f t="shared" si="11"/>
        <v>29059.57143</v>
      </c>
      <c r="AF373" s="18">
        <f t="shared" si="15"/>
        <v>0.2096761773</v>
      </c>
      <c r="AG373" s="23">
        <v>1107791.0</v>
      </c>
      <c r="AH373" s="30">
        <f t="shared" si="443"/>
        <v>60746</v>
      </c>
      <c r="AI373" s="30">
        <f t="shared" si="426"/>
        <v>49964.85714</v>
      </c>
      <c r="AJ373" s="23">
        <v>317906.0</v>
      </c>
      <c r="AK373" s="23">
        <f t="shared" si="452"/>
        <v>3421</v>
      </c>
      <c r="AL373" s="30">
        <f t="shared" si="458"/>
        <v>9219.714286</v>
      </c>
      <c r="AM373" s="19">
        <f t="shared" si="23"/>
        <v>2089.857143</v>
      </c>
    </row>
    <row r="374">
      <c r="A374" s="26">
        <v>44266.0</v>
      </c>
      <c r="B374" s="12">
        <f t="shared" si="483"/>
        <v>489172</v>
      </c>
      <c r="C374" s="23">
        <v>8312.0</v>
      </c>
      <c r="D374" s="23">
        <v>16497.0</v>
      </c>
      <c r="E374" s="23">
        <v>344267.0</v>
      </c>
      <c r="F374" s="23">
        <v>3955994.0</v>
      </c>
      <c r="G374" s="7">
        <f t="shared" si="206"/>
        <v>403672.8571</v>
      </c>
      <c r="H374" s="12"/>
      <c r="I374" s="11">
        <f t="shared" si="237"/>
        <v>0.01728569646</v>
      </c>
      <c r="J374" s="11">
        <f t="shared" si="233"/>
        <v>0.1236533726</v>
      </c>
      <c r="K374" s="11">
        <f t="shared" si="234"/>
        <v>0.008531228569</v>
      </c>
      <c r="L374" s="23">
        <v>128408.0</v>
      </c>
      <c r="M374" s="11">
        <f t="shared" si="238"/>
        <v>0.03372433418</v>
      </c>
      <c r="N374" s="11">
        <f t="shared" si="239"/>
        <v>0.7037749503</v>
      </c>
      <c r="O374" s="23">
        <v>46302.0</v>
      </c>
      <c r="P374" s="24">
        <f t="shared" si="432"/>
        <v>33464</v>
      </c>
      <c r="Q374" s="25">
        <f t="shared" si="324"/>
        <v>0.2483863256</v>
      </c>
      <c r="R374" s="23">
        <f t="shared" si="434"/>
        <v>172</v>
      </c>
      <c r="S374" s="12">
        <f t="shared" si="437"/>
        <v>3423</v>
      </c>
      <c r="T374" s="23">
        <v>8329.0</v>
      </c>
      <c r="U374" s="23">
        <v>911.0</v>
      </c>
      <c r="V374" s="11">
        <f t="shared" si="1"/>
        <v>0.2625007155</v>
      </c>
      <c r="W374" s="12">
        <f t="shared" ref="W374:X374" si="503">T374-T373</f>
        <v>-19</v>
      </c>
      <c r="X374" s="12">
        <f t="shared" si="503"/>
        <v>67</v>
      </c>
      <c r="Y374" s="11">
        <f t="shared" si="98"/>
        <v>0.0648635599</v>
      </c>
      <c r="Z374" s="11">
        <f t="shared" si="99"/>
        <v>0.109376876</v>
      </c>
      <c r="AA374" s="13">
        <f t="shared" si="20"/>
        <v>1.357819606</v>
      </c>
      <c r="AB374" s="19">
        <f t="shared" si="29"/>
        <v>1.413875971</v>
      </c>
      <c r="AC374" s="16">
        <f t="shared" si="10"/>
        <v>6142</v>
      </c>
      <c r="AD374" s="16">
        <f t="shared" si="27"/>
        <v>145.8571429</v>
      </c>
      <c r="AE374" s="16">
        <f t="shared" si="11"/>
        <v>29441</v>
      </c>
      <c r="AF374" s="18">
        <f t="shared" si="15"/>
        <v>0.2160355261</v>
      </c>
      <c r="AG374" s="23">
        <v>1149557.0</v>
      </c>
      <c r="AH374" s="30">
        <f t="shared" si="443"/>
        <v>41766</v>
      </c>
      <c r="AI374" s="30">
        <f t="shared" si="426"/>
        <v>52016.71429</v>
      </c>
      <c r="AJ374" s="23">
        <v>327428.0</v>
      </c>
      <c r="AK374" s="23">
        <f t="shared" si="452"/>
        <v>9522</v>
      </c>
      <c r="AL374" s="30">
        <f t="shared" si="458"/>
        <v>8610.714286</v>
      </c>
      <c r="AM374" s="19">
        <f t="shared" si="23"/>
        <v>2304.428571</v>
      </c>
    </row>
    <row r="375">
      <c r="A375" s="26">
        <v>44267.0</v>
      </c>
      <c r="B375" s="12">
        <f t="shared" si="483"/>
        <v>498183</v>
      </c>
      <c r="C375" s="23">
        <v>9011.0</v>
      </c>
      <c r="D375" s="23">
        <v>16627.0</v>
      </c>
      <c r="E375" s="23">
        <v>346904.0</v>
      </c>
      <c r="F375" s="23">
        <v>3992790.0</v>
      </c>
      <c r="G375" s="7">
        <f t="shared" si="206"/>
        <v>407427.551</v>
      </c>
      <c r="H375" s="12"/>
      <c r="I375" s="11">
        <f t="shared" si="237"/>
        <v>0.01842092352</v>
      </c>
      <c r="J375" s="11">
        <f t="shared" si="233"/>
        <v>0.1247706491</v>
      </c>
      <c r="K375" s="11">
        <f t="shared" si="234"/>
        <v>0.009301328566</v>
      </c>
      <c r="L375" s="23">
        <v>134652.0</v>
      </c>
      <c r="M375" s="11">
        <f t="shared" si="238"/>
        <v>0.03337528579</v>
      </c>
      <c r="N375" s="11">
        <f t="shared" si="239"/>
        <v>0.6963384941</v>
      </c>
      <c r="O375" s="23">
        <v>48677.0</v>
      </c>
      <c r="P375" s="24">
        <f t="shared" si="432"/>
        <v>36796</v>
      </c>
      <c r="Q375" s="25">
        <f t="shared" si="324"/>
        <v>0.244890749</v>
      </c>
      <c r="R375" s="23">
        <f t="shared" si="434"/>
        <v>130</v>
      </c>
      <c r="S375" s="12">
        <f t="shared" si="437"/>
        <v>2637</v>
      </c>
      <c r="T375" s="23">
        <v>8718.0</v>
      </c>
      <c r="U375" s="23">
        <v>949.0</v>
      </c>
      <c r="V375" s="11">
        <f t="shared" si="1"/>
        <v>0.2702862201</v>
      </c>
      <c r="W375" s="12">
        <f t="shared" ref="W375:X375" si="504">T375-T374</f>
        <v>389</v>
      </c>
      <c r="X375" s="12">
        <f t="shared" si="504"/>
        <v>38</v>
      </c>
      <c r="Y375" s="11">
        <f t="shared" si="98"/>
        <v>0.06474467516</v>
      </c>
      <c r="Z375" s="11">
        <f t="shared" si="99"/>
        <v>0.108855242</v>
      </c>
      <c r="AA375" s="13">
        <f t="shared" si="20"/>
        <v>1.367780608</v>
      </c>
      <c r="AB375" s="19">
        <f t="shared" si="29"/>
        <v>1.39326538</v>
      </c>
      <c r="AC375" s="16">
        <f t="shared" si="10"/>
        <v>6519.428571</v>
      </c>
      <c r="AD375" s="16">
        <f t="shared" si="27"/>
        <v>144</v>
      </c>
      <c r="AE375" s="16">
        <f t="shared" si="11"/>
        <v>30229.85714</v>
      </c>
      <c r="AF375" s="18">
        <f t="shared" si="15"/>
        <v>0.2219268338</v>
      </c>
      <c r="AG375" s="23">
        <v>1229827.0</v>
      </c>
      <c r="AH375" s="30">
        <f t="shared" si="443"/>
        <v>80270</v>
      </c>
      <c r="AI375" s="30">
        <f t="shared" si="426"/>
        <v>52410.57143</v>
      </c>
      <c r="AJ375" s="23">
        <v>351694.0</v>
      </c>
      <c r="AK375" s="23">
        <f t="shared" si="452"/>
        <v>24266</v>
      </c>
      <c r="AL375" s="30">
        <f t="shared" si="458"/>
        <v>10281</v>
      </c>
      <c r="AM375" s="19">
        <f t="shared" si="23"/>
        <v>2192.428571</v>
      </c>
    </row>
    <row r="376">
      <c r="A376" s="26">
        <v>44268.0</v>
      </c>
      <c r="B376" s="12">
        <f t="shared" si="483"/>
        <v>507627</v>
      </c>
      <c r="C376" s="23">
        <v>9444.0</v>
      </c>
      <c r="D376" s="23">
        <v>16790.0</v>
      </c>
      <c r="E376" s="23">
        <v>349530.0</v>
      </c>
      <c r="F376" s="23">
        <v>4034635.0</v>
      </c>
      <c r="G376" s="7">
        <f t="shared" si="206"/>
        <v>411697.449</v>
      </c>
      <c r="H376" s="12"/>
      <c r="I376" s="11">
        <f t="shared" si="237"/>
        <v>0.01895688934</v>
      </c>
      <c r="J376" s="11">
        <f t="shared" si="233"/>
        <v>0.1258173292</v>
      </c>
      <c r="K376" s="11">
        <f t="shared" si="234"/>
        <v>0.01048014045</v>
      </c>
      <c r="L376" s="23">
        <v>141307.0</v>
      </c>
      <c r="M376" s="11">
        <f t="shared" si="238"/>
        <v>0.03307546683</v>
      </c>
      <c r="N376" s="11">
        <f t="shared" si="239"/>
        <v>0.6885567553</v>
      </c>
      <c r="O376" s="23">
        <v>46249.0</v>
      </c>
      <c r="P376" s="24">
        <f t="shared" si="432"/>
        <v>41845</v>
      </c>
      <c r="Q376" s="25">
        <f t="shared" si="324"/>
        <v>0.2256900466</v>
      </c>
      <c r="R376" s="23">
        <f t="shared" si="434"/>
        <v>163</v>
      </c>
      <c r="S376" s="12">
        <f t="shared" si="437"/>
        <v>2626</v>
      </c>
      <c r="T376" s="23">
        <v>8897.0</v>
      </c>
      <c r="U376" s="23">
        <v>989.0</v>
      </c>
      <c r="V376" s="11">
        <f t="shared" si="1"/>
        <v>0.2783677779</v>
      </c>
      <c r="W376" s="12">
        <f t="shared" ref="W376:X376" si="505">T376-T375</f>
        <v>179</v>
      </c>
      <c r="X376" s="12">
        <f t="shared" si="505"/>
        <v>40</v>
      </c>
      <c r="Y376" s="11">
        <f t="shared" si="98"/>
        <v>0.06296220286</v>
      </c>
      <c r="Z376" s="11">
        <f t="shared" si="99"/>
        <v>0.1111610655</v>
      </c>
      <c r="AA376" s="13">
        <f t="shared" si="20"/>
        <v>1.339769097</v>
      </c>
      <c r="AB376" s="19">
        <f t="shared" si="29"/>
        <v>1.372412329</v>
      </c>
      <c r="AC376" s="16">
        <f t="shared" si="10"/>
        <v>6830.142857</v>
      </c>
      <c r="AD376" s="16">
        <f t="shared" si="27"/>
        <v>146.4285714</v>
      </c>
      <c r="AE376" s="16">
        <f t="shared" si="11"/>
        <v>31111.85714</v>
      </c>
      <c r="AF376" s="18">
        <f t="shared" si="15"/>
        <v>0.2250569861</v>
      </c>
      <c r="AG376" s="23">
        <v>1293414.0</v>
      </c>
      <c r="AH376" s="30">
        <f t="shared" si="443"/>
        <v>63587</v>
      </c>
      <c r="AI376" s="30">
        <f t="shared" si="426"/>
        <v>49131</v>
      </c>
      <c r="AJ376" s="23">
        <v>377343.0</v>
      </c>
      <c r="AK376" s="23">
        <f t="shared" si="452"/>
        <v>25649</v>
      </c>
      <c r="AL376" s="30">
        <f t="shared" si="458"/>
        <v>10351.85714</v>
      </c>
      <c r="AM376" s="19">
        <f t="shared" si="23"/>
        <v>2355</v>
      </c>
    </row>
    <row r="377">
      <c r="A377" s="26">
        <v>44269.0</v>
      </c>
      <c r="B377" s="12">
        <f t="shared" si="483"/>
        <v>516490</v>
      </c>
      <c r="C377" s="23">
        <v>8863.0</v>
      </c>
      <c r="D377" s="23">
        <v>16952.0</v>
      </c>
      <c r="E377" s="23">
        <v>351891.0</v>
      </c>
      <c r="F377" s="23">
        <v>4076943.0</v>
      </c>
      <c r="G377" s="7">
        <f t="shared" si="206"/>
        <v>416014.5918</v>
      </c>
      <c r="H377" s="12"/>
      <c r="I377" s="11">
        <f t="shared" si="237"/>
        <v>0.01745967019</v>
      </c>
      <c r="J377" s="11">
        <f t="shared" si="233"/>
        <v>0.1266856073</v>
      </c>
      <c r="K377" s="11">
        <f t="shared" si="234"/>
        <v>0.01048620259</v>
      </c>
      <c r="L377" s="23">
        <v>147647.0</v>
      </c>
      <c r="M377" s="11">
        <f t="shared" si="238"/>
        <v>0.03282154543</v>
      </c>
      <c r="N377" s="11">
        <f t="shared" si="239"/>
        <v>0.6813123197</v>
      </c>
      <c r="O377" s="23">
        <v>48329.0</v>
      </c>
      <c r="P377" s="24">
        <f t="shared" si="432"/>
        <v>42308</v>
      </c>
      <c r="Q377" s="25">
        <f t="shared" si="324"/>
        <v>0.2094875674</v>
      </c>
      <c r="R377" s="23">
        <f t="shared" si="434"/>
        <v>162</v>
      </c>
      <c r="S377" s="12">
        <f t="shared" si="437"/>
        <v>2361</v>
      </c>
      <c r="T377" s="23">
        <v>8764.0</v>
      </c>
      <c r="U377" s="23">
        <v>1005.0</v>
      </c>
      <c r="V377" s="11">
        <f t="shared" si="1"/>
        <v>0.2858661349</v>
      </c>
      <c r="W377" s="12">
        <f t="shared" ref="W377:X377" si="506">T377-T376</f>
        <v>-133</v>
      </c>
      <c r="X377" s="12">
        <f t="shared" si="506"/>
        <v>16</v>
      </c>
      <c r="Y377" s="11">
        <f t="shared" si="98"/>
        <v>0.05935779257</v>
      </c>
      <c r="Z377" s="11">
        <f t="shared" si="99"/>
        <v>0.114673665</v>
      </c>
      <c r="AA377" s="13">
        <f t="shared" si="20"/>
        <v>1.348896253</v>
      </c>
      <c r="AB377" s="19">
        <f t="shared" si="29"/>
        <v>1.356110051</v>
      </c>
      <c r="AC377" s="16">
        <f t="shared" si="10"/>
        <v>7210.428571</v>
      </c>
      <c r="AD377" s="16">
        <f t="shared" si="27"/>
        <v>154.1428571</v>
      </c>
      <c r="AE377" s="16">
        <f t="shared" si="11"/>
        <v>32331.42857</v>
      </c>
      <c r="AF377" s="18">
        <f t="shared" si="15"/>
        <v>0.2287524841</v>
      </c>
      <c r="AG377" s="23">
        <v>1319266.0</v>
      </c>
      <c r="AH377" s="30">
        <f t="shared" si="443"/>
        <v>25852</v>
      </c>
      <c r="AI377" s="30">
        <f t="shared" si="426"/>
        <v>48266.42857</v>
      </c>
      <c r="AJ377" s="23">
        <v>392703.0</v>
      </c>
      <c r="AK377" s="23">
        <f t="shared" si="452"/>
        <v>15360</v>
      </c>
      <c r="AL377" s="30">
        <f t="shared" si="458"/>
        <v>12161.42857</v>
      </c>
      <c r="AM377" s="19">
        <f t="shared" si="23"/>
        <v>2339.857143</v>
      </c>
    </row>
    <row r="378">
      <c r="A378" s="26">
        <v>44270.0</v>
      </c>
      <c r="B378" s="12">
        <f t="shared" si="483"/>
        <v>524196</v>
      </c>
      <c r="C378" s="23">
        <v>7706.0</v>
      </c>
      <c r="D378" s="23">
        <v>17083.0</v>
      </c>
      <c r="E378" s="23">
        <v>354817.0</v>
      </c>
      <c r="F378" s="23">
        <v>4104415.0</v>
      </c>
      <c r="G378" s="7">
        <f t="shared" si="206"/>
        <v>418817.8571</v>
      </c>
      <c r="H378" s="12"/>
      <c r="I378" s="11">
        <f t="shared" si="237"/>
        <v>0.01491994037</v>
      </c>
      <c r="J378" s="11">
        <f t="shared" si="233"/>
        <v>0.1277151555</v>
      </c>
      <c r="K378" s="11">
        <f t="shared" si="234"/>
        <v>0.006738382165</v>
      </c>
      <c r="L378" s="23">
        <v>152296.0</v>
      </c>
      <c r="M378" s="11">
        <f t="shared" si="238"/>
        <v>0.03258895528</v>
      </c>
      <c r="N378" s="11">
        <f t="shared" si="239"/>
        <v>0.6768784958</v>
      </c>
      <c r="O378" s="23">
        <v>45605.0</v>
      </c>
      <c r="P378" s="24">
        <f t="shared" si="432"/>
        <v>27472</v>
      </c>
      <c r="Q378" s="25">
        <f t="shared" si="324"/>
        <v>0.2805037857</v>
      </c>
      <c r="R378" s="23">
        <f t="shared" si="434"/>
        <v>131</v>
      </c>
      <c r="S378" s="12">
        <f t="shared" si="437"/>
        <v>2926</v>
      </c>
      <c r="T378" s="23">
        <v>9300.0</v>
      </c>
      <c r="U378" s="23">
        <v>1008.0</v>
      </c>
      <c r="V378" s="11">
        <f t="shared" si="1"/>
        <v>0.2905325489</v>
      </c>
      <c r="W378" s="12">
        <f t="shared" ref="W378:X378" si="507">T378-T377</f>
        <v>536</v>
      </c>
      <c r="X378" s="12">
        <f t="shared" si="507"/>
        <v>3</v>
      </c>
      <c r="Y378" s="11">
        <f t="shared" si="98"/>
        <v>0.0610652939</v>
      </c>
      <c r="Z378" s="11">
        <f t="shared" si="99"/>
        <v>0.1083870968</v>
      </c>
      <c r="AA378" s="13">
        <f t="shared" si="20"/>
        <v>1.550324131</v>
      </c>
      <c r="AB378" s="19">
        <f t="shared" si="29"/>
        <v>1.390167081</v>
      </c>
      <c r="AC378" s="16">
        <f t="shared" si="10"/>
        <v>7926.142857</v>
      </c>
      <c r="AD378" s="16">
        <f t="shared" si="27"/>
        <v>156.4285714</v>
      </c>
      <c r="AE378" s="16">
        <f t="shared" si="11"/>
        <v>32843.14286</v>
      </c>
      <c r="AF378" s="18">
        <f t="shared" si="15"/>
        <v>0.2527029442</v>
      </c>
      <c r="AG378" s="23">
        <v>1334595.0</v>
      </c>
      <c r="AH378" s="30">
        <f t="shared" si="443"/>
        <v>15329</v>
      </c>
      <c r="AI378" s="30">
        <f t="shared" si="426"/>
        <v>47411.57143</v>
      </c>
      <c r="AJ378" s="23">
        <v>398962.0</v>
      </c>
      <c r="AK378" s="23">
        <f t="shared" si="452"/>
        <v>6259</v>
      </c>
      <c r="AL378" s="30">
        <f t="shared" si="458"/>
        <v>13004.71429</v>
      </c>
      <c r="AM378" s="19">
        <f t="shared" si="23"/>
        <v>2581.857143</v>
      </c>
    </row>
    <row r="379">
      <c r="A379" s="26">
        <v>44271.0</v>
      </c>
      <c r="B379" s="12">
        <f t="shared" si="483"/>
        <v>529122</v>
      </c>
      <c r="C379" s="23">
        <v>4926.0</v>
      </c>
      <c r="D379" s="23">
        <v>17226.0</v>
      </c>
      <c r="E379" s="23">
        <v>356679.0</v>
      </c>
      <c r="F379" s="23">
        <v>4122541.0</v>
      </c>
      <c r="G379" s="7">
        <f t="shared" si="206"/>
        <v>420667.449</v>
      </c>
      <c r="H379" s="12"/>
      <c r="I379" s="11">
        <f t="shared" si="237"/>
        <v>0.009397248357</v>
      </c>
      <c r="J379" s="11">
        <f t="shared" si="233"/>
        <v>0.1283485113</v>
      </c>
      <c r="K379" s="11">
        <f t="shared" si="234"/>
        <v>0.004416220095</v>
      </c>
      <c r="L379" s="23">
        <v>155217.0</v>
      </c>
      <c r="M379" s="11">
        <f t="shared" si="238"/>
        <v>0.03255581888</v>
      </c>
      <c r="N379" s="11">
        <f t="shared" si="239"/>
        <v>0.6740959552</v>
      </c>
      <c r="O379" s="23">
        <v>43553.0</v>
      </c>
      <c r="P379" s="24">
        <f t="shared" si="432"/>
        <v>18126</v>
      </c>
      <c r="Q379" s="25">
        <f t="shared" si="324"/>
        <v>0.2717643165</v>
      </c>
      <c r="R379" s="23">
        <f t="shared" si="434"/>
        <v>143</v>
      </c>
      <c r="S379" s="12">
        <f t="shared" si="437"/>
        <v>1862</v>
      </c>
      <c r="T379" s="23">
        <v>9844.0</v>
      </c>
      <c r="U379" s="23">
        <v>1067.0</v>
      </c>
      <c r="V379" s="11">
        <f t="shared" si="1"/>
        <v>0.2933482259</v>
      </c>
      <c r="W379" s="12">
        <f t="shared" ref="W379:X379" si="508">T379-T378</f>
        <v>544</v>
      </c>
      <c r="X379" s="12">
        <f t="shared" si="508"/>
        <v>59</v>
      </c>
      <c r="Y379" s="11">
        <f t="shared" si="98"/>
        <v>0.06342088818</v>
      </c>
      <c r="Z379" s="11">
        <f t="shared" si="99"/>
        <v>0.108390898</v>
      </c>
      <c r="AA379" s="13">
        <f t="shared" si="20"/>
        <v>1.364314996</v>
      </c>
      <c r="AB379" s="19">
        <f t="shared" si="29"/>
        <v>1.386391462</v>
      </c>
      <c r="AC379" s="16">
        <f t="shared" si="10"/>
        <v>7702.142857</v>
      </c>
      <c r="AD379" s="16">
        <f t="shared" si="27"/>
        <v>154.2857143</v>
      </c>
      <c r="AE379" s="16">
        <f t="shared" si="11"/>
        <v>32966.14286</v>
      </c>
      <c r="AF379" s="18">
        <f t="shared" si="15"/>
        <v>0.2377926047</v>
      </c>
      <c r="AG379" s="23">
        <v>1347073.0</v>
      </c>
      <c r="AH379" s="30">
        <f t="shared" si="443"/>
        <v>12478</v>
      </c>
      <c r="AI379" s="30">
        <f t="shared" si="426"/>
        <v>42861.14286</v>
      </c>
      <c r="AJ379" s="23">
        <v>399505.0</v>
      </c>
      <c r="AK379" s="23">
        <f t="shared" si="452"/>
        <v>543</v>
      </c>
      <c r="AL379" s="30">
        <f t="shared" si="458"/>
        <v>12145.71429</v>
      </c>
      <c r="AM379" s="19">
        <f t="shared" si="23"/>
        <v>2533.285714</v>
      </c>
    </row>
    <row r="380">
      <c r="A380" s="26">
        <v>44272.0</v>
      </c>
      <c r="B380" s="12">
        <f t="shared" si="483"/>
        <v>532578</v>
      </c>
      <c r="C380" s="23">
        <v>3456.0</v>
      </c>
      <c r="D380" s="23">
        <v>17421.0</v>
      </c>
      <c r="E380" s="23">
        <v>359061.0</v>
      </c>
      <c r="F380" s="23">
        <v>4136190.0</v>
      </c>
      <c r="G380" s="7">
        <f t="shared" si="206"/>
        <v>422060.2041</v>
      </c>
      <c r="H380" s="12"/>
      <c r="I380" s="11">
        <f t="shared" si="237"/>
        <v>0.006531574949</v>
      </c>
      <c r="J380" s="11">
        <f t="shared" si="233"/>
        <v>0.128760526</v>
      </c>
      <c r="K380" s="11">
        <f t="shared" si="234"/>
        <v>0.003310822136</v>
      </c>
      <c r="L380" s="23">
        <v>156096.0</v>
      </c>
      <c r="M380" s="11">
        <f t="shared" si="238"/>
        <v>0.03271070153</v>
      </c>
      <c r="N380" s="11">
        <f t="shared" si="239"/>
        <v>0.6741942025</v>
      </c>
      <c r="O380" s="23">
        <v>44648.0</v>
      </c>
      <c r="P380" s="24">
        <f t="shared" si="432"/>
        <v>13649</v>
      </c>
      <c r="Q380" s="25">
        <f t="shared" si="324"/>
        <v>0.253205363</v>
      </c>
      <c r="R380" s="23">
        <f t="shared" si="434"/>
        <v>195</v>
      </c>
      <c r="S380" s="12">
        <f t="shared" si="437"/>
        <v>2382</v>
      </c>
      <c r="T380" s="23">
        <v>10284.0</v>
      </c>
      <c r="U380" s="23">
        <v>1167.0</v>
      </c>
      <c r="V380" s="11">
        <f t="shared" si="1"/>
        <v>0.2930950959</v>
      </c>
      <c r="W380" s="12">
        <f t="shared" ref="W380:X380" si="509">T380-T379</f>
        <v>440</v>
      </c>
      <c r="X380" s="12">
        <f t="shared" si="509"/>
        <v>100</v>
      </c>
      <c r="Y380" s="11">
        <f t="shared" si="98"/>
        <v>0.06588253383</v>
      </c>
      <c r="Z380" s="11">
        <f t="shared" si="99"/>
        <v>0.1134772462</v>
      </c>
      <c r="AA380" s="13">
        <f t="shared" si="20"/>
        <v>1.262646484</v>
      </c>
      <c r="AB380" s="19">
        <f t="shared" si="29"/>
        <v>1.370221597</v>
      </c>
      <c r="AC380" s="16">
        <f t="shared" si="10"/>
        <v>7388.285714</v>
      </c>
      <c r="AD380" s="16">
        <f t="shared" si="27"/>
        <v>156.5714286</v>
      </c>
      <c r="AE380" s="16">
        <f t="shared" si="11"/>
        <v>30522.85714</v>
      </c>
      <c r="AF380" s="18">
        <f t="shared" si="15"/>
        <v>0.247704022</v>
      </c>
      <c r="AG380" s="23">
        <v>1397342.0</v>
      </c>
      <c r="AH380" s="30">
        <f t="shared" si="443"/>
        <v>50269</v>
      </c>
      <c r="AI380" s="30">
        <f t="shared" si="426"/>
        <v>41364.42857</v>
      </c>
      <c r="AJ380" s="23">
        <v>406746.0</v>
      </c>
      <c r="AK380" s="23">
        <f t="shared" si="452"/>
        <v>7241</v>
      </c>
      <c r="AL380" s="30">
        <f t="shared" si="458"/>
        <v>12691.42857</v>
      </c>
      <c r="AM380" s="19">
        <f t="shared" si="23"/>
        <v>2602.428571</v>
      </c>
    </row>
    <row r="381">
      <c r="A381" s="26">
        <v>44273.0</v>
      </c>
      <c r="B381" s="12">
        <f t="shared" si="483"/>
        <v>539080</v>
      </c>
      <c r="C381" s="23">
        <v>6502.0</v>
      </c>
      <c r="D381" s="23">
        <v>17628.0</v>
      </c>
      <c r="E381" s="23">
        <v>360895.0</v>
      </c>
      <c r="F381" s="23">
        <v>4162688.0</v>
      </c>
      <c r="G381" s="7">
        <f t="shared" si="206"/>
        <v>424764.0816</v>
      </c>
      <c r="H381" s="12"/>
      <c r="I381" s="11">
        <f t="shared" si="237"/>
        <v>0.01220854035</v>
      </c>
      <c r="J381" s="11">
        <f t="shared" si="233"/>
        <v>0.1295028597</v>
      </c>
      <c r="K381" s="11">
        <f t="shared" si="234"/>
        <v>0.006406378817</v>
      </c>
      <c r="L381" s="23">
        <v>160557.0</v>
      </c>
      <c r="M381" s="11">
        <f t="shared" si="238"/>
        <v>0.03270015582</v>
      </c>
      <c r="N381" s="11">
        <f t="shared" si="239"/>
        <v>0.6694646435</v>
      </c>
      <c r="O381" s="23">
        <v>47116.0</v>
      </c>
      <c r="P381" s="24">
        <f t="shared" si="432"/>
        <v>26498</v>
      </c>
      <c r="Q381" s="25">
        <f t="shared" si="324"/>
        <v>0.2453770096</v>
      </c>
      <c r="R381" s="23">
        <f t="shared" si="434"/>
        <v>207</v>
      </c>
      <c r="S381" s="12">
        <f t="shared" si="437"/>
        <v>1834</v>
      </c>
      <c r="T381" s="23">
        <v>10386.0</v>
      </c>
      <c r="U381" s="23">
        <v>1170.0</v>
      </c>
      <c r="V381" s="11">
        <f t="shared" si="1"/>
        <v>0.2978352007</v>
      </c>
      <c r="W381" s="12">
        <f t="shared" ref="W381:X381" si="510">T381-T380</f>
        <v>102</v>
      </c>
      <c r="X381" s="12">
        <f t="shared" si="510"/>
        <v>3</v>
      </c>
      <c r="Y381" s="11">
        <f t="shared" si="98"/>
        <v>0.06468730731</v>
      </c>
      <c r="Z381" s="11">
        <f t="shared" si="99"/>
        <v>0.1126516464</v>
      </c>
      <c r="AA381" s="13">
        <f t="shared" si="20"/>
        <v>1.160813137</v>
      </c>
      <c r="AB381" s="19">
        <f t="shared" si="29"/>
        <v>1.342077815</v>
      </c>
      <c r="AC381" s="16">
        <f t="shared" si="10"/>
        <v>7129.714286</v>
      </c>
      <c r="AD381" s="16">
        <f t="shared" si="27"/>
        <v>161.5714286</v>
      </c>
      <c r="AE381" s="16">
        <f t="shared" si="11"/>
        <v>29527.71429</v>
      </c>
      <c r="AF381" s="18">
        <f t="shared" si="15"/>
        <v>0.2472741197</v>
      </c>
      <c r="AG381" s="23">
        <v>1441706.0</v>
      </c>
      <c r="AH381" s="30">
        <f t="shared" si="443"/>
        <v>44364</v>
      </c>
      <c r="AI381" s="30">
        <f t="shared" si="426"/>
        <v>41735.57143</v>
      </c>
      <c r="AJ381" s="23">
        <v>421915.0</v>
      </c>
      <c r="AK381" s="23">
        <f t="shared" si="452"/>
        <v>15169</v>
      </c>
      <c r="AL381" s="30">
        <f t="shared" si="458"/>
        <v>13498.14286</v>
      </c>
      <c r="AM381" s="19">
        <f t="shared" si="23"/>
        <v>2375.428571</v>
      </c>
    </row>
    <row r="382">
      <c r="A382" s="26">
        <v>44274.0</v>
      </c>
      <c r="B382" s="12">
        <f t="shared" si="483"/>
        <v>549839</v>
      </c>
      <c r="C382" s="23">
        <v>10759.0</v>
      </c>
      <c r="D382" s="23">
        <v>17841.0</v>
      </c>
      <c r="E382" s="23">
        <v>364808.0</v>
      </c>
      <c r="F382" s="23">
        <v>4202286.0</v>
      </c>
      <c r="G382" s="7">
        <f t="shared" si="206"/>
        <v>428804.6939</v>
      </c>
      <c r="H382" s="12"/>
      <c r="I382" s="11">
        <f t="shared" si="237"/>
        <v>0.01995807672</v>
      </c>
      <c r="J382" s="11">
        <f t="shared" si="233"/>
        <v>0.1308428317</v>
      </c>
      <c r="K382" s="11">
        <f t="shared" si="234"/>
        <v>0.009512603395</v>
      </c>
      <c r="L382" s="23">
        <v>167190.0</v>
      </c>
      <c r="M382" s="11">
        <f t="shared" si="238"/>
        <v>0.03244768014</v>
      </c>
      <c r="N382" s="11">
        <f t="shared" si="239"/>
        <v>0.6634814919</v>
      </c>
      <c r="O382" s="23">
        <v>50701.0</v>
      </c>
      <c r="P382" s="24">
        <f t="shared" si="432"/>
        <v>39598</v>
      </c>
      <c r="Q382" s="25">
        <f t="shared" si="324"/>
        <v>0.2717056417</v>
      </c>
      <c r="R382" s="23">
        <f t="shared" si="434"/>
        <v>213</v>
      </c>
      <c r="S382" s="12">
        <f t="shared" si="437"/>
        <v>3913</v>
      </c>
      <c r="T382" s="23">
        <v>10264.0</v>
      </c>
      <c r="U382" s="23">
        <v>1174.0</v>
      </c>
      <c r="V382" s="11">
        <f t="shared" si="1"/>
        <v>0.304070828</v>
      </c>
      <c r="W382" s="12">
        <f t="shared" ref="W382:X382" si="511">T382-T381</f>
        <v>-122</v>
      </c>
      <c r="X382" s="12">
        <f t="shared" si="511"/>
        <v>4</v>
      </c>
      <c r="Y382" s="11">
        <f t="shared" si="98"/>
        <v>0.06139123153</v>
      </c>
      <c r="Z382" s="11">
        <f t="shared" si="99"/>
        <v>0.1143803585</v>
      </c>
      <c r="AA382" s="13">
        <f t="shared" si="20"/>
        <v>1.131913402</v>
      </c>
      <c r="AB382" s="19">
        <f t="shared" si="29"/>
        <v>1.3083825</v>
      </c>
      <c r="AC382" s="16">
        <f t="shared" si="10"/>
        <v>7379.428571</v>
      </c>
      <c r="AD382" s="16">
        <f t="shared" si="27"/>
        <v>173.4285714</v>
      </c>
      <c r="AE382" s="16">
        <f t="shared" si="11"/>
        <v>29928</v>
      </c>
      <c r="AF382" s="18">
        <f t="shared" si="15"/>
        <v>0.2511048186</v>
      </c>
      <c r="AG382" s="23">
        <v>1477554.0</v>
      </c>
      <c r="AH382" s="30">
        <f t="shared" si="443"/>
        <v>35848</v>
      </c>
      <c r="AI382" s="30">
        <f t="shared" si="426"/>
        <v>35389.57143</v>
      </c>
      <c r="AJ382" s="23">
        <v>444451.0</v>
      </c>
      <c r="AK382" s="23">
        <f t="shared" si="452"/>
        <v>22536</v>
      </c>
      <c r="AL382" s="30">
        <f t="shared" si="458"/>
        <v>13251</v>
      </c>
      <c r="AM382" s="19">
        <f t="shared" si="23"/>
        <v>2557.714286</v>
      </c>
    </row>
    <row r="383">
      <c r="A383" s="26">
        <v>44275.0</v>
      </c>
      <c r="B383" s="12">
        <f t="shared" si="483"/>
        <v>560971</v>
      </c>
      <c r="C383" s="23">
        <v>11132.0</v>
      </c>
      <c r="D383" s="23">
        <v>18068.0</v>
      </c>
      <c r="E383" s="23">
        <v>366774.0</v>
      </c>
      <c r="F383" s="23">
        <v>4242762.0</v>
      </c>
      <c r="G383" s="7">
        <f t="shared" si="206"/>
        <v>432934.898</v>
      </c>
      <c r="H383" s="12"/>
      <c r="I383" s="11">
        <f t="shared" si="237"/>
        <v>0.02024592653</v>
      </c>
      <c r="J383" s="11">
        <f t="shared" si="233"/>
        <v>0.1322183521</v>
      </c>
      <c r="K383" s="11">
        <f t="shared" si="234"/>
        <v>0.009631900351</v>
      </c>
      <c r="L383" s="23">
        <v>176129.0</v>
      </c>
      <c r="M383" s="11">
        <f t="shared" si="238"/>
        <v>0.03220843858</v>
      </c>
      <c r="N383" s="11">
        <f t="shared" si="239"/>
        <v>0.6538198944</v>
      </c>
      <c r="O383" s="23">
        <v>52885.0</v>
      </c>
      <c r="P383" s="24">
        <f t="shared" si="432"/>
        <v>40476</v>
      </c>
      <c r="Q383" s="25">
        <f t="shared" si="324"/>
        <v>0.2750271766</v>
      </c>
      <c r="R383" s="23">
        <f t="shared" si="434"/>
        <v>227</v>
      </c>
      <c r="S383" s="12">
        <f t="shared" si="437"/>
        <v>1966</v>
      </c>
      <c r="T383" s="23">
        <v>10583.0</v>
      </c>
      <c r="U383" s="23">
        <v>1237.0</v>
      </c>
      <c r="V383" s="11">
        <f t="shared" si="1"/>
        <v>0.313971667</v>
      </c>
      <c r="W383" s="12">
        <f t="shared" ref="W383:X383" si="512">T383-T382</f>
        <v>319</v>
      </c>
      <c r="X383" s="12">
        <f t="shared" si="512"/>
        <v>63</v>
      </c>
      <c r="Y383" s="11">
        <f t="shared" si="98"/>
        <v>0.06008664104</v>
      </c>
      <c r="Z383" s="11">
        <f t="shared" si="99"/>
        <v>0.1168855712</v>
      </c>
      <c r="AA383" s="13">
        <f t="shared" si="20"/>
        <v>1.115726506</v>
      </c>
      <c r="AB383" s="19">
        <f t="shared" si="29"/>
        <v>1.276376416</v>
      </c>
      <c r="AC383" s="16">
        <f t="shared" si="10"/>
        <v>7620.571429</v>
      </c>
      <c r="AD383" s="16">
        <f t="shared" si="27"/>
        <v>182.5714286</v>
      </c>
      <c r="AE383" s="16">
        <f t="shared" si="11"/>
        <v>29732.42857</v>
      </c>
      <c r="AF383" s="18">
        <f t="shared" si="15"/>
        <v>0.2581529801</v>
      </c>
      <c r="AG383" s="23">
        <v>1520350.0</v>
      </c>
      <c r="AH383" s="30">
        <f t="shared" si="443"/>
        <v>42796</v>
      </c>
      <c r="AI383" s="30">
        <f t="shared" si="426"/>
        <v>32419.42857</v>
      </c>
      <c r="AJ383" s="23">
        <v>465643.0</v>
      </c>
      <c r="AK383" s="23">
        <f t="shared" si="452"/>
        <v>21192</v>
      </c>
      <c r="AL383" s="30">
        <f t="shared" si="458"/>
        <v>12614.28571</v>
      </c>
      <c r="AM383" s="19">
        <f t="shared" si="23"/>
        <v>2463.428571</v>
      </c>
    </row>
    <row r="384">
      <c r="A384" s="26">
        <v>44276.0</v>
      </c>
      <c r="B384" s="12">
        <f t="shared" si="483"/>
        <v>571596</v>
      </c>
      <c r="C384" s="23">
        <v>10625.0</v>
      </c>
      <c r="D384" s="23">
        <v>18262.0</v>
      </c>
      <c r="E384" s="23">
        <v>369998.0</v>
      </c>
      <c r="F384" s="23">
        <v>4283741.0</v>
      </c>
      <c r="G384" s="7">
        <f t="shared" si="206"/>
        <v>437116.4286</v>
      </c>
      <c r="H384" s="12"/>
      <c r="I384" s="11">
        <f t="shared" si="237"/>
        <v>0.01894037303</v>
      </c>
      <c r="J384" s="11">
        <f t="shared" si="233"/>
        <v>0.1334338374</v>
      </c>
      <c r="K384" s="11">
        <f t="shared" si="234"/>
        <v>0.009658566754</v>
      </c>
      <c r="L384" s="23">
        <v>183336.0</v>
      </c>
      <c r="M384" s="11">
        <f t="shared" si="238"/>
        <v>0.0319491389</v>
      </c>
      <c r="N384" s="11">
        <f t="shared" si="239"/>
        <v>0.6473068391</v>
      </c>
      <c r="O384" s="23">
        <v>50512.0</v>
      </c>
      <c r="P384" s="24">
        <f t="shared" si="432"/>
        <v>40979</v>
      </c>
      <c r="Q384" s="25">
        <f t="shared" si="324"/>
        <v>0.259279143</v>
      </c>
      <c r="R384" s="23">
        <f t="shared" si="434"/>
        <v>194</v>
      </c>
      <c r="S384" s="12">
        <f t="shared" si="437"/>
        <v>3224</v>
      </c>
      <c r="T384" s="23">
        <v>10652.0</v>
      </c>
      <c r="U384" s="23">
        <v>1273.0</v>
      </c>
      <c r="V384" s="11">
        <f t="shared" si="1"/>
        <v>0.320744022</v>
      </c>
      <c r="W384" s="12">
        <f t="shared" ref="W384:X384" si="513">T384-T383</f>
        <v>69</v>
      </c>
      <c r="X384" s="12">
        <f t="shared" si="513"/>
        <v>36</v>
      </c>
      <c r="Y384" s="11">
        <f t="shared" si="98"/>
        <v>0.05810097308</v>
      </c>
      <c r="Z384" s="11">
        <f t="shared" si="99"/>
        <v>0.1195080736</v>
      </c>
      <c r="AA384" s="13">
        <f t="shared" si="20"/>
        <v>1.091791651</v>
      </c>
      <c r="AB384" s="19">
        <f t="shared" si="29"/>
        <v>1.239647187</v>
      </c>
      <c r="AC384" s="16">
        <f t="shared" si="10"/>
        <v>7872.285714</v>
      </c>
      <c r="AD384" s="16">
        <f t="shared" si="27"/>
        <v>187.1428571</v>
      </c>
      <c r="AE384" s="16">
        <f t="shared" si="11"/>
        <v>29542.57143</v>
      </c>
      <c r="AF384" s="18">
        <f t="shared" si="15"/>
        <v>0.2652660623</v>
      </c>
      <c r="AG384" s="23">
        <v>1563242.0</v>
      </c>
      <c r="AH384" s="30">
        <f t="shared" si="443"/>
        <v>42892</v>
      </c>
      <c r="AI384" s="30">
        <f t="shared" si="426"/>
        <v>34853.71429</v>
      </c>
      <c r="AJ384" s="23">
        <v>474891.0</v>
      </c>
      <c r="AK384" s="23">
        <f t="shared" si="452"/>
        <v>9248</v>
      </c>
      <c r="AL384" s="30">
        <f t="shared" si="458"/>
        <v>11741.14286</v>
      </c>
      <c r="AM384" s="19">
        <f t="shared" si="23"/>
        <v>2586.714286</v>
      </c>
    </row>
    <row r="385">
      <c r="A385" s="26">
        <v>44277.0</v>
      </c>
      <c r="B385" s="12">
        <f t="shared" si="483"/>
        <v>580642</v>
      </c>
      <c r="C385" s="23">
        <v>9046.0</v>
      </c>
      <c r="D385" s="23">
        <v>18451.0</v>
      </c>
      <c r="E385" s="23">
        <v>373666.0</v>
      </c>
      <c r="F385" s="23">
        <v>4315305.0</v>
      </c>
      <c r="G385" s="7">
        <f t="shared" si="206"/>
        <v>440337.2449</v>
      </c>
      <c r="H385" s="12"/>
      <c r="I385" s="11">
        <f t="shared" si="237"/>
        <v>0.01582586302</v>
      </c>
      <c r="J385" s="11">
        <f t="shared" si="233"/>
        <v>0.1345541045</v>
      </c>
      <c r="K385" s="11">
        <f t="shared" si="234"/>
        <v>0.007368325956</v>
      </c>
      <c r="L385" s="23">
        <v>188525.0</v>
      </c>
      <c r="M385" s="11">
        <f t="shared" si="238"/>
        <v>0.03177689523</v>
      </c>
      <c r="N385" s="11">
        <f t="shared" si="239"/>
        <v>0.6435393926</v>
      </c>
      <c r="O385" s="23">
        <v>43961.0</v>
      </c>
      <c r="P385" s="24">
        <f t="shared" si="432"/>
        <v>31564</v>
      </c>
      <c r="Q385" s="25">
        <f t="shared" si="324"/>
        <v>0.2865923204</v>
      </c>
      <c r="R385" s="23">
        <f t="shared" si="434"/>
        <v>189</v>
      </c>
      <c r="S385" s="12">
        <f t="shared" si="437"/>
        <v>3668</v>
      </c>
      <c r="T385" s="23">
        <v>11276.0</v>
      </c>
      <c r="U385" s="23">
        <v>1340.0</v>
      </c>
      <c r="V385" s="11">
        <f t="shared" si="1"/>
        <v>0.3246837122</v>
      </c>
      <c r="W385" s="12">
        <f t="shared" ref="W385:X385" si="514">T385-T384</f>
        <v>624</v>
      </c>
      <c r="X385" s="12">
        <f t="shared" si="514"/>
        <v>67</v>
      </c>
      <c r="Y385" s="11">
        <f t="shared" si="98"/>
        <v>0.05981169606</v>
      </c>
      <c r="Z385" s="11">
        <f t="shared" si="99"/>
        <v>0.1188364668</v>
      </c>
      <c r="AA385" s="13">
        <f t="shared" si="20"/>
        <v>1.017356668</v>
      </c>
      <c r="AB385" s="19">
        <f t="shared" si="29"/>
        <v>1.163508978</v>
      </c>
      <c r="AC385" s="16">
        <f t="shared" si="10"/>
        <v>8063.714286</v>
      </c>
      <c r="AD385" s="16">
        <f t="shared" si="27"/>
        <v>195.4285714</v>
      </c>
      <c r="AE385" s="16">
        <f t="shared" si="11"/>
        <v>30127.14286</v>
      </c>
      <c r="AF385" s="18">
        <f t="shared" si="15"/>
        <v>0.266135853</v>
      </c>
      <c r="AG385" s="23">
        <v>1589612.0</v>
      </c>
      <c r="AH385" s="30">
        <f t="shared" si="443"/>
        <v>26370</v>
      </c>
      <c r="AI385" s="30">
        <f t="shared" si="426"/>
        <v>36431</v>
      </c>
      <c r="AJ385" s="23">
        <v>479389.0</v>
      </c>
      <c r="AK385" s="23">
        <f t="shared" si="452"/>
        <v>4498</v>
      </c>
      <c r="AL385" s="30">
        <f t="shared" si="458"/>
        <v>11489.57143</v>
      </c>
      <c r="AM385" s="19">
        <f t="shared" si="23"/>
        <v>2692.714286</v>
      </c>
    </row>
    <row r="386">
      <c r="A386" s="26">
        <v>44278.0</v>
      </c>
      <c r="B386" s="12">
        <f t="shared" si="483"/>
        <v>586123</v>
      </c>
      <c r="C386" s="23">
        <v>5481.0</v>
      </c>
      <c r="D386" s="23">
        <v>18703.0</v>
      </c>
      <c r="E386" s="23">
        <v>378176.0</v>
      </c>
      <c r="F386" s="23">
        <v>4334584.0</v>
      </c>
      <c r="G386" s="7">
        <f t="shared" si="206"/>
        <v>442304.4898</v>
      </c>
      <c r="H386" s="12"/>
      <c r="I386" s="11">
        <f t="shared" si="237"/>
        <v>0.009439551393</v>
      </c>
      <c r="J386" s="11">
        <f t="shared" si="233"/>
        <v>0.1352201272</v>
      </c>
      <c r="K386" s="11">
        <f t="shared" si="234"/>
        <v>0.00446758688</v>
      </c>
      <c r="L386" s="23">
        <v>189244.0</v>
      </c>
      <c r="M386" s="11">
        <f t="shared" si="238"/>
        <v>0.03190968449</v>
      </c>
      <c r="N386" s="11">
        <f t="shared" si="239"/>
        <v>0.6452161065</v>
      </c>
      <c r="O386" s="23">
        <v>50096.0</v>
      </c>
      <c r="P386" s="24">
        <f t="shared" si="432"/>
        <v>19279</v>
      </c>
      <c r="Q386" s="25">
        <f t="shared" si="324"/>
        <v>0.2842989782</v>
      </c>
      <c r="R386" s="23">
        <f t="shared" si="434"/>
        <v>252</v>
      </c>
      <c r="S386" s="12">
        <f t="shared" si="437"/>
        <v>4510</v>
      </c>
      <c r="T386" s="23">
        <v>11873.0</v>
      </c>
      <c r="U386" s="23">
        <v>1389.0</v>
      </c>
      <c r="V386" s="11">
        <f t="shared" si="1"/>
        <v>0.322874209</v>
      </c>
      <c r="W386" s="12">
        <f t="shared" ref="W386:X386" si="515">T386-T385</f>
        <v>597</v>
      </c>
      <c r="X386" s="12">
        <f t="shared" si="515"/>
        <v>49</v>
      </c>
      <c r="Y386" s="11">
        <f t="shared" si="98"/>
        <v>0.0627391093</v>
      </c>
      <c r="Z386" s="11">
        <f t="shared" si="99"/>
        <v>0.1169881243</v>
      </c>
      <c r="AA386" s="13">
        <f t="shared" si="20"/>
        <v>1.057238245</v>
      </c>
      <c r="AB386" s="19">
        <f t="shared" si="29"/>
        <v>1.11964087</v>
      </c>
      <c r="AC386" s="16">
        <f t="shared" si="10"/>
        <v>8143</v>
      </c>
      <c r="AD386" s="16">
        <f t="shared" si="27"/>
        <v>211</v>
      </c>
      <c r="AE386" s="16">
        <f t="shared" si="11"/>
        <v>30291.85714</v>
      </c>
      <c r="AF386" s="18">
        <f t="shared" si="15"/>
        <v>0.2679265189</v>
      </c>
      <c r="AG386" s="23">
        <v>1636436.0</v>
      </c>
      <c r="AH386" s="30">
        <f t="shared" si="443"/>
        <v>46824</v>
      </c>
      <c r="AI386" s="30">
        <f t="shared" si="426"/>
        <v>41337.57143</v>
      </c>
      <c r="AJ386" s="23">
        <v>481820.0</v>
      </c>
      <c r="AK386" s="23">
        <f t="shared" si="452"/>
        <v>2431</v>
      </c>
      <c r="AL386" s="30">
        <f t="shared" si="458"/>
        <v>11759.28571</v>
      </c>
      <c r="AM386" s="19">
        <f t="shared" si="23"/>
        <v>3071</v>
      </c>
    </row>
    <row r="387">
      <c r="A387" s="26">
        <v>44279.0</v>
      </c>
      <c r="B387" s="12">
        <f t="shared" si="483"/>
        <v>593710</v>
      </c>
      <c r="C387" s="23">
        <v>7587.0</v>
      </c>
      <c r="D387" s="23">
        <v>18952.0</v>
      </c>
      <c r="E387" s="23">
        <v>381807.0</v>
      </c>
      <c r="F387" s="23">
        <v>4367900.0</v>
      </c>
      <c r="G387" s="7">
        <f t="shared" si="206"/>
        <v>445704.0816</v>
      </c>
      <c r="H387" s="12"/>
      <c r="I387" s="11">
        <f t="shared" si="237"/>
        <v>0.01294438198</v>
      </c>
      <c r="J387" s="11">
        <f t="shared" si="233"/>
        <v>0.1359257309</v>
      </c>
      <c r="K387" s="11">
        <f t="shared" si="234"/>
        <v>0.007686089369</v>
      </c>
      <c r="L387" s="23">
        <v>192951.0</v>
      </c>
      <c r="M387" s="11">
        <f t="shared" si="238"/>
        <v>0.03192130838</v>
      </c>
      <c r="N387" s="11">
        <f t="shared" si="239"/>
        <v>0.6430866922</v>
      </c>
      <c r="O387" s="23">
        <v>51230.0</v>
      </c>
      <c r="P387" s="24">
        <f t="shared" si="432"/>
        <v>33316</v>
      </c>
      <c r="Q387" s="25">
        <f t="shared" si="324"/>
        <v>0.2277284188</v>
      </c>
      <c r="R387" s="23">
        <f t="shared" si="434"/>
        <v>249</v>
      </c>
      <c r="S387" s="12">
        <f t="shared" si="437"/>
        <v>3631</v>
      </c>
      <c r="T387" s="23">
        <v>11805.0</v>
      </c>
      <c r="U387" s="23">
        <v>1423.0</v>
      </c>
      <c r="V387" s="11">
        <f t="shared" si="1"/>
        <v>0.3249919995</v>
      </c>
      <c r="W387" s="12">
        <f t="shared" ref="W387:X387" si="516">T387-T386</f>
        <v>-68</v>
      </c>
      <c r="X387" s="12">
        <f t="shared" si="516"/>
        <v>34</v>
      </c>
      <c r="Y387" s="11">
        <f t="shared" si="98"/>
        <v>0.06118133619</v>
      </c>
      <c r="Z387" s="11">
        <f t="shared" si="99"/>
        <v>0.1205421432</v>
      </c>
      <c r="AA387" s="13">
        <f t="shared" si="20"/>
        <v>1.1820256</v>
      </c>
      <c r="AB387" s="19">
        <f t="shared" si="29"/>
        <v>1.108123601</v>
      </c>
      <c r="AC387" s="16">
        <f t="shared" si="10"/>
        <v>8733.142857</v>
      </c>
      <c r="AD387" s="16">
        <f t="shared" si="27"/>
        <v>218.7142857</v>
      </c>
      <c r="AE387" s="16">
        <f t="shared" si="11"/>
        <v>33101.42857</v>
      </c>
      <c r="AF387" s="18">
        <f t="shared" si="15"/>
        <v>0.2642869555</v>
      </c>
      <c r="AG387" s="23">
        <v>1696110.0</v>
      </c>
      <c r="AH387" s="30">
        <f t="shared" si="443"/>
        <v>59674</v>
      </c>
      <c r="AI387" s="30">
        <f t="shared" si="426"/>
        <v>42681.14286</v>
      </c>
      <c r="AJ387" s="23">
        <v>494520.0</v>
      </c>
      <c r="AK387" s="23">
        <f t="shared" si="452"/>
        <v>12700</v>
      </c>
      <c r="AL387" s="30">
        <f t="shared" si="458"/>
        <v>12539.14286</v>
      </c>
      <c r="AM387" s="19">
        <f t="shared" si="23"/>
        <v>3249.428571</v>
      </c>
    </row>
    <row r="388">
      <c r="A388" s="26">
        <v>44280.0</v>
      </c>
      <c r="B388" s="12">
        <f t="shared" si="483"/>
        <v>603347</v>
      </c>
      <c r="C388" s="23">
        <v>9637.0</v>
      </c>
      <c r="D388" s="23">
        <v>19224.0</v>
      </c>
      <c r="E388" s="23">
        <v>387570.0</v>
      </c>
      <c r="F388" s="23">
        <v>4403317.0</v>
      </c>
      <c r="G388" s="7">
        <f t="shared" si="206"/>
        <v>449318.0612</v>
      </c>
      <c r="H388" s="12"/>
      <c r="I388" s="11">
        <f t="shared" si="237"/>
        <v>0.01623183035</v>
      </c>
      <c r="J388" s="11">
        <f t="shared" si="233"/>
        <v>0.137021023</v>
      </c>
      <c r="K388" s="11">
        <f t="shared" si="234"/>
        <v>0.008108473179</v>
      </c>
      <c r="L388" s="23">
        <v>196553.0</v>
      </c>
      <c r="M388" s="11">
        <f t="shared" si="238"/>
        <v>0.03186226168</v>
      </c>
      <c r="N388" s="11">
        <f t="shared" si="239"/>
        <v>0.6423666646</v>
      </c>
      <c r="O388" s="23">
        <v>54422.0</v>
      </c>
      <c r="P388" s="24">
        <f t="shared" si="432"/>
        <v>35417</v>
      </c>
      <c r="Q388" s="25">
        <f t="shared" si="324"/>
        <v>0.2721009685</v>
      </c>
      <c r="R388" s="23">
        <f t="shared" si="434"/>
        <v>272</v>
      </c>
      <c r="S388" s="12">
        <f t="shared" si="437"/>
        <v>5763</v>
      </c>
      <c r="T388" s="23">
        <v>11760.0</v>
      </c>
      <c r="U388" s="23">
        <v>1467.0</v>
      </c>
      <c r="V388" s="11">
        <f t="shared" si="1"/>
        <v>0.3257710737</v>
      </c>
      <c r="W388" s="12">
        <f t="shared" ref="W388:X388" si="517">T388-T387</f>
        <v>-45</v>
      </c>
      <c r="X388" s="12">
        <f t="shared" si="517"/>
        <v>44</v>
      </c>
      <c r="Y388" s="11">
        <f t="shared" si="98"/>
        <v>0.05983119057</v>
      </c>
      <c r="Z388" s="11">
        <f t="shared" si="99"/>
        <v>0.124744898</v>
      </c>
      <c r="AA388" s="13">
        <f t="shared" si="20"/>
        <v>1.287709385</v>
      </c>
      <c r="AB388" s="19">
        <f t="shared" si="29"/>
        <v>1.126251637</v>
      </c>
      <c r="AC388" s="16">
        <f t="shared" si="10"/>
        <v>9181</v>
      </c>
      <c r="AD388" s="16">
        <f t="shared" si="27"/>
        <v>228</v>
      </c>
      <c r="AE388" s="16">
        <f t="shared" si="11"/>
        <v>34375.57143</v>
      </c>
      <c r="AF388" s="18">
        <f t="shared" si="15"/>
        <v>0.2681046639</v>
      </c>
      <c r="AG388" s="23">
        <v>1747519.0</v>
      </c>
      <c r="AH388" s="30">
        <f t="shared" si="443"/>
        <v>51409</v>
      </c>
      <c r="AI388" s="30">
        <f t="shared" si="426"/>
        <v>43687.57143</v>
      </c>
      <c r="AJ388" s="23">
        <v>524604.0</v>
      </c>
      <c r="AK388" s="23">
        <f t="shared" si="452"/>
        <v>30084</v>
      </c>
      <c r="AL388" s="30">
        <f t="shared" si="458"/>
        <v>14669.85714</v>
      </c>
      <c r="AM388" s="19">
        <f t="shared" si="23"/>
        <v>3810.714286</v>
      </c>
    </row>
    <row r="389">
      <c r="A389" s="26">
        <v>44281.0</v>
      </c>
      <c r="B389" s="12">
        <f t="shared" si="483"/>
        <v>614612</v>
      </c>
      <c r="C389" s="23">
        <v>11265.0</v>
      </c>
      <c r="D389" s="23">
        <v>19499.0</v>
      </c>
      <c r="E389" s="23">
        <v>392314.0</v>
      </c>
      <c r="F389" s="23">
        <v>4443610.0</v>
      </c>
      <c r="G389" s="7">
        <f t="shared" si="206"/>
        <v>453429.5918</v>
      </c>
      <c r="H389" s="12"/>
      <c r="I389" s="11">
        <f t="shared" si="237"/>
        <v>0.01867084779</v>
      </c>
      <c r="J389" s="11">
        <f t="shared" si="233"/>
        <v>0.1383136684</v>
      </c>
      <c r="K389" s="11">
        <f t="shared" si="234"/>
        <v>0.009150601694</v>
      </c>
      <c r="L389" s="23">
        <v>202799.0</v>
      </c>
      <c r="M389" s="11">
        <f t="shared" si="238"/>
        <v>0.03172570662</v>
      </c>
      <c r="N389" s="11">
        <f t="shared" si="239"/>
        <v>0.6383116503</v>
      </c>
      <c r="O389" s="23">
        <v>58667.0</v>
      </c>
      <c r="P389" s="24">
        <f t="shared" si="432"/>
        <v>40293</v>
      </c>
      <c r="Q389" s="25">
        <f t="shared" si="324"/>
        <v>0.2795770978</v>
      </c>
      <c r="R389" s="23">
        <f t="shared" si="434"/>
        <v>275</v>
      </c>
      <c r="S389" s="12">
        <f t="shared" si="437"/>
        <v>4744</v>
      </c>
      <c r="T389" s="23">
        <v>11823.0</v>
      </c>
      <c r="U389" s="23">
        <v>1480.0</v>
      </c>
      <c r="V389" s="11">
        <f t="shared" si="1"/>
        <v>0.3299626431</v>
      </c>
      <c r="W389" s="12">
        <f t="shared" ref="W389:X389" si="518">T389-T388</f>
        <v>63</v>
      </c>
      <c r="X389" s="12">
        <f t="shared" si="518"/>
        <v>13</v>
      </c>
      <c r="Y389" s="11">
        <f t="shared" si="98"/>
        <v>0.05829910404</v>
      </c>
      <c r="Z389" s="11">
        <f t="shared" si="99"/>
        <v>0.1251797344</v>
      </c>
      <c r="AA389" s="13">
        <f t="shared" si="20"/>
        <v>1.253929844</v>
      </c>
      <c r="AB389" s="19">
        <f t="shared" si="29"/>
        <v>1.143682557</v>
      </c>
      <c r="AC389" s="16">
        <f t="shared" si="10"/>
        <v>9253.285714</v>
      </c>
      <c r="AD389" s="16">
        <f t="shared" si="27"/>
        <v>236.8571429</v>
      </c>
      <c r="AE389" s="16">
        <f t="shared" si="11"/>
        <v>34474.85714</v>
      </c>
      <c r="AF389" s="18">
        <f t="shared" si="15"/>
        <v>0.2692291576</v>
      </c>
      <c r="AG389" s="23">
        <v>1803533.0</v>
      </c>
      <c r="AH389" s="30">
        <f t="shared" si="443"/>
        <v>56014</v>
      </c>
      <c r="AI389" s="30">
        <f t="shared" si="426"/>
        <v>46568.42857</v>
      </c>
      <c r="AJ389" s="23">
        <v>594662.0</v>
      </c>
      <c r="AK389" s="23">
        <f t="shared" si="452"/>
        <v>70058</v>
      </c>
      <c r="AL389" s="30">
        <f t="shared" si="458"/>
        <v>21458.71429</v>
      </c>
      <c r="AM389" s="19">
        <f t="shared" si="23"/>
        <v>3929.428571</v>
      </c>
    </row>
    <row r="390">
      <c r="A390" s="26">
        <v>44282.0</v>
      </c>
      <c r="B390" s="12">
        <f t="shared" si="483"/>
        <v>624779</v>
      </c>
      <c r="C390" s="23">
        <v>10167.0</v>
      </c>
      <c r="D390" s="23">
        <v>19752.0</v>
      </c>
      <c r="E390" s="23">
        <v>393999.0</v>
      </c>
      <c r="F390" s="23">
        <v>4486163.0</v>
      </c>
      <c r="G390" s="7">
        <f t="shared" si="206"/>
        <v>457771.7347</v>
      </c>
      <c r="H390" s="12"/>
      <c r="I390" s="11">
        <f t="shared" si="237"/>
        <v>0.01654214366</v>
      </c>
      <c r="J390" s="11">
        <f t="shared" si="233"/>
        <v>0.1392680114</v>
      </c>
      <c r="K390" s="11">
        <f t="shared" si="234"/>
        <v>0.009576222936</v>
      </c>
      <c r="L390" s="23">
        <v>211028.0</v>
      </c>
      <c r="M390" s="11">
        <f t="shared" si="238"/>
        <v>0.03161437884</v>
      </c>
      <c r="N390" s="11">
        <f t="shared" si="239"/>
        <v>0.6306213877</v>
      </c>
      <c r="O390" s="23">
        <v>61430.0</v>
      </c>
      <c r="P390" s="24">
        <f t="shared" si="432"/>
        <v>42553</v>
      </c>
      <c r="Q390" s="25">
        <f t="shared" si="324"/>
        <v>0.2389255752</v>
      </c>
      <c r="R390" s="23">
        <f t="shared" si="434"/>
        <v>253</v>
      </c>
      <c r="S390" s="12">
        <f t="shared" si="437"/>
        <v>1685</v>
      </c>
      <c r="T390" s="23">
        <v>11779.0</v>
      </c>
      <c r="U390" s="23">
        <v>1512.0</v>
      </c>
      <c r="V390" s="11">
        <f t="shared" si="1"/>
        <v>0.3377642334</v>
      </c>
      <c r="W390" s="12">
        <f t="shared" ref="W390:X390" si="519">T390-T389</f>
        <v>-44</v>
      </c>
      <c r="X390" s="12">
        <f t="shared" si="519"/>
        <v>32</v>
      </c>
      <c r="Y390" s="11">
        <f t="shared" si="98"/>
        <v>0.05581723752</v>
      </c>
      <c r="Z390" s="11">
        <f t="shared" si="99"/>
        <v>0.1283640377</v>
      </c>
      <c r="AA390" s="13">
        <f t="shared" si="20"/>
        <v>1.196160768</v>
      </c>
      <c r="AB390" s="19">
        <f t="shared" si="29"/>
        <v>1.155173166</v>
      </c>
      <c r="AC390" s="16">
        <f t="shared" si="10"/>
        <v>9115.428571</v>
      </c>
      <c r="AD390" s="16">
        <f t="shared" si="27"/>
        <v>240.5714286</v>
      </c>
      <c r="AE390" s="16">
        <f t="shared" si="11"/>
        <v>34771.57143</v>
      </c>
      <c r="AF390" s="18">
        <f t="shared" si="15"/>
        <v>0.264071786</v>
      </c>
      <c r="AG390" s="23">
        <v>1870631.0</v>
      </c>
      <c r="AH390" s="30">
        <f t="shared" si="443"/>
        <v>67098</v>
      </c>
      <c r="AI390" s="30">
        <f t="shared" si="426"/>
        <v>50040.14286</v>
      </c>
      <c r="AJ390" s="23">
        <v>667303.0</v>
      </c>
      <c r="AK390" s="23">
        <f t="shared" si="452"/>
        <v>72641</v>
      </c>
      <c r="AL390" s="30">
        <f t="shared" si="458"/>
        <v>28808.57143</v>
      </c>
      <c r="AM390" s="19">
        <f t="shared" si="23"/>
        <v>3889.285714</v>
      </c>
    </row>
    <row r="391">
      <c r="A391" s="26">
        <v>44283.0</v>
      </c>
      <c r="B391" s="12">
        <f t="shared" si="483"/>
        <v>633861</v>
      </c>
      <c r="C391" s="23">
        <v>9082.0</v>
      </c>
      <c r="D391" s="23">
        <v>19972.0</v>
      </c>
      <c r="E391" s="23">
        <v>395790.0</v>
      </c>
      <c r="F391" s="23">
        <v>4515464.0</v>
      </c>
      <c r="G391" s="7">
        <f t="shared" si="206"/>
        <v>460761.6327</v>
      </c>
      <c r="H391" s="12"/>
      <c r="I391" s="11">
        <f t="shared" si="237"/>
        <v>0.01453634005</v>
      </c>
      <c r="J391" s="11">
        <f t="shared" si="233"/>
        <v>0.140375607</v>
      </c>
      <c r="K391" s="11">
        <f t="shared" si="234"/>
        <v>0.006531416714</v>
      </c>
      <c r="L391" s="23">
        <v>218099.0</v>
      </c>
      <c r="M391" s="11">
        <f t="shared" si="238"/>
        <v>0.0315084853</v>
      </c>
      <c r="N391" s="11">
        <f t="shared" si="239"/>
        <v>0.6244113457</v>
      </c>
      <c r="O391" s="23">
        <v>59018.0</v>
      </c>
      <c r="P391" s="24">
        <f t="shared" si="432"/>
        <v>29301</v>
      </c>
      <c r="Q391" s="25">
        <f t="shared" si="324"/>
        <v>0.3099552916</v>
      </c>
      <c r="R391" s="23">
        <f t="shared" si="434"/>
        <v>220</v>
      </c>
      <c r="S391" s="12">
        <f t="shared" si="437"/>
        <v>1791</v>
      </c>
      <c r="T391" s="23">
        <v>11805.0</v>
      </c>
      <c r="U391" s="23">
        <v>1527.0</v>
      </c>
      <c r="V391" s="11">
        <f t="shared" si="1"/>
        <v>0.344080169</v>
      </c>
      <c r="W391" s="12">
        <f t="shared" ref="W391:X391" si="520">T391-T390</f>
        <v>26</v>
      </c>
      <c r="X391" s="12">
        <f t="shared" si="520"/>
        <v>15</v>
      </c>
      <c r="Y391" s="11">
        <f t="shared" si="98"/>
        <v>0.05412679563</v>
      </c>
      <c r="Z391" s="11">
        <f t="shared" si="99"/>
        <v>0.1293519695</v>
      </c>
      <c r="AA391" s="13">
        <f t="shared" si="20"/>
        <v>1.129913258</v>
      </c>
      <c r="AB391" s="19">
        <f t="shared" si="29"/>
        <v>1.16061911</v>
      </c>
      <c r="AC391" s="16">
        <f t="shared" si="10"/>
        <v>8895</v>
      </c>
      <c r="AD391" s="16">
        <f t="shared" si="27"/>
        <v>244.2857143</v>
      </c>
      <c r="AE391" s="16">
        <f t="shared" si="11"/>
        <v>33103.28571</v>
      </c>
      <c r="AF391" s="18">
        <f t="shared" si="15"/>
        <v>0.2713112358</v>
      </c>
      <c r="AG391" s="23">
        <v>1903498.0</v>
      </c>
      <c r="AH391" s="30">
        <f t="shared" si="443"/>
        <v>32867</v>
      </c>
      <c r="AI391" s="30">
        <f t="shared" si="426"/>
        <v>48608</v>
      </c>
      <c r="AJ391" s="23">
        <v>685971.0</v>
      </c>
      <c r="AK391" s="23">
        <f t="shared" si="452"/>
        <v>18668</v>
      </c>
      <c r="AL391" s="30">
        <f t="shared" si="458"/>
        <v>30154.28571</v>
      </c>
      <c r="AM391" s="19">
        <f t="shared" si="23"/>
        <v>3684.571429</v>
      </c>
    </row>
    <row r="392">
      <c r="A392" s="26">
        <v>44284.0</v>
      </c>
      <c r="B392" s="12">
        <f t="shared" si="483"/>
        <v>641124</v>
      </c>
      <c r="C392" s="23">
        <v>7263.0</v>
      </c>
      <c r="D392" s="23">
        <v>20161.0</v>
      </c>
      <c r="E392" s="23">
        <v>399961.0</v>
      </c>
      <c r="F392" s="23">
        <v>4557943.0</v>
      </c>
      <c r="G392" s="7">
        <f t="shared" si="206"/>
        <v>465096.2245</v>
      </c>
      <c r="H392" s="12"/>
      <c r="I392" s="11">
        <f t="shared" si="237"/>
        <v>0.01145834812</v>
      </c>
      <c r="J392" s="11">
        <f t="shared" si="233"/>
        <v>0.14066082</v>
      </c>
      <c r="K392" s="11">
        <f t="shared" si="234"/>
        <v>0.0094074496</v>
      </c>
      <c r="L392" s="23">
        <v>221002.0</v>
      </c>
      <c r="M392" s="11">
        <f t="shared" si="238"/>
        <v>0.03144633487</v>
      </c>
      <c r="N392" s="11">
        <f t="shared" si="239"/>
        <v>0.6238434375</v>
      </c>
      <c r="O392" s="23">
        <v>55511.0</v>
      </c>
      <c r="P392" s="24">
        <f t="shared" si="432"/>
        <v>42479</v>
      </c>
      <c r="Q392" s="25">
        <f t="shared" si="324"/>
        <v>0.1709786012</v>
      </c>
      <c r="R392" s="23">
        <f t="shared" si="434"/>
        <v>189</v>
      </c>
      <c r="S392" s="12">
        <f t="shared" si="437"/>
        <v>4171</v>
      </c>
      <c r="T392" s="23">
        <v>12291.0</v>
      </c>
      <c r="U392" s="23">
        <v>1497.0</v>
      </c>
      <c r="V392" s="11">
        <f t="shared" si="1"/>
        <v>0.3447102277</v>
      </c>
      <c r="W392" s="12">
        <f t="shared" ref="W392:X392" si="521">T392-T391</f>
        <v>486</v>
      </c>
      <c r="X392" s="12">
        <f t="shared" si="521"/>
        <v>-30</v>
      </c>
      <c r="Y392" s="11">
        <f t="shared" si="98"/>
        <v>0.05561488131</v>
      </c>
      <c r="Z392" s="11">
        <f t="shared" si="99"/>
        <v>0.1217964364</v>
      </c>
      <c r="AA392" s="13">
        <f t="shared" si="20"/>
        <v>1.071501966</v>
      </c>
      <c r="AB392" s="19">
        <f t="shared" si="29"/>
        <v>1.168354152</v>
      </c>
      <c r="AC392" s="16">
        <f t="shared" si="10"/>
        <v>8640.285714</v>
      </c>
      <c r="AD392" s="16">
        <f t="shared" si="27"/>
        <v>244.2857143</v>
      </c>
      <c r="AE392" s="16">
        <f t="shared" si="11"/>
        <v>34662.57143</v>
      </c>
      <c r="AF392" s="18">
        <f t="shared" si="15"/>
        <v>0.2547949902</v>
      </c>
      <c r="AG392" s="23">
        <v>1920347.0</v>
      </c>
      <c r="AH392" s="30">
        <f t="shared" si="443"/>
        <v>16849</v>
      </c>
      <c r="AI392" s="30">
        <f t="shared" si="426"/>
        <v>47247.85714</v>
      </c>
      <c r="AJ392" s="23">
        <v>689392.0</v>
      </c>
      <c r="AK392" s="23">
        <f t="shared" si="452"/>
        <v>3421</v>
      </c>
      <c r="AL392" s="30">
        <f t="shared" si="458"/>
        <v>30000.42857</v>
      </c>
      <c r="AM392" s="19">
        <f t="shared" si="23"/>
        <v>3756.428571</v>
      </c>
    </row>
    <row r="393">
      <c r="A393" s="26">
        <v>44285.0</v>
      </c>
      <c r="B393" s="12">
        <f t="shared" si="483"/>
        <v>645733</v>
      </c>
      <c r="C393" s="23">
        <v>4609.0</v>
      </c>
      <c r="D393" s="23">
        <v>20435.0</v>
      </c>
      <c r="E393" s="23">
        <v>402964.0</v>
      </c>
      <c r="F393" s="23">
        <v>4576398.0</v>
      </c>
      <c r="G393" s="7">
        <f t="shared" si="206"/>
        <v>466979.3878</v>
      </c>
      <c r="H393" s="12"/>
      <c r="I393" s="11">
        <f t="shared" si="237"/>
        <v>0.00718893693</v>
      </c>
      <c r="J393" s="11">
        <f t="shared" si="233"/>
        <v>0.1411007085</v>
      </c>
      <c r="K393" s="11">
        <f t="shared" si="234"/>
        <v>0.004048975601</v>
      </c>
      <c r="L393" s="23">
        <v>222234.0</v>
      </c>
      <c r="M393" s="11">
        <f t="shared" si="238"/>
        <v>0.03164620671</v>
      </c>
      <c r="N393" s="11">
        <f t="shared" si="239"/>
        <v>0.6240412059</v>
      </c>
      <c r="O393" s="23">
        <v>55280.0</v>
      </c>
      <c r="P393" s="24">
        <f t="shared" si="432"/>
        <v>18455</v>
      </c>
      <c r="Q393" s="25">
        <f t="shared" si="324"/>
        <v>0.2497426172</v>
      </c>
      <c r="R393" s="23">
        <f t="shared" si="434"/>
        <v>274</v>
      </c>
      <c r="S393" s="12">
        <f t="shared" si="437"/>
        <v>3003</v>
      </c>
      <c r="T393" s="23">
        <v>12553.0</v>
      </c>
      <c r="U393" s="23">
        <v>1529.0</v>
      </c>
      <c r="V393" s="11">
        <f t="shared" si="1"/>
        <v>0.3441577246</v>
      </c>
      <c r="W393" s="12">
        <f t="shared" ref="W393:X393" si="522">T393-T392</f>
        <v>262</v>
      </c>
      <c r="X393" s="12">
        <f t="shared" si="522"/>
        <v>32</v>
      </c>
      <c r="Y393" s="11">
        <f t="shared" si="98"/>
        <v>0.05648550627</v>
      </c>
      <c r="Z393" s="11">
        <f t="shared" si="99"/>
        <v>0.1218035529</v>
      </c>
      <c r="AA393" s="13">
        <f t="shared" si="20"/>
        <v>1.045771127</v>
      </c>
      <c r="AB393" s="19">
        <f t="shared" si="29"/>
        <v>1.166715993</v>
      </c>
      <c r="AC393" s="16">
        <f t="shared" si="10"/>
        <v>8515.714286</v>
      </c>
      <c r="AD393" s="16">
        <f t="shared" si="27"/>
        <v>247.4285714</v>
      </c>
      <c r="AE393" s="16">
        <f t="shared" si="11"/>
        <v>34544.85714</v>
      </c>
      <c r="AF393" s="18">
        <f t="shared" si="15"/>
        <v>0.2498583672</v>
      </c>
      <c r="AG393" s="23">
        <v>2000998.0</v>
      </c>
      <c r="AH393" s="30">
        <f t="shared" si="443"/>
        <v>80651</v>
      </c>
      <c r="AI393" s="30">
        <f t="shared" si="426"/>
        <v>52080.28571</v>
      </c>
      <c r="AJ393" s="31">
        <v>721289.0</v>
      </c>
      <c r="AK393" s="23">
        <v>31897.0</v>
      </c>
      <c r="AL393" s="30">
        <f t="shared" si="458"/>
        <v>34209.85714</v>
      </c>
      <c r="AM393" s="19">
        <f t="shared" si="23"/>
        <v>3541.142857</v>
      </c>
    </row>
    <row r="394">
      <c r="A394" s="26">
        <v>44286.0</v>
      </c>
      <c r="B394" s="12">
        <f t="shared" si="483"/>
        <v>652433</v>
      </c>
      <c r="C394" s="23">
        <v>6700.0</v>
      </c>
      <c r="D394" s="23">
        <v>20737.0</v>
      </c>
      <c r="E394" s="23">
        <v>406935.0</v>
      </c>
      <c r="F394" s="23">
        <v>4609152.0</v>
      </c>
      <c r="G394" s="7">
        <f t="shared" si="206"/>
        <v>470321.6327</v>
      </c>
      <c r="H394" s="12"/>
      <c r="I394" s="11">
        <f t="shared" si="237"/>
        <v>0.01037580548</v>
      </c>
      <c r="J394" s="11">
        <f t="shared" si="233"/>
        <v>0.1415516347</v>
      </c>
      <c r="K394" s="11">
        <f t="shared" si="234"/>
        <v>0.007157157223</v>
      </c>
      <c r="L394" s="23">
        <v>224761.0</v>
      </c>
      <c r="M394" s="11">
        <f t="shared" si="238"/>
        <v>0.03178410657</v>
      </c>
      <c r="N394" s="11">
        <f t="shared" si="239"/>
        <v>0.6237192171</v>
      </c>
      <c r="O394" s="23">
        <v>55287.0</v>
      </c>
      <c r="P394" s="24">
        <f t="shared" si="432"/>
        <v>32754</v>
      </c>
      <c r="Q394" s="25">
        <f t="shared" si="324"/>
        <v>0.2045551688</v>
      </c>
      <c r="R394" s="23">
        <f t="shared" si="434"/>
        <v>302</v>
      </c>
      <c r="S394" s="12">
        <f t="shared" si="437"/>
        <v>3971</v>
      </c>
      <c r="T394" s="23">
        <v>12346.0</v>
      </c>
      <c r="U394" s="23">
        <v>1492.0</v>
      </c>
      <c r="V394" s="11">
        <f t="shared" si="1"/>
        <v>0.3444966763</v>
      </c>
      <c r="W394" s="12">
        <f t="shared" ref="W394:X394" si="523">T394-T393</f>
        <v>-207</v>
      </c>
      <c r="X394" s="12">
        <f t="shared" si="523"/>
        <v>-37</v>
      </c>
      <c r="Y394" s="11">
        <f t="shared" si="98"/>
        <v>0.0549294584</v>
      </c>
      <c r="Z394" s="11">
        <f t="shared" si="99"/>
        <v>0.1208488579</v>
      </c>
      <c r="AA394" s="13">
        <f t="shared" si="20"/>
        <v>0.9605934699</v>
      </c>
      <c r="AB394" s="19">
        <f t="shared" si="29"/>
        <v>1.135082831</v>
      </c>
      <c r="AC394" s="16">
        <f t="shared" si="10"/>
        <v>8389</v>
      </c>
      <c r="AD394" s="16">
        <f t="shared" si="27"/>
        <v>255</v>
      </c>
      <c r="AE394" s="16">
        <f t="shared" si="11"/>
        <v>34464.57143</v>
      </c>
      <c r="AF394" s="18">
        <f t="shared" si="15"/>
        <v>0.2465479029</v>
      </c>
      <c r="AG394" s="23">
        <v>2011029.0</v>
      </c>
      <c r="AH394" s="30">
        <f t="shared" si="443"/>
        <v>10031</v>
      </c>
      <c r="AI394" s="30">
        <f t="shared" si="426"/>
        <v>44988.42857</v>
      </c>
      <c r="AJ394" s="23">
        <v>753187.0</v>
      </c>
      <c r="AK394" s="31">
        <f t="shared" ref="AK394:AK466" si="525">AJ394-AJ393</f>
        <v>31898</v>
      </c>
      <c r="AL394" s="30">
        <f t="shared" si="458"/>
        <v>36952.42857</v>
      </c>
      <c r="AM394" s="19">
        <f t="shared" si="23"/>
        <v>3589.714286</v>
      </c>
    </row>
    <row r="395">
      <c r="A395" s="26">
        <v>44287.0</v>
      </c>
      <c r="B395" s="12">
        <f t="shared" si="483"/>
        <v>661721</v>
      </c>
      <c r="C395" s="23">
        <v>9288.0</v>
      </c>
      <c r="D395" s="23">
        <v>20995.0</v>
      </c>
      <c r="E395" s="23">
        <v>410565.0</v>
      </c>
      <c r="F395" s="23">
        <v>4649596.0</v>
      </c>
      <c r="G395" s="7">
        <f t="shared" si="206"/>
        <v>474448.5714</v>
      </c>
      <c r="H395" s="12"/>
      <c r="I395" s="11">
        <f t="shared" si="237"/>
        <v>0.01423594453</v>
      </c>
      <c r="J395" s="11">
        <f t="shared" si="233"/>
        <v>0.1423179562</v>
      </c>
      <c r="K395" s="11">
        <f t="shared" si="234"/>
        <v>0.008774716043</v>
      </c>
      <c r="L395" s="23">
        <v>230161.0</v>
      </c>
      <c r="M395" s="11">
        <f t="shared" si="238"/>
        <v>0.03172787323</v>
      </c>
      <c r="N395" s="11">
        <f t="shared" si="239"/>
        <v>0.6204503106</v>
      </c>
      <c r="O395" s="23">
        <v>55915.0</v>
      </c>
      <c r="P395" s="24">
        <f t="shared" si="432"/>
        <v>40444</v>
      </c>
      <c r="Q395" s="25">
        <f t="shared" si="324"/>
        <v>0.2296508753</v>
      </c>
      <c r="R395" s="23">
        <f t="shared" si="434"/>
        <v>258</v>
      </c>
      <c r="S395" s="12">
        <f t="shared" si="437"/>
        <v>3630</v>
      </c>
      <c r="T395" s="23">
        <v>12062.0</v>
      </c>
      <c r="U395" s="23">
        <v>1512.0</v>
      </c>
      <c r="V395" s="11">
        <f t="shared" si="1"/>
        <v>0.3478218161</v>
      </c>
      <c r="W395" s="12">
        <f t="shared" ref="W395:X395" si="524">T395-T394</f>
        <v>-284</v>
      </c>
      <c r="X395" s="12">
        <f t="shared" si="524"/>
        <v>20</v>
      </c>
      <c r="Y395" s="11">
        <f t="shared" si="98"/>
        <v>0.05240679351</v>
      </c>
      <c r="Z395" s="11">
        <f t="shared" si="99"/>
        <v>0.1253523462</v>
      </c>
      <c r="AA395" s="13">
        <f t="shared" si="20"/>
        <v>0.9083044175</v>
      </c>
      <c r="AB395" s="19">
        <f t="shared" si="29"/>
        <v>1.080882121</v>
      </c>
      <c r="AC395" s="16">
        <f t="shared" si="10"/>
        <v>8339.142857</v>
      </c>
      <c r="AD395" s="16">
        <f t="shared" si="27"/>
        <v>253</v>
      </c>
      <c r="AE395" s="16">
        <f t="shared" si="11"/>
        <v>35182.71429</v>
      </c>
      <c r="AF395" s="18">
        <f t="shared" si="15"/>
        <v>0.2404836039</v>
      </c>
      <c r="AG395" s="23">
        <v>2065948.0</v>
      </c>
      <c r="AH395" s="30">
        <f t="shared" si="443"/>
        <v>54919</v>
      </c>
      <c r="AI395" s="30">
        <f t="shared" si="426"/>
        <v>45489.85714</v>
      </c>
      <c r="AJ395" s="23">
        <v>787207.0</v>
      </c>
      <c r="AK395" s="23">
        <f t="shared" si="525"/>
        <v>34020</v>
      </c>
      <c r="AL395" s="30">
        <f t="shared" si="458"/>
        <v>37514.71429</v>
      </c>
      <c r="AM395" s="19">
        <f t="shared" si="23"/>
        <v>3285</v>
      </c>
    </row>
    <row r="396">
      <c r="A396" s="26">
        <v>44288.0</v>
      </c>
      <c r="B396" s="12">
        <f t="shared" si="483"/>
        <v>670776</v>
      </c>
      <c r="C396" s="23">
        <v>9055.0</v>
      </c>
      <c r="D396" s="23">
        <v>21262.0</v>
      </c>
      <c r="E396" s="23">
        <v>413370.0</v>
      </c>
      <c r="F396" s="23">
        <v>4689589.0</v>
      </c>
      <c r="G396" s="7">
        <f t="shared" si="206"/>
        <v>478529.4898</v>
      </c>
      <c r="H396" s="12"/>
      <c r="I396" s="11">
        <f t="shared" si="237"/>
        <v>0.01368401486</v>
      </c>
      <c r="J396" s="11">
        <f t="shared" si="233"/>
        <v>0.1430351359</v>
      </c>
      <c r="K396" s="11">
        <f t="shared" si="234"/>
        <v>0.008601392465</v>
      </c>
      <c r="L396" s="23">
        <v>236144.0</v>
      </c>
      <c r="M396" s="11">
        <f t="shared" si="238"/>
        <v>0.0316976159</v>
      </c>
      <c r="N396" s="11">
        <f t="shared" si="239"/>
        <v>0.6162563956</v>
      </c>
      <c r="O396" s="23">
        <v>57800.0</v>
      </c>
      <c r="P396" s="24">
        <f t="shared" si="432"/>
        <v>39993</v>
      </c>
      <c r="Q396" s="25">
        <f t="shared" si="324"/>
        <v>0.2264146226</v>
      </c>
      <c r="R396" s="23">
        <f t="shared" si="434"/>
        <v>267</v>
      </c>
      <c r="S396" s="12">
        <f t="shared" si="437"/>
        <v>2805</v>
      </c>
      <c r="T396" s="23">
        <v>11747.0</v>
      </c>
      <c r="U396" s="23">
        <v>1467.0</v>
      </c>
      <c r="V396" s="11">
        <f t="shared" si="1"/>
        <v>0.3520459885</v>
      </c>
      <c r="W396" s="12">
        <f t="shared" ref="W396:X396" si="526">T396-T395</f>
        <v>-315</v>
      </c>
      <c r="X396" s="12">
        <f t="shared" si="526"/>
        <v>-45</v>
      </c>
      <c r="Y396" s="11">
        <f t="shared" si="98"/>
        <v>0.0497450708</v>
      </c>
      <c r="Z396" s="11">
        <f t="shared" si="99"/>
        <v>0.1248829488</v>
      </c>
      <c r="AA396" s="13">
        <f t="shared" si="20"/>
        <v>0.8670896824</v>
      </c>
      <c r="AB396" s="19">
        <f t="shared" si="29"/>
        <v>1.025619241</v>
      </c>
      <c r="AC396" s="16">
        <f t="shared" si="10"/>
        <v>8023.428571</v>
      </c>
      <c r="AD396" s="16">
        <f t="shared" si="27"/>
        <v>251.8571429</v>
      </c>
      <c r="AE396" s="16">
        <f t="shared" si="11"/>
        <v>35139.85714</v>
      </c>
      <c r="AF396" s="18">
        <f t="shared" si="15"/>
        <v>0.2328889645</v>
      </c>
      <c r="AG396" s="23">
        <v>2156680.0</v>
      </c>
      <c r="AH396" s="30">
        <f t="shared" si="443"/>
        <v>90732</v>
      </c>
      <c r="AI396" s="30">
        <f t="shared" si="426"/>
        <v>50449.57143</v>
      </c>
      <c r="AJ396" s="23">
        <v>863195.0</v>
      </c>
      <c r="AK396" s="23">
        <f t="shared" si="525"/>
        <v>75988</v>
      </c>
      <c r="AL396" s="30">
        <f t="shared" si="458"/>
        <v>38361.85714</v>
      </c>
      <c r="AM396" s="19">
        <f t="shared" si="23"/>
        <v>3008</v>
      </c>
    </row>
    <row r="397">
      <c r="A397" s="26">
        <v>44289.0</v>
      </c>
      <c r="B397" s="12">
        <f t="shared" si="483"/>
        <v>679413</v>
      </c>
      <c r="C397" s="23">
        <v>8637.0</v>
      </c>
      <c r="D397" s="23">
        <v>21504.0</v>
      </c>
      <c r="E397" s="23">
        <v>415601.0</v>
      </c>
      <c r="F397" s="23">
        <v>4726187.0</v>
      </c>
      <c r="G397" s="7">
        <f t="shared" si="206"/>
        <v>482263.9796</v>
      </c>
      <c r="H397" s="12"/>
      <c r="I397" s="11">
        <f t="shared" si="237"/>
        <v>0.01287613153</v>
      </c>
      <c r="J397" s="11">
        <f t="shared" si="233"/>
        <v>0.1437549974</v>
      </c>
      <c r="K397" s="11">
        <f t="shared" si="234"/>
        <v>0.007804095412</v>
      </c>
      <c r="L397" s="23">
        <v>242308.0</v>
      </c>
      <c r="M397" s="11">
        <f t="shared" si="238"/>
        <v>0.03165085154</v>
      </c>
      <c r="N397" s="11">
        <f t="shared" si="239"/>
        <v>0.6117059874</v>
      </c>
      <c r="O397" s="23">
        <v>55056.0</v>
      </c>
      <c r="P397" s="24">
        <f t="shared" si="432"/>
        <v>36598</v>
      </c>
      <c r="Q397" s="25">
        <f t="shared" si="324"/>
        <v>0.2359965025</v>
      </c>
      <c r="R397" s="23">
        <f t="shared" si="434"/>
        <v>242</v>
      </c>
      <c r="S397" s="12">
        <f t="shared" si="437"/>
        <v>2231</v>
      </c>
      <c r="T397" s="23">
        <v>11383.0</v>
      </c>
      <c r="U397" s="23">
        <v>1437.0</v>
      </c>
      <c r="V397" s="11">
        <f t="shared" si="1"/>
        <v>0.3566431611</v>
      </c>
      <c r="W397" s="12">
        <f t="shared" ref="W397:X397" si="527">T397-T396</f>
        <v>-364</v>
      </c>
      <c r="X397" s="12">
        <f t="shared" si="527"/>
        <v>-30</v>
      </c>
      <c r="Y397" s="11">
        <f t="shared" si="98"/>
        <v>0.04697740066</v>
      </c>
      <c r="Z397" s="11">
        <f t="shared" si="99"/>
        <v>0.1262408855</v>
      </c>
      <c r="AA397" s="13">
        <f t="shared" si="20"/>
        <v>0.8562249248</v>
      </c>
      <c r="AB397" s="19">
        <f t="shared" si="29"/>
        <v>0.977056978</v>
      </c>
      <c r="AC397" s="16">
        <f t="shared" si="10"/>
        <v>7804.857143</v>
      </c>
      <c r="AD397" s="16">
        <f t="shared" si="27"/>
        <v>250.2857143</v>
      </c>
      <c r="AE397" s="16">
        <f t="shared" si="11"/>
        <v>34289.14286</v>
      </c>
      <c r="AF397" s="18">
        <f t="shared" si="15"/>
        <v>0.2324705256</v>
      </c>
      <c r="AG397" s="23">
        <v>2235731.0</v>
      </c>
      <c r="AH397" s="30">
        <f t="shared" si="443"/>
        <v>79051</v>
      </c>
      <c r="AI397" s="30">
        <f t="shared" si="426"/>
        <v>52157.14286</v>
      </c>
      <c r="AJ397" s="23">
        <v>891002.0</v>
      </c>
      <c r="AK397" s="23">
        <f t="shared" si="525"/>
        <v>27807</v>
      </c>
      <c r="AL397" s="30">
        <f t="shared" si="458"/>
        <v>31957</v>
      </c>
      <c r="AM397" s="19">
        <f t="shared" si="23"/>
        <v>3086</v>
      </c>
    </row>
    <row r="398">
      <c r="A398" s="26">
        <v>44290.0</v>
      </c>
      <c r="B398" s="12">
        <f t="shared" si="483"/>
        <v>685979</v>
      </c>
      <c r="C398" s="23">
        <v>6566.0</v>
      </c>
      <c r="D398" s="23">
        <v>21715.0</v>
      </c>
      <c r="E398" s="23">
        <v>416972.0</v>
      </c>
      <c r="F398" s="23">
        <v>4753281.0</v>
      </c>
      <c r="G398" s="7">
        <f t="shared" si="206"/>
        <v>485028.6735</v>
      </c>
      <c r="H398" s="12"/>
      <c r="I398" s="11">
        <f t="shared" si="237"/>
        <v>0.009664224853</v>
      </c>
      <c r="J398" s="11">
        <f t="shared" si="233"/>
        <v>0.1443169465</v>
      </c>
      <c r="K398" s="11">
        <f t="shared" si="234"/>
        <v>0.005732739733</v>
      </c>
      <c r="L398" s="23">
        <v>247292.0</v>
      </c>
      <c r="M398" s="11">
        <f t="shared" si="238"/>
        <v>0.031655488</v>
      </c>
      <c r="N398" s="11">
        <f t="shared" si="239"/>
        <v>0.6078495114</v>
      </c>
      <c r="O398" s="23">
        <v>52528.0</v>
      </c>
      <c r="P398" s="24">
        <f t="shared" si="432"/>
        <v>27094</v>
      </c>
      <c r="Q398" s="25">
        <f t="shared" si="324"/>
        <v>0.2423414778</v>
      </c>
      <c r="R398" s="23">
        <f t="shared" si="434"/>
        <v>211</v>
      </c>
      <c r="S398" s="12">
        <f t="shared" si="437"/>
        <v>1371</v>
      </c>
      <c r="T398" s="23">
        <v>11571.0</v>
      </c>
      <c r="U398" s="23">
        <v>1440.0</v>
      </c>
      <c r="V398" s="11">
        <f t="shared" si="1"/>
        <v>0.3604950006</v>
      </c>
      <c r="W398" s="12">
        <f t="shared" ref="W398:X398" si="528">T398-T397</f>
        <v>188</v>
      </c>
      <c r="X398" s="12">
        <f t="shared" si="528"/>
        <v>3</v>
      </c>
      <c r="Y398" s="11">
        <f t="shared" si="98"/>
        <v>0.04679083836</v>
      </c>
      <c r="Z398" s="11">
        <f t="shared" si="99"/>
        <v>0.1244490537</v>
      </c>
      <c r="AA398" s="13">
        <f t="shared" si="20"/>
        <v>0.8370352525</v>
      </c>
      <c r="AB398" s="19">
        <f t="shared" si="29"/>
        <v>0.9352172629</v>
      </c>
      <c r="AC398" s="16">
        <f t="shared" si="10"/>
        <v>7445.428571</v>
      </c>
      <c r="AD398" s="16">
        <f t="shared" si="27"/>
        <v>249</v>
      </c>
      <c r="AE398" s="16">
        <f t="shared" si="11"/>
        <v>33973.85714</v>
      </c>
      <c r="AF398" s="18">
        <f t="shared" si="15"/>
        <v>0.2228114093</v>
      </c>
      <c r="AG398" s="23">
        <v>2312501.0</v>
      </c>
      <c r="AH398" s="30">
        <f t="shared" si="443"/>
        <v>76770</v>
      </c>
      <c r="AI398" s="30">
        <f t="shared" si="426"/>
        <v>58429</v>
      </c>
      <c r="AJ398" s="23">
        <v>905117.0</v>
      </c>
      <c r="AK398" s="23">
        <f t="shared" si="525"/>
        <v>14115</v>
      </c>
      <c r="AL398" s="30">
        <f t="shared" si="458"/>
        <v>31306.57143</v>
      </c>
      <c r="AM398" s="19">
        <f t="shared" si="23"/>
        <v>3026</v>
      </c>
    </row>
    <row r="399">
      <c r="A399" s="26">
        <v>44291.0</v>
      </c>
      <c r="B399" s="12">
        <f t="shared" si="483"/>
        <v>689853</v>
      </c>
      <c r="C399" s="23">
        <v>3874.0</v>
      </c>
      <c r="D399" s="23">
        <v>21928.0</v>
      </c>
      <c r="E399" s="23">
        <v>418084.0</v>
      </c>
      <c r="F399" s="23">
        <v>4772189.0</v>
      </c>
      <c r="G399" s="7">
        <f t="shared" si="206"/>
        <v>486958.0612</v>
      </c>
      <c r="H399" s="12"/>
      <c r="I399" s="11">
        <f t="shared" si="237"/>
        <v>0.0056474032</v>
      </c>
      <c r="J399" s="11">
        <f t="shared" si="233"/>
        <v>0.1445569318</v>
      </c>
      <c r="K399" s="11">
        <f t="shared" si="234"/>
        <v>0.003977883908</v>
      </c>
      <c r="L399" s="23">
        <v>249841.0</v>
      </c>
      <c r="M399" s="11">
        <f t="shared" si="238"/>
        <v>0.03178648205</v>
      </c>
      <c r="N399" s="11">
        <f t="shared" si="239"/>
        <v>0.6060479551</v>
      </c>
      <c r="O399" s="23">
        <v>50052.0</v>
      </c>
      <c r="P399" s="24">
        <f t="shared" si="432"/>
        <v>18908</v>
      </c>
      <c r="Q399" s="25">
        <f t="shared" si="324"/>
        <v>0.2048868204</v>
      </c>
      <c r="R399" s="23">
        <f t="shared" si="434"/>
        <v>213</v>
      </c>
      <c r="S399" s="12">
        <f t="shared" si="437"/>
        <v>1112</v>
      </c>
      <c r="T399" s="23">
        <v>11806.0</v>
      </c>
      <c r="U399" s="23">
        <v>1451.0</v>
      </c>
      <c r="V399" s="11">
        <f t="shared" si="1"/>
        <v>0.3621655628</v>
      </c>
      <c r="W399" s="12">
        <f t="shared" ref="W399:X399" si="529">T399-T398</f>
        <v>235</v>
      </c>
      <c r="X399" s="12">
        <f t="shared" si="529"/>
        <v>11</v>
      </c>
      <c r="Y399" s="11">
        <f t="shared" si="98"/>
        <v>0.04725405358</v>
      </c>
      <c r="Z399" s="11">
        <f t="shared" si="99"/>
        <v>0.1229036083</v>
      </c>
      <c r="AA399" s="13">
        <f t="shared" si="20"/>
        <v>0.8056777223</v>
      </c>
      <c r="AB399" s="19">
        <f t="shared" si="29"/>
        <v>0.8972423709</v>
      </c>
      <c r="AC399" s="16">
        <f t="shared" si="10"/>
        <v>6961.285714</v>
      </c>
      <c r="AD399" s="16">
        <f t="shared" si="27"/>
        <v>252.4285714</v>
      </c>
      <c r="AE399" s="16">
        <f t="shared" si="11"/>
        <v>30606.57143</v>
      </c>
      <c r="AF399" s="18">
        <f t="shared" si="15"/>
        <v>0.2276554407</v>
      </c>
      <c r="AG399" s="23">
        <v>2362839.0</v>
      </c>
      <c r="AH399" s="30">
        <f t="shared" si="443"/>
        <v>50338</v>
      </c>
      <c r="AI399" s="30">
        <f t="shared" si="426"/>
        <v>63213.14286</v>
      </c>
      <c r="AJ399" s="23">
        <v>913012.0</v>
      </c>
      <c r="AK399" s="23">
        <f t="shared" si="525"/>
        <v>7895</v>
      </c>
      <c r="AL399" s="30">
        <f t="shared" si="458"/>
        <v>31945.71429</v>
      </c>
      <c r="AM399" s="19">
        <f t="shared" si="23"/>
        <v>2589</v>
      </c>
    </row>
    <row r="400">
      <c r="A400" s="26">
        <v>44292.0</v>
      </c>
      <c r="B400" s="12">
        <f t="shared" si="483"/>
        <v>691743</v>
      </c>
      <c r="C400" s="23">
        <v>1890.0</v>
      </c>
      <c r="D400" s="23">
        <v>22098.0</v>
      </c>
      <c r="E400" s="23">
        <v>418568.0</v>
      </c>
      <c r="F400" s="23">
        <v>4783383.0</v>
      </c>
      <c r="G400" s="7">
        <f t="shared" si="206"/>
        <v>488100.3061</v>
      </c>
      <c r="H400" s="12"/>
      <c r="I400" s="11">
        <f t="shared" si="237"/>
        <v>0.002739714113</v>
      </c>
      <c r="J400" s="11">
        <f t="shared" si="233"/>
        <v>0.1446137598</v>
      </c>
      <c r="K400" s="11">
        <f t="shared" si="234"/>
        <v>0.002345674071</v>
      </c>
      <c r="L400" s="23">
        <v>251077.0</v>
      </c>
      <c r="M400" s="11">
        <f t="shared" si="238"/>
        <v>0.03194539012</v>
      </c>
      <c r="N400" s="11">
        <f t="shared" si="239"/>
        <v>0.6050917754</v>
      </c>
      <c r="O400" s="23">
        <v>44172.0</v>
      </c>
      <c r="P400" s="24">
        <f t="shared" si="432"/>
        <v>11194</v>
      </c>
      <c r="Q400" s="25">
        <f t="shared" si="324"/>
        <v>0.1688404502</v>
      </c>
      <c r="R400" s="23">
        <f t="shared" si="434"/>
        <v>170</v>
      </c>
      <c r="S400" s="12">
        <f t="shared" si="437"/>
        <v>484</v>
      </c>
      <c r="T400" s="23">
        <v>12007.0</v>
      </c>
      <c r="U400" s="23">
        <v>1440.0</v>
      </c>
      <c r="V400" s="11">
        <f t="shared" si="1"/>
        <v>0.3629628345</v>
      </c>
      <c r="W400" s="12">
        <f t="shared" ref="W400:X400" si="530">T400-T399</f>
        <v>201</v>
      </c>
      <c r="X400" s="12">
        <f t="shared" si="530"/>
        <v>-11</v>
      </c>
      <c r="Y400" s="11">
        <f t="shared" si="98"/>
        <v>0.0478219829</v>
      </c>
      <c r="Z400" s="11">
        <f t="shared" si="99"/>
        <v>0.1199300408</v>
      </c>
      <c r="AA400" s="13">
        <f t="shared" si="20"/>
        <v>0.7718503607</v>
      </c>
      <c r="AB400" s="19">
        <f t="shared" si="29"/>
        <v>0.8581108329</v>
      </c>
      <c r="AC400" s="16">
        <f t="shared" si="10"/>
        <v>6572.857143</v>
      </c>
      <c r="AD400" s="16">
        <f t="shared" si="27"/>
        <v>237.5714286</v>
      </c>
      <c r="AE400" s="16">
        <f t="shared" si="11"/>
        <v>29569.28571</v>
      </c>
      <c r="AF400" s="18">
        <f t="shared" si="15"/>
        <v>0.2160979882</v>
      </c>
      <c r="AG400" s="23">
        <v>2432313.0</v>
      </c>
      <c r="AH400" s="30">
        <f t="shared" si="443"/>
        <v>69474</v>
      </c>
      <c r="AI400" s="30">
        <f t="shared" si="426"/>
        <v>61616.42857</v>
      </c>
      <c r="AJ400" s="23">
        <v>922886.0</v>
      </c>
      <c r="AK400" s="23">
        <f t="shared" si="525"/>
        <v>9874</v>
      </c>
      <c r="AL400" s="30">
        <f t="shared" si="458"/>
        <v>28799.57143</v>
      </c>
      <c r="AM400" s="19">
        <f t="shared" si="23"/>
        <v>2229.142857</v>
      </c>
    </row>
    <row r="401">
      <c r="A401" s="26">
        <v>44293.0</v>
      </c>
      <c r="B401" s="12">
        <f t="shared" si="483"/>
        <v>693676</v>
      </c>
      <c r="C401" s="23">
        <v>1933.0</v>
      </c>
      <c r="D401" s="23">
        <v>22409.0</v>
      </c>
      <c r="E401" s="23">
        <v>419152.0</v>
      </c>
      <c r="F401" s="23">
        <v>4795584.0</v>
      </c>
      <c r="G401" s="7">
        <f t="shared" si="206"/>
        <v>489345.3061</v>
      </c>
      <c r="H401" s="12"/>
      <c r="I401" s="11">
        <f t="shared" si="237"/>
        <v>0.002794390402</v>
      </c>
      <c r="J401" s="11">
        <f t="shared" si="233"/>
        <v>0.1446489103</v>
      </c>
      <c r="K401" s="11">
        <f t="shared" si="234"/>
        <v>0.002550705223</v>
      </c>
      <c r="L401" s="23">
        <v>252115.0</v>
      </c>
      <c r="M401" s="11">
        <f t="shared" si="238"/>
        <v>0.0323047071</v>
      </c>
      <c r="N401" s="11">
        <f t="shared" si="239"/>
        <v>0.6042475161</v>
      </c>
      <c r="O401" s="23">
        <v>47578.0</v>
      </c>
      <c r="P401" s="24">
        <f t="shared" si="432"/>
        <v>12201</v>
      </c>
      <c r="Q401" s="25">
        <f t="shared" si="324"/>
        <v>0.1584296369</v>
      </c>
      <c r="R401" s="23">
        <f t="shared" si="434"/>
        <v>311</v>
      </c>
      <c r="S401" s="12">
        <f t="shared" si="437"/>
        <v>584</v>
      </c>
      <c r="T401" s="23">
        <v>12202.0</v>
      </c>
      <c r="U401" s="23">
        <v>1407.0</v>
      </c>
      <c r="V401" s="11">
        <f t="shared" si="1"/>
        <v>0.3634477768</v>
      </c>
      <c r="W401" s="12">
        <f t="shared" ref="W401:X401" si="531">T401-T400</f>
        <v>195</v>
      </c>
      <c r="X401" s="12">
        <f t="shared" si="531"/>
        <v>-33</v>
      </c>
      <c r="Y401" s="11">
        <f t="shared" si="98"/>
        <v>0.04839854828</v>
      </c>
      <c r="Z401" s="11">
        <f t="shared" si="99"/>
        <v>0.1153089657</v>
      </c>
      <c r="AA401" s="13">
        <f t="shared" si="20"/>
        <v>0.7023312842</v>
      </c>
      <c r="AB401" s="19">
        <f t="shared" si="29"/>
        <v>0.8212162349</v>
      </c>
      <c r="AC401" s="16">
        <f t="shared" si="10"/>
        <v>5891.857143</v>
      </c>
      <c r="AD401" s="16">
        <f t="shared" si="27"/>
        <v>238.8571429</v>
      </c>
      <c r="AE401" s="16">
        <f t="shared" si="11"/>
        <v>26633.14286</v>
      </c>
      <c r="AF401" s="18">
        <f t="shared" si="15"/>
        <v>0.2095086265</v>
      </c>
      <c r="AG401" s="23">
        <v>2536751.0</v>
      </c>
      <c r="AH401" s="30">
        <f t="shared" si="443"/>
        <v>104438</v>
      </c>
      <c r="AI401" s="30">
        <f t="shared" si="426"/>
        <v>75103.14286</v>
      </c>
      <c r="AJ401" s="23">
        <v>1005936.0</v>
      </c>
      <c r="AK401" s="23">
        <f t="shared" si="525"/>
        <v>83050</v>
      </c>
      <c r="AL401" s="30">
        <f t="shared" si="458"/>
        <v>36107</v>
      </c>
      <c r="AM401" s="19">
        <f t="shared" si="23"/>
        <v>1745.285714</v>
      </c>
    </row>
    <row r="402">
      <c r="A402" s="26">
        <v>44294.0</v>
      </c>
      <c r="B402" s="12">
        <f t="shared" si="483"/>
        <v>698490</v>
      </c>
      <c r="C402" s="23">
        <v>4814.0</v>
      </c>
      <c r="D402" s="23">
        <v>22681.0</v>
      </c>
      <c r="E402" s="23">
        <v>419765.0</v>
      </c>
      <c r="F402" s="23">
        <v>4825607.0</v>
      </c>
      <c r="G402" s="7">
        <f t="shared" si="206"/>
        <v>492408.8776</v>
      </c>
      <c r="H402" s="12"/>
      <c r="I402" s="11">
        <f t="shared" si="237"/>
        <v>0.006939839349</v>
      </c>
      <c r="J402" s="11">
        <f t="shared" si="233"/>
        <v>0.1447465573</v>
      </c>
      <c r="K402" s="11">
        <f t="shared" si="234"/>
        <v>0.006260551374</v>
      </c>
      <c r="L402" s="23">
        <v>256044.0</v>
      </c>
      <c r="M402" s="11">
        <f t="shared" si="238"/>
        <v>0.03247147418</v>
      </c>
      <c r="N402" s="11">
        <f t="shared" si="239"/>
        <v>0.6009606437</v>
      </c>
      <c r="O402" s="23">
        <v>46612.0</v>
      </c>
      <c r="P402" s="24">
        <f t="shared" si="432"/>
        <v>30023</v>
      </c>
      <c r="Q402" s="25">
        <f t="shared" si="324"/>
        <v>0.1603437365</v>
      </c>
      <c r="R402" s="23">
        <f t="shared" si="434"/>
        <v>272</v>
      </c>
      <c r="S402" s="12">
        <f t="shared" si="437"/>
        <v>613</v>
      </c>
      <c r="T402" s="23">
        <v>11663.0</v>
      </c>
      <c r="U402" s="23">
        <v>1337.0</v>
      </c>
      <c r="V402" s="11">
        <f t="shared" si="1"/>
        <v>0.3665678821</v>
      </c>
      <c r="W402" s="12">
        <f t="shared" ref="W402:X402" si="532">T402-T401</f>
        <v>-539</v>
      </c>
      <c r="X402" s="12">
        <f t="shared" si="532"/>
        <v>-70</v>
      </c>
      <c r="Y402" s="11">
        <f t="shared" si="98"/>
        <v>0.04555076471</v>
      </c>
      <c r="Z402" s="11">
        <f t="shared" si="99"/>
        <v>0.1146360285</v>
      </c>
      <c r="AA402" s="13">
        <f t="shared" si="20"/>
        <v>0.6298865933</v>
      </c>
      <c r="AB402" s="19">
        <f t="shared" si="29"/>
        <v>0.78144226</v>
      </c>
      <c r="AC402" s="16">
        <f t="shared" si="10"/>
        <v>5252.714286</v>
      </c>
      <c r="AD402" s="16">
        <f t="shared" si="27"/>
        <v>240.8571429</v>
      </c>
      <c r="AE402" s="16">
        <f t="shared" si="11"/>
        <v>25144.42857</v>
      </c>
      <c r="AF402" s="18">
        <f t="shared" si="15"/>
        <v>0.1996076067</v>
      </c>
      <c r="AG402" s="23">
        <v>2608084.0</v>
      </c>
      <c r="AH402" s="30">
        <f t="shared" si="443"/>
        <v>71333</v>
      </c>
      <c r="AI402" s="30">
        <f t="shared" si="426"/>
        <v>77448</v>
      </c>
      <c r="AJ402" s="23">
        <v>1077947.0</v>
      </c>
      <c r="AK402" s="23">
        <f t="shared" si="525"/>
        <v>72011</v>
      </c>
      <c r="AL402" s="30">
        <f t="shared" si="458"/>
        <v>41534.28571</v>
      </c>
      <c r="AM402" s="19">
        <f t="shared" si="23"/>
        <v>1314.285714</v>
      </c>
    </row>
    <row r="403">
      <c r="A403" s="26">
        <v>44295.0</v>
      </c>
      <c r="B403" s="12">
        <f t="shared" si="483"/>
        <v>705815</v>
      </c>
      <c r="C403" s="23">
        <v>7325.0</v>
      </c>
      <c r="D403" s="23">
        <v>22966.0</v>
      </c>
      <c r="E403" s="23">
        <v>420275.0</v>
      </c>
      <c r="F403" s="23">
        <v>4861310.0</v>
      </c>
      <c r="G403" s="7">
        <f t="shared" si="206"/>
        <v>496052.0408</v>
      </c>
      <c r="H403" s="12"/>
      <c r="I403" s="11">
        <f t="shared" si="237"/>
        <v>0.01048690747</v>
      </c>
      <c r="J403" s="11">
        <f t="shared" si="233"/>
        <v>0.1451902882</v>
      </c>
      <c r="K403" s="11">
        <f t="shared" si="234"/>
        <v>0.007398654718</v>
      </c>
      <c r="L403" s="23">
        <v>262574.0</v>
      </c>
      <c r="M403" s="11">
        <f t="shared" si="238"/>
        <v>0.03253827136</v>
      </c>
      <c r="N403" s="11">
        <f t="shared" si="239"/>
        <v>0.5954463988</v>
      </c>
      <c r="O403" s="23">
        <v>46775.0</v>
      </c>
      <c r="P403" s="24">
        <f t="shared" si="432"/>
        <v>35703</v>
      </c>
      <c r="Q403" s="25">
        <f t="shared" si="324"/>
        <v>0.2051648321</v>
      </c>
      <c r="R403" s="23">
        <f t="shared" si="434"/>
        <v>285</v>
      </c>
      <c r="S403" s="12">
        <f t="shared" si="437"/>
        <v>510</v>
      </c>
      <c r="T403" s="23">
        <v>11363.0</v>
      </c>
      <c r="U403" s="23">
        <v>1364.0</v>
      </c>
      <c r="V403" s="11">
        <f t="shared" si="1"/>
        <v>0.3720153298</v>
      </c>
      <c r="W403" s="12">
        <f t="shared" ref="W403:X403" si="533">T403-T402</f>
        <v>-300</v>
      </c>
      <c r="X403" s="12">
        <f t="shared" si="533"/>
        <v>27</v>
      </c>
      <c r="Y403" s="11">
        <f t="shared" si="98"/>
        <v>0.0432754195</v>
      </c>
      <c r="Z403" s="11">
        <f t="shared" si="99"/>
        <v>0.1200387222</v>
      </c>
      <c r="AA403" s="13">
        <f t="shared" si="20"/>
        <v>0.6238693825</v>
      </c>
      <c r="AB403" s="19">
        <f t="shared" si="29"/>
        <v>0.7466965029</v>
      </c>
      <c r="AC403" s="16">
        <f t="shared" si="10"/>
        <v>5005.571429</v>
      </c>
      <c r="AD403" s="16">
        <f t="shared" si="27"/>
        <v>243.4285714</v>
      </c>
      <c r="AE403" s="16">
        <f t="shared" si="11"/>
        <v>24531.57143</v>
      </c>
      <c r="AF403" s="18">
        <f t="shared" si="15"/>
        <v>0.1965719224</v>
      </c>
      <c r="AG403" s="23">
        <v>2689102.0</v>
      </c>
      <c r="AH403" s="30">
        <f t="shared" si="443"/>
        <v>81018</v>
      </c>
      <c r="AI403" s="30">
        <f t="shared" si="426"/>
        <v>76060.28571</v>
      </c>
      <c r="AJ403" s="23">
        <v>1126139.0</v>
      </c>
      <c r="AK403" s="23">
        <f t="shared" si="525"/>
        <v>48192</v>
      </c>
      <c r="AL403" s="30">
        <f t="shared" si="458"/>
        <v>37563.42857</v>
      </c>
      <c r="AM403" s="19">
        <f t="shared" si="23"/>
        <v>986.4285714</v>
      </c>
    </row>
    <row r="404">
      <c r="A404" s="26">
        <v>44296.0</v>
      </c>
      <c r="B404" s="12">
        <f t="shared" si="483"/>
        <v>713868</v>
      </c>
      <c r="C404" s="23">
        <v>8053.0</v>
      </c>
      <c r="D404" s="23">
        <v>23211.0</v>
      </c>
      <c r="E404" s="23">
        <v>423366.0</v>
      </c>
      <c r="F404" s="23">
        <v>4897922.0</v>
      </c>
      <c r="G404" s="7">
        <f t="shared" si="206"/>
        <v>499787.9592</v>
      </c>
      <c r="H404" s="12"/>
      <c r="I404" s="11">
        <f t="shared" si="237"/>
        <v>0.01140950532</v>
      </c>
      <c r="J404" s="11">
        <f t="shared" si="233"/>
        <v>0.1457491565</v>
      </c>
      <c r="K404" s="11">
        <f t="shared" si="234"/>
        <v>0.007531303291</v>
      </c>
      <c r="L404" s="23">
        <v>267291.0</v>
      </c>
      <c r="M404" s="11">
        <f t="shared" si="238"/>
        <v>0.03251441443</v>
      </c>
      <c r="N404" s="11">
        <f t="shared" si="239"/>
        <v>0.593059221</v>
      </c>
      <c r="O404" s="23">
        <v>47041.0</v>
      </c>
      <c r="P404" s="24">
        <f t="shared" si="432"/>
        <v>36612</v>
      </c>
      <c r="Q404" s="25">
        <f t="shared" si="324"/>
        <v>0.2199552059</v>
      </c>
      <c r="R404" s="23">
        <f t="shared" si="434"/>
        <v>245</v>
      </c>
      <c r="S404" s="12">
        <f t="shared" si="437"/>
        <v>3091</v>
      </c>
      <c r="T404" s="23">
        <v>10921.0</v>
      </c>
      <c r="U404" s="23">
        <v>1344.0</v>
      </c>
      <c r="V404" s="11">
        <f t="shared" si="1"/>
        <v>0.3744263645</v>
      </c>
      <c r="W404" s="12">
        <f t="shared" ref="W404:X404" si="534">T404-T403</f>
        <v>-442</v>
      </c>
      <c r="X404" s="12">
        <f t="shared" si="534"/>
        <v>-20</v>
      </c>
      <c r="Y404" s="11">
        <f t="shared" si="98"/>
        <v>0.04085809099</v>
      </c>
      <c r="Z404" s="11">
        <f t="shared" si="99"/>
        <v>0.1230656533</v>
      </c>
      <c r="AA404" s="13">
        <f t="shared" si="20"/>
        <v>0.6306512428</v>
      </c>
      <c r="AB404" s="19">
        <f t="shared" si="29"/>
        <v>0.7144716912</v>
      </c>
      <c r="AC404" s="16">
        <f t="shared" si="10"/>
        <v>4922.142857</v>
      </c>
      <c r="AD404" s="16">
        <f t="shared" si="27"/>
        <v>243.8571429</v>
      </c>
      <c r="AE404" s="16">
        <f t="shared" si="11"/>
        <v>24533.57143</v>
      </c>
      <c r="AF404" s="18">
        <f t="shared" si="15"/>
        <v>0.1942803086</v>
      </c>
      <c r="AG404" s="23">
        <v>2760938.0</v>
      </c>
      <c r="AH404" s="30">
        <f t="shared" si="443"/>
        <v>71836</v>
      </c>
      <c r="AI404" s="30">
        <f t="shared" si="426"/>
        <v>75029.57143</v>
      </c>
      <c r="AJ404" s="23">
        <v>1171475.0</v>
      </c>
      <c r="AK404" s="23">
        <f t="shared" si="525"/>
        <v>45336</v>
      </c>
      <c r="AL404" s="30">
        <f t="shared" si="458"/>
        <v>40067.57143</v>
      </c>
      <c r="AM404" s="19">
        <f t="shared" si="23"/>
        <v>1109.285714</v>
      </c>
    </row>
    <row r="405">
      <c r="A405" s="26">
        <v>44297.0</v>
      </c>
      <c r="B405" s="12">
        <f t="shared" si="483"/>
        <v>720164</v>
      </c>
      <c r="C405" s="23">
        <v>6296.0</v>
      </c>
      <c r="D405" s="23">
        <v>23417.0</v>
      </c>
      <c r="E405" s="23">
        <v>426394.0</v>
      </c>
      <c r="F405" s="23">
        <v>4934786.0</v>
      </c>
      <c r="G405" s="7">
        <f t="shared" si="206"/>
        <v>503549.5918</v>
      </c>
      <c r="H405" s="12"/>
      <c r="I405" s="11">
        <f t="shared" si="237"/>
        <v>0.008819557677</v>
      </c>
      <c r="J405" s="11">
        <f t="shared" si="233"/>
        <v>0.1459362169</v>
      </c>
      <c r="K405" s="11">
        <f t="shared" si="234"/>
        <v>0.007526457138</v>
      </c>
      <c r="L405" s="23">
        <v>270353.0</v>
      </c>
      <c r="M405" s="11">
        <f t="shared" si="238"/>
        <v>0.03251620464</v>
      </c>
      <c r="N405" s="11">
        <f t="shared" si="239"/>
        <v>0.5920790264</v>
      </c>
      <c r="O405" s="23">
        <v>44370.0</v>
      </c>
      <c r="P405" s="24">
        <f t="shared" si="432"/>
        <v>36864</v>
      </c>
      <c r="Q405" s="25">
        <f t="shared" si="324"/>
        <v>0.1707899306</v>
      </c>
      <c r="R405" s="23">
        <f t="shared" si="434"/>
        <v>206</v>
      </c>
      <c r="S405" s="12">
        <f t="shared" si="437"/>
        <v>3028</v>
      </c>
      <c r="T405" s="23">
        <v>10484.0</v>
      </c>
      <c r="U405" s="23">
        <v>1290.0</v>
      </c>
      <c r="V405" s="11">
        <f t="shared" si="1"/>
        <v>0.3754047689</v>
      </c>
      <c r="W405" s="12">
        <f t="shared" ref="W405:X405" si="535">T405-T404</f>
        <v>-437</v>
      </c>
      <c r="X405" s="12">
        <f t="shared" si="535"/>
        <v>-54</v>
      </c>
      <c r="Y405" s="11">
        <f t="shared" si="98"/>
        <v>0.03877892977</v>
      </c>
      <c r="Z405" s="11">
        <f t="shared" si="99"/>
        <v>0.1230446395</v>
      </c>
      <c r="AA405" s="13">
        <f t="shared" si="20"/>
        <v>0.6559154227</v>
      </c>
      <c r="AB405" s="19">
        <f t="shared" si="29"/>
        <v>0.6885974298</v>
      </c>
      <c r="AC405" s="16">
        <f t="shared" si="10"/>
        <v>4883.571429</v>
      </c>
      <c r="AD405" s="16">
        <f t="shared" si="27"/>
        <v>243.1428571</v>
      </c>
      <c r="AE405" s="16">
        <f t="shared" si="11"/>
        <v>25929.28571</v>
      </c>
      <c r="AF405" s="18">
        <f t="shared" si="15"/>
        <v>0.1840586589</v>
      </c>
      <c r="AG405" s="23">
        <v>2835894.0</v>
      </c>
      <c r="AH405" s="30">
        <f t="shared" si="443"/>
        <v>74956</v>
      </c>
      <c r="AI405" s="30">
        <f t="shared" si="426"/>
        <v>74770.42857</v>
      </c>
      <c r="AJ405" s="23">
        <v>1197685.0</v>
      </c>
      <c r="AK405" s="23">
        <f t="shared" si="525"/>
        <v>26210</v>
      </c>
      <c r="AL405" s="30">
        <f t="shared" si="458"/>
        <v>41795.42857</v>
      </c>
      <c r="AM405" s="19">
        <f t="shared" si="23"/>
        <v>1346</v>
      </c>
    </row>
    <row r="406">
      <c r="A406" s="26">
        <v>44298.0</v>
      </c>
      <c r="B406" s="12">
        <f t="shared" si="483"/>
        <v>725241</v>
      </c>
      <c r="C406" s="23">
        <v>5077.0</v>
      </c>
      <c r="D406" s="23">
        <v>23708.0</v>
      </c>
      <c r="E406" s="23">
        <v>429074.0</v>
      </c>
      <c r="F406" s="23">
        <v>4961146.0</v>
      </c>
      <c r="G406" s="7">
        <f t="shared" si="206"/>
        <v>506239.3878</v>
      </c>
      <c r="H406" s="12"/>
      <c r="I406" s="11">
        <f t="shared" si="237"/>
        <v>0.007049783105</v>
      </c>
      <c r="J406" s="11">
        <f t="shared" si="233"/>
        <v>0.1461841679</v>
      </c>
      <c r="K406" s="11">
        <f t="shared" si="234"/>
        <v>0.005341670338</v>
      </c>
      <c r="L406" s="23">
        <v>272459.0</v>
      </c>
      <c r="M406" s="11">
        <f t="shared" si="238"/>
        <v>0.03268982311</v>
      </c>
      <c r="N406" s="11">
        <f t="shared" si="239"/>
        <v>0.5916295411</v>
      </c>
      <c r="O406" s="23">
        <v>43002.0</v>
      </c>
      <c r="P406" s="24">
        <f t="shared" si="432"/>
        <v>26360</v>
      </c>
      <c r="Q406" s="25">
        <f t="shared" si="324"/>
        <v>0.1926024279</v>
      </c>
      <c r="R406" s="23">
        <f t="shared" si="434"/>
        <v>291</v>
      </c>
      <c r="S406" s="12">
        <f t="shared" si="437"/>
        <v>2680</v>
      </c>
      <c r="T406" s="23">
        <v>10740.0</v>
      </c>
      <c r="U406" s="23">
        <v>1249.0</v>
      </c>
      <c r="V406" s="11">
        <f t="shared" si="1"/>
        <v>0.3756806358</v>
      </c>
      <c r="W406" s="12">
        <f t="shared" ref="W406:X406" si="536">T406-T405</f>
        <v>256</v>
      </c>
      <c r="X406" s="12">
        <f t="shared" si="536"/>
        <v>-41</v>
      </c>
      <c r="Y406" s="11">
        <f t="shared" si="98"/>
        <v>0.03941877493</v>
      </c>
      <c r="Z406" s="11">
        <f t="shared" si="99"/>
        <v>0.1162942272</v>
      </c>
      <c r="AA406" s="13">
        <f t="shared" si="20"/>
        <v>0.7262205258</v>
      </c>
      <c r="AB406" s="19">
        <f t="shared" si="29"/>
        <v>0.6772464017</v>
      </c>
      <c r="AC406" s="16">
        <f t="shared" si="10"/>
        <v>5055.428571</v>
      </c>
      <c r="AD406" s="16">
        <f t="shared" si="27"/>
        <v>254.2857143</v>
      </c>
      <c r="AE406" s="16">
        <f t="shared" si="11"/>
        <v>26993.85714</v>
      </c>
      <c r="AF406" s="18">
        <f t="shared" si="15"/>
        <v>0.1823037457</v>
      </c>
      <c r="AG406" s="23">
        <v>2900383.0</v>
      </c>
      <c r="AH406" s="30">
        <f t="shared" si="443"/>
        <v>64489</v>
      </c>
      <c r="AI406" s="30">
        <f t="shared" si="426"/>
        <v>76792</v>
      </c>
      <c r="AJ406" s="23">
        <v>1217258.0</v>
      </c>
      <c r="AK406" s="23">
        <f t="shared" si="525"/>
        <v>19573</v>
      </c>
      <c r="AL406" s="30">
        <f t="shared" si="458"/>
        <v>43463.71429</v>
      </c>
      <c r="AM406" s="19">
        <f t="shared" si="23"/>
        <v>1570</v>
      </c>
    </row>
    <row r="407">
      <c r="A407" s="26">
        <v>44299.0</v>
      </c>
      <c r="B407" s="12">
        <f t="shared" si="483"/>
        <v>728078</v>
      </c>
      <c r="C407" s="23">
        <v>2837.0</v>
      </c>
      <c r="D407" s="23">
        <v>23980.0</v>
      </c>
      <c r="E407" s="23">
        <v>431124.0</v>
      </c>
      <c r="F407" s="23">
        <v>4976613.0</v>
      </c>
      <c r="G407" s="7">
        <f t="shared" si="206"/>
        <v>507817.6531</v>
      </c>
      <c r="H407" s="12"/>
      <c r="I407" s="11">
        <f t="shared" si="237"/>
        <v>0.003911803111</v>
      </c>
      <c r="J407" s="11">
        <f t="shared" si="233"/>
        <v>0.1462999032</v>
      </c>
      <c r="K407" s="11">
        <f t="shared" si="234"/>
        <v>0.003117626452</v>
      </c>
      <c r="L407" s="23">
        <v>272974.0</v>
      </c>
      <c r="M407" s="11">
        <f t="shared" si="238"/>
        <v>0.03293603158</v>
      </c>
      <c r="N407" s="11">
        <f t="shared" si="239"/>
        <v>0.5921398531</v>
      </c>
      <c r="O407" s="23">
        <v>43532.0</v>
      </c>
      <c r="P407" s="24">
        <f t="shared" si="432"/>
        <v>15467</v>
      </c>
      <c r="Q407" s="25">
        <f t="shared" si="324"/>
        <v>0.1834227711</v>
      </c>
      <c r="R407" s="23">
        <f t="shared" si="434"/>
        <v>272</v>
      </c>
      <c r="S407" s="12">
        <f t="shared" si="437"/>
        <v>2050</v>
      </c>
      <c r="T407" s="23">
        <v>10818.0</v>
      </c>
      <c r="U407" s="23">
        <v>1209.0</v>
      </c>
      <c r="V407" s="11">
        <f t="shared" si="1"/>
        <v>0.3749241153</v>
      </c>
      <c r="W407" s="12">
        <f t="shared" ref="W407:X407" si="537">T407-T406</f>
        <v>78</v>
      </c>
      <c r="X407" s="12">
        <f t="shared" si="537"/>
        <v>-40</v>
      </c>
      <c r="Y407" s="11">
        <f t="shared" si="98"/>
        <v>0.03963014793</v>
      </c>
      <c r="Z407" s="11">
        <f t="shared" si="99"/>
        <v>0.1117581808</v>
      </c>
      <c r="AA407" s="13">
        <f t="shared" si="20"/>
        <v>0.7897196262</v>
      </c>
      <c r="AB407" s="19">
        <f t="shared" si="29"/>
        <v>0.6797991539</v>
      </c>
      <c r="AC407" s="16">
        <f t="shared" si="10"/>
        <v>5190.714286</v>
      </c>
      <c r="AD407" s="16">
        <f t="shared" si="27"/>
        <v>268.8571429</v>
      </c>
      <c r="AE407" s="16">
        <f t="shared" si="11"/>
        <v>27604.28571</v>
      </c>
      <c r="AF407" s="18">
        <f t="shared" si="15"/>
        <v>0.1843869344</v>
      </c>
      <c r="AG407" s="23">
        <v>2969647.0</v>
      </c>
      <c r="AH407" s="30">
        <f t="shared" si="443"/>
        <v>69264</v>
      </c>
      <c r="AI407" s="30">
        <f t="shared" si="426"/>
        <v>76762</v>
      </c>
      <c r="AJ407" s="23">
        <v>1250582.0</v>
      </c>
      <c r="AK407" s="23">
        <f t="shared" si="525"/>
        <v>33324</v>
      </c>
      <c r="AL407" s="30">
        <f t="shared" si="458"/>
        <v>46813.71429</v>
      </c>
      <c r="AM407" s="19">
        <f t="shared" si="23"/>
        <v>1793.714286</v>
      </c>
    </row>
    <row r="408">
      <c r="A408" s="26">
        <v>44300.0</v>
      </c>
      <c r="B408" s="12">
        <f t="shared" si="483"/>
        <v>731675</v>
      </c>
      <c r="C408" s="23">
        <v>3597.0</v>
      </c>
      <c r="D408" s="23">
        <v>24265.0</v>
      </c>
      <c r="E408" s="23">
        <v>435344.0</v>
      </c>
      <c r="F408" s="23">
        <v>5011794.0</v>
      </c>
      <c r="G408" s="7">
        <f t="shared" si="206"/>
        <v>511407.551</v>
      </c>
      <c r="H408" s="12"/>
      <c r="I408" s="11">
        <f t="shared" si="237"/>
        <v>0.004940404737</v>
      </c>
      <c r="J408" s="11">
        <f t="shared" si="233"/>
        <v>0.1459906373</v>
      </c>
      <c r="K408" s="11">
        <f t="shared" si="234"/>
        <v>0.007069265784</v>
      </c>
      <c r="L408" s="23">
        <v>272066.0</v>
      </c>
      <c r="M408" s="11">
        <f t="shared" si="238"/>
        <v>0.03316363139</v>
      </c>
      <c r="N408" s="11">
        <f t="shared" si="239"/>
        <v>0.5949964123</v>
      </c>
      <c r="O408" s="23">
        <v>43992.0</v>
      </c>
      <c r="P408" s="24">
        <f t="shared" si="432"/>
        <v>35181</v>
      </c>
      <c r="Q408" s="25">
        <f t="shared" si="324"/>
        <v>0.1022426878</v>
      </c>
      <c r="R408" s="23">
        <f t="shared" si="434"/>
        <v>285</v>
      </c>
      <c r="S408" s="12">
        <f t="shared" si="437"/>
        <v>4220</v>
      </c>
      <c r="T408" s="23">
        <v>10364.0</v>
      </c>
      <c r="U408" s="23">
        <v>1204.0</v>
      </c>
      <c r="V408" s="11">
        <f t="shared" si="1"/>
        <v>0.3718399563</v>
      </c>
      <c r="W408" s="12">
        <f t="shared" ref="W408:X408" si="538">T408-T407</f>
        <v>-454</v>
      </c>
      <c r="X408" s="12">
        <f t="shared" si="538"/>
        <v>-5</v>
      </c>
      <c r="Y408" s="11">
        <f t="shared" si="98"/>
        <v>0.03809369785</v>
      </c>
      <c r="Z408" s="11">
        <f t="shared" si="99"/>
        <v>0.1161713624</v>
      </c>
      <c r="AA408" s="13">
        <f t="shared" si="20"/>
        <v>0.9213442281</v>
      </c>
      <c r="AB408" s="19">
        <f t="shared" si="29"/>
        <v>0.7110867173</v>
      </c>
      <c r="AC408" s="16">
        <f t="shared" si="10"/>
        <v>5428.428571</v>
      </c>
      <c r="AD408" s="16">
        <f t="shared" si="27"/>
        <v>265.1428571</v>
      </c>
      <c r="AE408" s="16">
        <f t="shared" si="11"/>
        <v>30887.14286</v>
      </c>
      <c r="AF408" s="18">
        <f t="shared" si="15"/>
        <v>0.1763602274</v>
      </c>
      <c r="AG408" s="23">
        <v>3037023.0</v>
      </c>
      <c r="AH408" s="30">
        <f t="shared" si="443"/>
        <v>67376</v>
      </c>
      <c r="AI408" s="30">
        <f t="shared" si="426"/>
        <v>71467.42857</v>
      </c>
      <c r="AJ408" s="23">
        <v>1290709.0</v>
      </c>
      <c r="AK408" s="23">
        <f t="shared" si="525"/>
        <v>40127</v>
      </c>
      <c r="AL408" s="30">
        <f t="shared" si="458"/>
        <v>40681.85714</v>
      </c>
      <c r="AM408" s="19">
        <f t="shared" si="23"/>
        <v>2313.142857</v>
      </c>
    </row>
    <row r="409">
      <c r="A409" s="26">
        <v>44301.0</v>
      </c>
      <c r="B409" s="12">
        <f t="shared" si="483"/>
        <v>736982</v>
      </c>
      <c r="C409" s="23">
        <v>5307.0</v>
      </c>
      <c r="D409" s="23">
        <v>24521.0</v>
      </c>
      <c r="E409" s="23">
        <v>440498.0</v>
      </c>
      <c r="F409" s="23">
        <v>5033736.0</v>
      </c>
      <c r="G409" s="7">
        <f t="shared" si="206"/>
        <v>513646.5306</v>
      </c>
      <c r="H409" s="12"/>
      <c r="I409" s="11">
        <f t="shared" si="237"/>
        <v>0.007253220351</v>
      </c>
      <c r="J409" s="11">
        <f t="shared" si="233"/>
        <v>0.1464085522</v>
      </c>
      <c r="K409" s="11">
        <f t="shared" si="234"/>
        <v>0.004378073001</v>
      </c>
      <c r="L409" s="23">
        <v>271963.0</v>
      </c>
      <c r="M409" s="11">
        <f t="shared" si="238"/>
        <v>0.03327218304</v>
      </c>
      <c r="N409" s="11">
        <f t="shared" si="239"/>
        <v>0.5977052357</v>
      </c>
      <c r="O409" s="23">
        <v>47671.0</v>
      </c>
      <c r="P409" s="24">
        <f t="shared" si="432"/>
        <v>21942</v>
      </c>
      <c r="Q409" s="25">
        <f t="shared" si="324"/>
        <v>0.2418649166</v>
      </c>
      <c r="R409" s="23">
        <f t="shared" si="434"/>
        <v>256</v>
      </c>
      <c r="S409" s="12">
        <f t="shared" si="437"/>
        <v>5154</v>
      </c>
      <c r="T409" s="23">
        <v>9848.0</v>
      </c>
      <c r="U409" s="23">
        <v>1156.0</v>
      </c>
      <c r="V409" s="11">
        <f t="shared" si="1"/>
        <v>0.3690225813</v>
      </c>
      <c r="W409" s="12">
        <f t="shared" ref="W409:X409" si="539">T409-T408</f>
        <v>-516</v>
      </c>
      <c r="X409" s="12">
        <f t="shared" si="539"/>
        <v>-48</v>
      </c>
      <c r="Y409" s="11">
        <f t="shared" si="98"/>
        <v>0.03621080809</v>
      </c>
      <c r="Z409" s="11">
        <f t="shared" si="99"/>
        <v>0.1173842405</v>
      </c>
      <c r="AA409" s="13">
        <f t="shared" si="20"/>
        <v>1.046860127</v>
      </c>
      <c r="AB409" s="19">
        <f t="shared" si="29"/>
        <v>0.770654365</v>
      </c>
      <c r="AC409" s="16">
        <f t="shared" si="10"/>
        <v>5498.857143</v>
      </c>
      <c r="AD409" s="16">
        <f t="shared" si="27"/>
        <v>262.8571429</v>
      </c>
      <c r="AE409" s="16">
        <f t="shared" si="11"/>
        <v>29732.71429</v>
      </c>
      <c r="AF409" s="18">
        <f t="shared" si="15"/>
        <v>0.1880061103</v>
      </c>
      <c r="AG409" s="23">
        <v>3090994.0</v>
      </c>
      <c r="AH409" s="30">
        <f t="shared" si="443"/>
        <v>53971</v>
      </c>
      <c r="AI409" s="30">
        <f t="shared" si="426"/>
        <v>68987.14286</v>
      </c>
      <c r="AJ409" s="23">
        <v>1325587.0</v>
      </c>
      <c r="AK409" s="23">
        <f t="shared" si="525"/>
        <v>34878</v>
      </c>
      <c r="AL409" s="30">
        <f t="shared" si="458"/>
        <v>35377.14286</v>
      </c>
      <c r="AM409" s="19">
        <f t="shared" si="23"/>
        <v>2961.857143</v>
      </c>
    </row>
    <row r="410">
      <c r="A410" s="26">
        <v>44302.0</v>
      </c>
      <c r="B410" s="12">
        <f t="shared" si="483"/>
        <v>742198</v>
      </c>
      <c r="C410" s="23">
        <v>5216.0</v>
      </c>
      <c r="D410" s="23">
        <v>24762.0</v>
      </c>
      <c r="E410" s="23">
        <v>445920.0</v>
      </c>
      <c r="F410" s="23">
        <v>5065759.0</v>
      </c>
      <c r="G410" s="7">
        <f t="shared" si="206"/>
        <v>516914.1837</v>
      </c>
      <c r="H410" s="12"/>
      <c r="I410" s="11">
        <f t="shared" si="237"/>
        <v>0.007077513426</v>
      </c>
      <c r="J410" s="11">
        <f t="shared" si="233"/>
        <v>0.1465126943</v>
      </c>
      <c r="K410" s="11">
        <f t="shared" si="234"/>
        <v>0.006361676496</v>
      </c>
      <c r="L410" s="23">
        <v>271516.0</v>
      </c>
      <c r="M410" s="11">
        <f t="shared" si="238"/>
        <v>0.03336306484</v>
      </c>
      <c r="N410" s="11">
        <f t="shared" si="239"/>
        <v>0.6008100264</v>
      </c>
      <c r="O410" s="23">
        <v>50446.0</v>
      </c>
      <c r="P410" s="24">
        <f t="shared" si="432"/>
        <v>32023</v>
      </c>
      <c r="Q410" s="25">
        <f t="shared" si="324"/>
        <v>0.1628829279</v>
      </c>
      <c r="R410" s="23">
        <f t="shared" si="434"/>
        <v>241</v>
      </c>
      <c r="S410" s="12">
        <f t="shared" si="437"/>
        <v>5422</v>
      </c>
      <c r="T410" s="23">
        <v>9459.0</v>
      </c>
      <c r="U410" s="23">
        <v>1117.0</v>
      </c>
      <c r="V410" s="11">
        <f t="shared" si="1"/>
        <v>0.3658269087</v>
      </c>
      <c r="W410" s="12">
        <f t="shared" ref="W410:X410" si="540">T410-T409</f>
        <v>-389</v>
      </c>
      <c r="X410" s="12">
        <f t="shared" si="540"/>
        <v>-39</v>
      </c>
      <c r="Y410" s="11">
        <f t="shared" si="98"/>
        <v>0.03483772595</v>
      </c>
      <c r="Z410" s="11">
        <f t="shared" si="99"/>
        <v>0.1180885929</v>
      </c>
      <c r="AA410" s="13">
        <f t="shared" si="20"/>
        <v>1.038357259</v>
      </c>
      <c r="AB410" s="19">
        <f t="shared" si="29"/>
        <v>0.8298669188</v>
      </c>
      <c r="AC410" s="16">
        <f t="shared" si="10"/>
        <v>5197.571429</v>
      </c>
      <c r="AD410" s="16">
        <f t="shared" si="27"/>
        <v>256.5714286</v>
      </c>
      <c r="AE410" s="16">
        <f t="shared" si="11"/>
        <v>29207</v>
      </c>
      <c r="AF410" s="18">
        <f t="shared" si="15"/>
        <v>0.1819658383</v>
      </c>
      <c r="AG410" s="23">
        <v>3145592.0</v>
      </c>
      <c r="AH410" s="30">
        <f t="shared" si="443"/>
        <v>54598</v>
      </c>
      <c r="AI410" s="30">
        <f t="shared" si="426"/>
        <v>65212.85714</v>
      </c>
      <c r="AJ410" s="23">
        <v>1349314.0</v>
      </c>
      <c r="AK410" s="23">
        <f t="shared" si="525"/>
        <v>23727</v>
      </c>
      <c r="AL410" s="30">
        <f t="shared" si="458"/>
        <v>31882.14286</v>
      </c>
      <c r="AM410" s="19">
        <f t="shared" si="23"/>
        <v>3663.571429</v>
      </c>
    </row>
    <row r="411">
      <c r="A411" s="26">
        <v>44303.0</v>
      </c>
      <c r="B411" s="12">
        <f t="shared" si="483"/>
        <v>746802</v>
      </c>
      <c r="C411" s="23">
        <v>4604.0</v>
      </c>
      <c r="D411" s="23">
        <v>24979.0</v>
      </c>
      <c r="E411" s="23">
        <v>450791.0</v>
      </c>
      <c r="F411" s="23">
        <v>5096421.0</v>
      </c>
      <c r="G411" s="7">
        <f t="shared" si="206"/>
        <v>520042.9592</v>
      </c>
      <c r="H411" s="12"/>
      <c r="I411" s="11">
        <f t="shared" si="237"/>
        <v>0.006203196452</v>
      </c>
      <c r="J411" s="11">
        <f t="shared" si="233"/>
        <v>0.1465345975</v>
      </c>
      <c r="K411" s="11">
        <f t="shared" si="234"/>
        <v>0.006052794853</v>
      </c>
      <c r="L411" s="23">
        <v>271032.0</v>
      </c>
      <c r="M411" s="11">
        <f t="shared" si="238"/>
        <v>0.03344795542</v>
      </c>
      <c r="N411" s="11">
        <f t="shared" si="239"/>
        <v>0.6036285388</v>
      </c>
      <c r="O411" s="23">
        <v>51049.0</v>
      </c>
      <c r="P411" s="24">
        <f t="shared" si="432"/>
        <v>30662</v>
      </c>
      <c r="Q411" s="25">
        <f t="shared" si="324"/>
        <v>0.1501532842</v>
      </c>
      <c r="R411" s="23">
        <f t="shared" si="434"/>
        <v>217</v>
      </c>
      <c r="S411" s="12">
        <f t="shared" si="437"/>
        <v>4871</v>
      </c>
      <c r="T411" s="23">
        <v>8947.0</v>
      </c>
      <c r="U411" s="23">
        <v>1093.0</v>
      </c>
      <c r="V411" s="11">
        <f t="shared" si="1"/>
        <v>0.3629235058</v>
      </c>
      <c r="W411" s="12">
        <f t="shared" ref="W411:X411" si="541">T411-T410</f>
        <v>-512</v>
      </c>
      <c r="X411" s="12">
        <f t="shared" si="541"/>
        <v>-24</v>
      </c>
      <c r="Y411" s="11">
        <f t="shared" si="98"/>
        <v>0.03301086219</v>
      </c>
      <c r="Z411" s="11">
        <f t="shared" si="99"/>
        <v>0.1221638538</v>
      </c>
      <c r="AA411" s="13">
        <f t="shared" si="20"/>
        <v>0.9558554636</v>
      </c>
      <c r="AB411" s="19">
        <f t="shared" si="29"/>
        <v>0.8763246646</v>
      </c>
      <c r="AC411" s="16">
        <f t="shared" si="10"/>
        <v>4704.857143</v>
      </c>
      <c r="AD411" s="16">
        <f t="shared" si="27"/>
        <v>252.5714286</v>
      </c>
      <c r="AE411" s="16">
        <f t="shared" si="11"/>
        <v>28357</v>
      </c>
      <c r="AF411" s="18">
        <f t="shared" si="15"/>
        <v>0.1719941351</v>
      </c>
      <c r="AG411" s="23">
        <v>3213837.0</v>
      </c>
      <c r="AH411" s="30">
        <f t="shared" si="443"/>
        <v>68245</v>
      </c>
      <c r="AI411" s="30">
        <f t="shared" si="426"/>
        <v>64699.85714</v>
      </c>
      <c r="AJ411" s="23">
        <v>1371702.0</v>
      </c>
      <c r="AK411" s="23">
        <f t="shared" si="525"/>
        <v>22388</v>
      </c>
      <c r="AL411" s="30">
        <f t="shared" si="458"/>
        <v>28603.85714</v>
      </c>
      <c r="AM411" s="19">
        <f t="shared" si="23"/>
        <v>3917.857143</v>
      </c>
    </row>
    <row r="412">
      <c r="A412" s="26">
        <v>44304.0</v>
      </c>
      <c r="B412" s="12">
        <f t="shared" si="483"/>
        <v>750508</v>
      </c>
      <c r="C412" s="23">
        <v>3706.0</v>
      </c>
      <c r="D412" s="23">
        <v>25184.0</v>
      </c>
      <c r="E412" s="23">
        <v>455029.0</v>
      </c>
      <c r="F412" s="23">
        <v>5124731.0</v>
      </c>
      <c r="G412" s="7">
        <f t="shared" si="206"/>
        <v>522931.7347</v>
      </c>
      <c r="H412" s="12"/>
      <c r="I412" s="11">
        <f t="shared" si="237"/>
        <v>0.004962493405</v>
      </c>
      <c r="J412" s="11">
        <f t="shared" si="233"/>
        <v>0.1464482721</v>
      </c>
      <c r="K412" s="11">
        <f t="shared" si="234"/>
        <v>0.00555487861</v>
      </c>
      <c r="L412" s="23">
        <v>270295.0</v>
      </c>
      <c r="M412" s="11">
        <f t="shared" si="238"/>
        <v>0.03355593811</v>
      </c>
      <c r="N412" s="11">
        <f t="shared" si="239"/>
        <v>0.6062946697</v>
      </c>
      <c r="O412" s="23">
        <v>47751.0</v>
      </c>
      <c r="P412" s="24">
        <f t="shared" si="432"/>
        <v>28310</v>
      </c>
      <c r="Q412" s="25">
        <f t="shared" si="324"/>
        <v>0.1309078064</v>
      </c>
      <c r="R412" s="23">
        <f t="shared" si="434"/>
        <v>205</v>
      </c>
      <c r="S412" s="12">
        <f t="shared" si="437"/>
        <v>4238</v>
      </c>
      <c r="T412" s="23">
        <v>8445.0</v>
      </c>
      <c r="U412" s="23">
        <v>1051.0</v>
      </c>
      <c r="V412" s="11">
        <f t="shared" si="1"/>
        <v>0.3601493921</v>
      </c>
      <c r="W412" s="12">
        <f t="shared" ref="W412:X412" si="542">T412-T411</f>
        <v>-502</v>
      </c>
      <c r="X412" s="12">
        <f t="shared" si="542"/>
        <v>-42</v>
      </c>
      <c r="Y412" s="11">
        <f t="shared" si="98"/>
        <v>0.03124364121</v>
      </c>
      <c r="Z412" s="11">
        <f t="shared" si="99"/>
        <v>0.1244523387</v>
      </c>
      <c r="AA412" s="13">
        <f t="shared" si="20"/>
        <v>0.8876407781</v>
      </c>
      <c r="AB412" s="19">
        <f t="shared" si="29"/>
        <v>0.9094282868</v>
      </c>
      <c r="AC412" s="16">
        <f t="shared" si="10"/>
        <v>4334.857143</v>
      </c>
      <c r="AD412" s="16">
        <f t="shared" si="27"/>
        <v>252.4285714</v>
      </c>
      <c r="AE412" s="16">
        <f t="shared" si="11"/>
        <v>27135</v>
      </c>
      <c r="AF412" s="18">
        <f t="shared" si="15"/>
        <v>0.1662966888</v>
      </c>
      <c r="AG412" s="23">
        <v>3252579.0</v>
      </c>
      <c r="AH412" s="30">
        <f t="shared" si="443"/>
        <v>38742</v>
      </c>
      <c r="AI412" s="30">
        <f t="shared" si="426"/>
        <v>59526.42857</v>
      </c>
      <c r="AJ412" s="23">
        <v>1385898.0</v>
      </c>
      <c r="AK412" s="23">
        <f t="shared" si="525"/>
        <v>14196</v>
      </c>
      <c r="AL412" s="30">
        <f t="shared" si="458"/>
        <v>26887.57143</v>
      </c>
      <c r="AM412" s="19">
        <f t="shared" si="23"/>
        <v>4090.714286</v>
      </c>
    </row>
    <row r="413">
      <c r="A413" s="26">
        <v>44305.0</v>
      </c>
      <c r="B413" s="12">
        <f t="shared" si="483"/>
        <v>753188</v>
      </c>
      <c r="C413" s="23">
        <v>2680.0</v>
      </c>
      <c r="D413" s="23">
        <v>25381.0</v>
      </c>
      <c r="E413" s="23">
        <v>458212.0</v>
      </c>
      <c r="F413" s="23">
        <v>5144130.0</v>
      </c>
      <c r="G413" s="7">
        <f t="shared" si="206"/>
        <v>524911.2245</v>
      </c>
      <c r="H413" s="12"/>
      <c r="I413" s="11">
        <f t="shared" si="237"/>
        <v>0.003570914634</v>
      </c>
      <c r="J413" s="11">
        <f t="shared" si="233"/>
        <v>0.146416984</v>
      </c>
      <c r="K413" s="11">
        <f t="shared" si="234"/>
        <v>0.003785369417</v>
      </c>
      <c r="L413" s="23">
        <v>269595.0</v>
      </c>
      <c r="M413" s="11">
        <f t="shared" si="238"/>
        <v>0.03369809397</v>
      </c>
      <c r="N413" s="11">
        <f t="shared" si="239"/>
        <v>0.6083633834</v>
      </c>
      <c r="O413" s="23">
        <v>45132.0</v>
      </c>
      <c r="P413" s="24">
        <f t="shared" si="432"/>
        <v>19399</v>
      </c>
      <c r="Q413" s="25">
        <f t="shared" si="324"/>
        <v>0.1381514511</v>
      </c>
      <c r="R413" s="23">
        <f t="shared" si="434"/>
        <v>197</v>
      </c>
      <c r="S413" s="12">
        <f t="shared" si="437"/>
        <v>3183</v>
      </c>
      <c r="T413" s="23">
        <v>8650.0</v>
      </c>
      <c r="U413" s="23">
        <v>1052.0</v>
      </c>
      <c r="V413" s="11">
        <f t="shared" si="1"/>
        <v>0.3579385227</v>
      </c>
      <c r="W413" s="12">
        <f t="shared" ref="W413:X413" si="543">T413-T412</f>
        <v>205</v>
      </c>
      <c r="X413" s="12">
        <f t="shared" si="543"/>
        <v>1</v>
      </c>
      <c r="Y413" s="11">
        <f t="shared" si="98"/>
        <v>0.03208516478</v>
      </c>
      <c r="Z413" s="11">
        <f t="shared" si="99"/>
        <v>0.1216184971</v>
      </c>
      <c r="AA413" s="13">
        <f t="shared" si="20"/>
        <v>0.7897309823</v>
      </c>
      <c r="AB413" s="19">
        <f t="shared" si="29"/>
        <v>0.9185012092</v>
      </c>
      <c r="AC413" s="16">
        <f t="shared" si="10"/>
        <v>3992.428571</v>
      </c>
      <c r="AD413" s="16">
        <f t="shared" si="27"/>
        <v>239</v>
      </c>
      <c r="AE413" s="16">
        <f t="shared" si="11"/>
        <v>26140.57143</v>
      </c>
      <c r="AF413" s="18">
        <f t="shared" si="15"/>
        <v>0.1585179779</v>
      </c>
      <c r="AG413" s="23">
        <v>3266425.0</v>
      </c>
      <c r="AH413" s="30">
        <f t="shared" si="443"/>
        <v>13846</v>
      </c>
      <c r="AI413" s="30">
        <f t="shared" si="426"/>
        <v>52291.71429</v>
      </c>
      <c r="AJ413" s="23">
        <v>1391381.0</v>
      </c>
      <c r="AK413" s="23">
        <f t="shared" si="525"/>
        <v>5483</v>
      </c>
      <c r="AL413" s="30">
        <f t="shared" si="458"/>
        <v>24874.71429</v>
      </c>
      <c r="AM413" s="19">
        <f t="shared" si="23"/>
        <v>4162.571429</v>
      </c>
    </row>
    <row r="414">
      <c r="A414" s="26">
        <v>44306.0</v>
      </c>
      <c r="B414" s="12">
        <f t="shared" si="483"/>
        <v>754833</v>
      </c>
      <c r="C414" s="23">
        <v>1645.0</v>
      </c>
      <c r="D414" s="23">
        <v>25580.0</v>
      </c>
      <c r="E414" s="23">
        <v>461181.0</v>
      </c>
      <c r="F414" s="23">
        <v>5157082.0</v>
      </c>
      <c r="G414" s="7">
        <f t="shared" si="206"/>
        <v>526232.8571</v>
      </c>
      <c r="H414" s="12"/>
      <c r="I414" s="11">
        <f t="shared" si="237"/>
        <v>0.002184049666</v>
      </c>
      <c r="J414" s="11">
        <f t="shared" si="233"/>
        <v>0.1463682369</v>
      </c>
      <c r="K414" s="11">
        <f t="shared" si="234"/>
        <v>0.002517821284</v>
      </c>
      <c r="L414" s="23">
        <v>268072.0</v>
      </c>
      <c r="M414" s="11">
        <f t="shared" si="238"/>
        <v>0.03388829052</v>
      </c>
      <c r="N414" s="11">
        <f t="shared" si="239"/>
        <v>0.6109709035</v>
      </c>
      <c r="O414" s="23">
        <v>45132.0</v>
      </c>
      <c r="P414" s="24">
        <f t="shared" si="432"/>
        <v>12952</v>
      </c>
      <c r="Q414" s="25">
        <f t="shared" si="324"/>
        <v>0.127007412</v>
      </c>
      <c r="R414" s="23">
        <f t="shared" si="434"/>
        <v>199</v>
      </c>
      <c r="S414" s="12">
        <f t="shared" si="437"/>
        <v>2969</v>
      </c>
      <c r="T414" s="23">
        <v>8602.0</v>
      </c>
      <c r="U414" s="23">
        <v>980.0</v>
      </c>
      <c r="V414" s="11">
        <f t="shared" si="1"/>
        <v>0.355140806</v>
      </c>
      <c r="W414" s="12">
        <f t="shared" ref="W414:X414" si="544">T414-T413</f>
        <v>-48</v>
      </c>
      <c r="X414" s="12">
        <f t="shared" si="544"/>
        <v>-72</v>
      </c>
      <c r="Y414" s="11">
        <f t="shared" si="98"/>
        <v>0.03208839416</v>
      </c>
      <c r="Z414" s="11">
        <f t="shared" si="99"/>
        <v>0.1139269937</v>
      </c>
      <c r="AA414" s="13">
        <f t="shared" si="20"/>
        <v>0.7363423696</v>
      </c>
      <c r="AB414" s="19">
        <f t="shared" si="29"/>
        <v>0.9108758868</v>
      </c>
      <c r="AC414" s="16">
        <f t="shared" si="10"/>
        <v>3822.142857</v>
      </c>
      <c r="AD414" s="16">
        <f t="shared" si="27"/>
        <v>228.5714286</v>
      </c>
      <c r="AE414" s="16">
        <f t="shared" si="11"/>
        <v>25781.28571</v>
      </c>
      <c r="AF414" s="18">
        <f t="shared" si="15"/>
        <v>0.1504586409</v>
      </c>
      <c r="AG414" s="23">
        <v>3317052.0</v>
      </c>
      <c r="AH414" s="30">
        <f t="shared" si="443"/>
        <v>50627</v>
      </c>
      <c r="AI414" s="30">
        <f t="shared" si="426"/>
        <v>49629.28571</v>
      </c>
      <c r="AJ414" s="23">
        <v>1400703.0</v>
      </c>
      <c r="AK414" s="23">
        <f t="shared" si="525"/>
        <v>9322</v>
      </c>
      <c r="AL414" s="30">
        <f t="shared" si="458"/>
        <v>21445.85714</v>
      </c>
      <c r="AM414" s="19">
        <f t="shared" si="23"/>
        <v>4293.857143</v>
      </c>
    </row>
    <row r="415">
      <c r="A415" s="26">
        <v>44307.0</v>
      </c>
      <c r="B415" s="12">
        <f t="shared" si="483"/>
        <v>757360</v>
      </c>
      <c r="C415" s="23">
        <v>2527.0</v>
      </c>
      <c r="D415" s="23">
        <v>25787.0</v>
      </c>
      <c r="E415" s="23">
        <v>464750.0</v>
      </c>
      <c r="F415" s="23">
        <v>5179517.0</v>
      </c>
      <c r="G415" s="7">
        <f t="shared" si="206"/>
        <v>528522.1429</v>
      </c>
      <c r="H415" s="12"/>
      <c r="I415" s="11">
        <f t="shared" si="237"/>
        <v>0.003347760366</v>
      </c>
      <c r="J415" s="11">
        <f t="shared" si="233"/>
        <v>0.1462221284</v>
      </c>
      <c r="K415" s="11">
        <f t="shared" si="234"/>
        <v>0.004350328345</v>
      </c>
      <c r="L415" s="23">
        <v>266823.0</v>
      </c>
      <c r="M415" s="11">
        <f t="shared" si="238"/>
        <v>0.03404853702</v>
      </c>
      <c r="N415" s="11">
        <f t="shared" si="239"/>
        <v>0.613644766</v>
      </c>
      <c r="O415" s="23">
        <v>42068.0</v>
      </c>
      <c r="P415" s="24">
        <f t="shared" si="432"/>
        <v>22435</v>
      </c>
      <c r="Q415" s="25">
        <f t="shared" si="324"/>
        <v>0.1126365055</v>
      </c>
      <c r="R415" s="23">
        <f t="shared" si="434"/>
        <v>207</v>
      </c>
      <c r="S415" s="12">
        <f t="shared" si="437"/>
        <v>3569</v>
      </c>
      <c r="T415" s="23">
        <v>8097.0</v>
      </c>
      <c r="U415" s="23">
        <v>925.0</v>
      </c>
      <c r="V415" s="11">
        <f t="shared" si="1"/>
        <v>0.3523066969</v>
      </c>
      <c r="W415" s="12">
        <f t="shared" ref="W415:X415" si="545">T415-T414</f>
        <v>-505</v>
      </c>
      <c r="X415" s="12">
        <f t="shared" si="545"/>
        <v>-55</v>
      </c>
      <c r="Y415" s="11">
        <f t="shared" si="98"/>
        <v>0.03034595968</v>
      </c>
      <c r="Z415" s="11">
        <f t="shared" si="99"/>
        <v>0.1142398419</v>
      </c>
      <c r="AA415" s="13">
        <f t="shared" si="20"/>
        <v>0.6759388405</v>
      </c>
      <c r="AB415" s="19">
        <f t="shared" si="29"/>
        <v>0.8758179743</v>
      </c>
      <c r="AC415" s="16">
        <f t="shared" si="10"/>
        <v>3669.285714</v>
      </c>
      <c r="AD415" s="16">
        <f t="shared" si="27"/>
        <v>217.4285714</v>
      </c>
      <c r="AE415" s="16">
        <f t="shared" si="11"/>
        <v>23960.42857</v>
      </c>
      <c r="AF415" s="18">
        <f t="shared" si="15"/>
        <v>0.151943472</v>
      </c>
      <c r="AG415" s="23">
        <v>3363596.0</v>
      </c>
      <c r="AH415" s="30">
        <f t="shared" si="443"/>
        <v>46544</v>
      </c>
      <c r="AI415" s="30">
        <f t="shared" si="426"/>
        <v>46653.28571</v>
      </c>
      <c r="AJ415" s="23">
        <v>1425124.0</v>
      </c>
      <c r="AK415" s="23">
        <f t="shared" si="525"/>
        <v>24421</v>
      </c>
      <c r="AL415" s="30">
        <f t="shared" si="458"/>
        <v>19202.14286</v>
      </c>
      <c r="AM415" s="19">
        <f t="shared" si="23"/>
        <v>4200.857143</v>
      </c>
    </row>
    <row r="416">
      <c r="A416" s="26">
        <v>44308.0</v>
      </c>
      <c r="B416" s="12">
        <f t="shared" si="483"/>
        <v>760967</v>
      </c>
      <c r="C416" s="23">
        <v>3607.0</v>
      </c>
      <c r="D416" s="23">
        <v>26001.0</v>
      </c>
      <c r="E416" s="23">
        <v>469592.0</v>
      </c>
      <c r="F416" s="23">
        <v>5205923.0</v>
      </c>
      <c r="G416" s="7">
        <f t="shared" si="206"/>
        <v>531216.6327</v>
      </c>
      <c r="H416" s="12"/>
      <c r="I416" s="11">
        <f t="shared" si="237"/>
        <v>0.004762596387</v>
      </c>
      <c r="J416" s="11">
        <f t="shared" si="233"/>
        <v>0.1461733107</v>
      </c>
      <c r="K416" s="11">
        <f t="shared" si="234"/>
        <v>0.005098158767</v>
      </c>
      <c r="L416" s="23">
        <v>265374.0</v>
      </c>
      <c r="M416" s="11">
        <f t="shared" si="238"/>
        <v>0.03416836735</v>
      </c>
      <c r="N416" s="11">
        <f t="shared" si="239"/>
        <v>0.6170990332</v>
      </c>
      <c r="O416" s="23">
        <v>41857.0</v>
      </c>
      <c r="P416" s="24">
        <f t="shared" si="432"/>
        <v>26406</v>
      </c>
      <c r="Q416" s="25">
        <f t="shared" si="324"/>
        <v>0.1365977429</v>
      </c>
      <c r="R416" s="23">
        <f t="shared" si="434"/>
        <v>214</v>
      </c>
      <c r="S416" s="12">
        <f t="shared" si="437"/>
        <v>4842</v>
      </c>
      <c r="T416" s="23">
        <v>7507.0</v>
      </c>
      <c r="U416" s="23">
        <v>876.0</v>
      </c>
      <c r="V416" s="11">
        <f t="shared" si="1"/>
        <v>0.3487325994</v>
      </c>
      <c r="W416" s="12">
        <f t="shared" ref="W416:X416" si="546">T416-T415</f>
        <v>-590</v>
      </c>
      <c r="X416" s="12">
        <f t="shared" si="546"/>
        <v>-49</v>
      </c>
      <c r="Y416" s="11">
        <f t="shared" si="98"/>
        <v>0.02828837791</v>
      </c>
      <c r="Z416" s="11">
        <f t="shared" si="99"/>
        <v>0.1166910883</v>
      </c>
      <c r="AA416" s="13">
        <f t="shared" si="20"/>
        <v>0.6231164917</v>
      </c>
      <c r="AB416" s="19">
        <f t="shared" si="29"/>
        <v>0.8152831693</v>
      </c>
      <c r="AC416" s="16">
        <f t="shared" si="10"/>
        <v>3426.428571</v>
      </c>
      <c r="AD416" s="16">
        <f t="shared" si="27"/>
        <v>211.4285714</v>
      </c>
      <c r="AE416" s="16">
        <f t="shared" si="11"/>
        <v>24598.14286</v>
      </c>
      <c r="AF416" s="18">
        <f t="shared" si="15"/>
        <v>0.1369053043</v>
      </c>
      <c r="AG416" s="23">
        <v>3419450.0</v>
      </c>
      <c r="AH416" s="30">
        <f t="shared" si="443"/>
        <v>55854</v>
      </c>
      <c r="AI416" s="30">
        <f t="shared" si="426"/>
        <v>46922.28571</v>
      </c>
      <c r="AJ416" s="23">
        <v>1453300.0</v>
      </c>
      <c r="AK416" s="23">
        <f t="shared" si="525"/>
        <v>28176</v>
      </c>
      <c r="AL416" s="30">
        <f t="shared" si="458"/>
        <v>18244.71429</v>
      </c>
      <c r="AM416" s="19">
        <f t="shared" si="23"/>
        <v>4156.285714</v>
      </c>
    </row>
    <row r="417">
      <c r="A417" s="26">
        <v>44309.0</v>
      </c>
      <c r="B417" s="12">
        <f t="shared" si="483"/>
        <v>764394</v>
      </c>
      <c r="C417" s="23">
        <v>3427.0</v>
      </c>
      <c r="D417" s="23">
        <v>26208.0</v>
      </c>
      <c r="E417" s="23">
        <v>474147.0</v>
      </c>
      <c r="F417" s="23">
        <v>5233530.0</v>
      </c>
      <c r="G417" s="7">
        <f t="shared" si="206"/>
        <v>534033.6735</v>
      </c>
      <c r="H417" s="12"/>
      <c r="I417" s="11">
        <f t="shared" si="237"/>
        <v>0.00450348044</v>
      </c>
      <c r="J417" s="11">
        <f t="shared" si="233"/>
        <v>0.146057059</v>
      </c>
      <c r="K417" s="11">
        <f t="shared" si="234"/>
        <v>0.005302998143</v>
      </c>
      <c r="L417" s="23">
        <v>264039.0</v>
      </c>
      <c r="M417" s="11">
        <f t="shared" si="238"/>
        <v>0.03428598341</v>
      </c>
      <c r="N417" s="11">
        <f t="shared" si="239"/>
        <v>0.6202913681</v>
      </c>
      <c r="O417" s="23">
        <v>42182.0</v>
      </c>
      <c r="P417" s="24">
        <f t="shared" si="432"/>
        <v>27607</v>
      </c>
      <c r="Q417" s="25">
        <f t="shared" si="324"/>
        <v>0.1241351831</v>
      </c>
      <c r="R417" s="23">
        <f t="shared" si="434"/>
        <v>207</v>
      </c>
      <c r="S417" s="12">
        <f t="shared" si="437"/>
        <v>4555</v>
      </c>
      <c r="T417" s="23">
        <v>7177.0</v>
      </c>
      <c r="U417" s="23">
        <v>844.0</v>
      </c>
      <c r="V417" s="11">
        <f t="shared" si="1"/>
        <v>0.3454226485</v>
      </c>
      <c r="W417" s="12">
        <f t="shared" ref="W417:X417" si="547">T417-T416</f>
        <v>-330</v>
      </c>
      <c r="X417" s="12">
        <f t="shared" si="547"/>
        <v>-32</v>
      </c>
      <c r="Y417" s="11">
        <f t="shared" si="98"/>
        <v>0.0271815906</v>
      </c>
      <c r="Z417" s="11">
        <f t="shared" si="99"/>
        <v>0.1175978821</v>
      </c>
      <c r="AA417" s="13">
        <f t="shared" si="20"/>
        <v>0.6100651403</v>
      </c>
      <c r="AB417" s="19">
        <f t="shared" si="29"/>
        <v>0.7540985809</v>
      </c>
      <c r="AC417" s="16">
        <f t="shared" si="10"/>
        <v>3170.857143</v>
      </c>
      <c r="AD417" s="16">
        <f t="shared" si="27"/>
        <v>206.5714286</v>
      </c>
      <c r="AE417" s="16">
        <f t="shared" si="11"/>
        <v>23967.28571</v>
      </c>
      <c r="AF417" s="18">
        <f t="shared" si="15"/>
        <v>0.1313699122</v>
      </c>
      <c r="AG417" s="23">
        <v>3508846.0</v>
      </c>
      <c r="AH417" s="30">
        <f t="shared" si="443"/>
        <v>89396</v>
      </c>
      <c r="AI417" s="30">
        <f t="shared" si="426"/>
        <v>51893.42857</v>
      </c>
      <c r="AJ417" s="23">
        <v>1490478.0</v>
      </c>
      <c r="AK417" s="23">
        <f t="shared" si="525"/>
        <v>37178</v>
      </c>
      <c r="AL417" s="30">
        <f t="shared" si="458"/>
        <v>20166.28571</v>
      </c>
      <c r="AM417" s="19">
        <f t="shared" si="23"/>
        <v>4032.428571</v>
      </c>
    </row>
    <row r="418">
      <c r="A418" s="26">
        <v>44310.0</v>
      </c>
      <c r="B418" s="12">
        <f t="shared" si="483"/>
        <v>767190</v>
      </c>
      <c r="C418" s="23">
        <v>2796.0</v>
      </c>
      <c r="D418" s="23">
        <v>26420.0</v>
      </c>
      <c r="E418" s="23">
        <v>478323.0</v>
      </c>
      <c r="F418" s="23">
        <v>5257377.0</v>
      </c>
      <c r="G418" s="7">
        <f t="shared" si="206"/>
        <v>536467.0408</v>
      </c>
      <c r="H418" s="12"/>
      <c r="I418" s="11">
        <f t="shared" si="237"/>
        <v>0.003657799512</v>
      </c>
      <c r="J418" s="11">
        <f t="shared" si="233"/>
        <v>0.1459263812</v>
      </c>
      <c r="K418" s="11">
        <f t="shared" si="234"/>
        <v>0.004556580358</v>
      </c>
      <c r="L418" s="23">
        <v>262447.0</v>
      </c>
      <c r="M418" s="11">
        <f t="shared" si="238"/>
        <v>0.03443736232</v>
      </c>
      <c r="N418" s="11">
        <f t="shared" si="239"/>
        <v>0.6234739765</v>
      </c>
      <c r="O418" s="23">
        <v>40947.0</v>
      </c>
      <c r="P418" s="24">
        <f t="shared" si="432"/>
        <v>23847</v>
      </c>
      <c r="Q418" s="25">
        <f t="shared" si="324"/>
        <v>0.1172474525</v>
      </c>
      <c r="R418" s="23">
        <f t="shared" si="434"/>
        <v>212</v>
      </c>
      <c r="S418" s="12">
        <f t="shared" si="437"/>
        <v>4176</v>
      </c>
      <c r="T418" s="23">
        <v>6737.0</v>
      </c>
      <c r="U418" s="23">
        <v>813.0</v>
      </c>
      <c r="V418" s="11">
        <f t="shared" si="1"/>
        <v>0.3420886612</v>
      </c>
      <c r="W418" s="12">
        <f t="shared" ref="W418:X418" si="548">T418-T417</f>
        <v>-440</v>
      </c>
      <c r="X418" s="12">
        <f t="shared" si="548"/>
        <v>-31</v>
      </c>
      <c r="Y418" s="11">
        <f t="shared" si="98"/>
        <v>0.02566994479</v>
      </c>
      <c r="Z418" s="11">
        <f t="shared" si="99"/>
        <v>0.1206768591</v>
      </c>
      <c r="AA418" s="13">
        <f t="shared" si="20"/>
        <v>0.6190562944</v>
      </c>
      <c r="AB418" s="19">
        <f t="shared" si="29"/>
        <v>0.7059844138</v>
      </c>
      <c r="AC418" s="16">
        <f t="shared" si="10"/>
        <v>2912.571429</v>
      </c>
      <c r="AD418" s="16">
        <f t="shared" si="27"/>
        <v>205.8571429</v>
      </c>
      <c r="AE418" s="16">
        <f t="shared" si="11"/>
        <v>22993.71429</v>
      </c>
      <c r="AF418" s="18">
        <f t="shared" si="15"/>
        <v>0.1266690791</v>
      </c>
      <c r="AG418" s="23">
        <v>3576705.0</v>
      </c>
      <c r="AH418" s="30">
        <f t="shared" si="443"/>
        <v>67859</v>
      </c>
      <c r="AI418" s="30">
        <f t="shared" si="426"/>
        <v>51838.28571</v>
      </c>
      <c r="AJ418" s="23">
        <v>1552685.0</v>
      </c>
      <c r="AK418" s="23">
        <f t="shared" si="525"/>
        <v>62207</v>
      </c>
      <c r="AL418" s="30">
        <f t="shared" si="458"/>
        <v>25854.71429</v>
      </c>
      <c r="AM418" s="19">
        <f t="shared" si="23"/>
        <v>3933.142857</v>
      </c>
    </row>
    <row r="419">
      <c r="A419" s="26">
        <v>44311.0</v>
      </c>
      <c r="B419" s="12">
        <f t="shared" si="483"/>
        <v>769518</v>
      </c>
      <c r="C419" s="23">
        <v>2328.0</v>
      </c>
      <c r="D419" s="23">
        <v>26625.0</v>
      </c>
      <c r="E419" s="23">
        <v>482207.0</v>
      </c>
      <c r="F419" s="23">
        <v>5280600.0</v>
      </c>
      <c r="G419" s="7">
        <f t="shared" si="206"/>
        <v>538836.7347</v>
      </c>
      <c r="H419" s="12"/>
      <c r="I419" s="11">
        <f t="shared" si="237"/>
        <v>0.003034450397</v>
      </c>
      <c r="J419" s="11">
        <f t="shared" si="233"/>
        <v>0.1457254857</v>
      </c>
      <c r="K419" s="11">
        <f t="shared" si="234"/>
        <v>0.004417221744</v>
      </c>
      <c r="L419" s="23">
        <v>260686.0</v>
      </c>
      <c r="M419" s="11">
        <f t="shared" si="238"/>
        <v>0.03459958052</v>
      </c>
      <c r="N419" s="11">
        <f t="shared" si="239"/>
        <v>0.6266351144</v>
      </c>
      <c r="O419" s="23">
        <v>37497.0</v>
      </c>
      <c r="P419" s="24">
        <f t="shared" si="432"/>
        <v>23223</v>
      </c>
      <c r="Q419" s="25">
        <f t="shared" si="324"/>
        <v>0.1002454463</v>
      </c>
      <c r="R419" s="23">
        <f t="shared" si="434"/>
        <v>205</v>
      </c>
      <c r="S419" s="12">
        <f t="shared" si="437"/>
        <v>3884</v>
      </c>
      <c r="T419" s="23">
        <v>6284.0</v>
      </c>
      <c r="U419" s="23">
        <v>790.0</v>
      </c>
      <c r="V419" s="11">
        <f t="shared" si="1"/>
        <v>0.338765305</v>
      </c>
      <c r="W419" s="12">
        <f t="shared" ref="W419:X419" si="549">T419-T418</f>
        <v>-453</v>
      </c>
      <c r="X419" s="12">
        <f t="shared" si="549"/>
        <v>-23</v>
      </c>
      <c r="Y419" s="11">
        <f t="shared" si="98"/>
        <v>0.02410562899</v>
      </c>
      <c r="Z419" s="11">
        <f t="shared" si="99"/>
        <v>0.1257161044</v>
      </c>
      <c r="AA419" s="13">
        <f t="shared" si="20"/>
        <v>0.626482995</v>
      </c>
      <c r="AB419" s="19">
        <f t="shared" si="29"/>
        <v>0.6686761591</v>
      </c>
      <c r="AC419" s="16">
        <f t="shared" si="10"/>
        <v>2715.714286</v>
      </c>
      <c r="AD419" s="16">
        <f t="shared" si="27"/>
        <v>205.8571429</v>
      </c>
      <c r="AE419" s="16">
        <f t="shared" si="11"/>
        <v>22267</v>
      </c>
      <c r="AF419" s="18">
        <f t="shared" si="15"/>
        <v>0.1222887419</v>
      </c>
      <c r="AG419" s="23">
        <v>3596129.0</v>
      </c>
      <c r="AH419" s="30">
        <f t="shared" si="443"/>
        <v>19424</v>
      </c>
      <c r="AI419" s="30">
        <f t="shared" si="426"/>
        <v>49078.57143</v>
      </c>
      <c r="AJ419" s="23">
        <v>1621420.0</v>
      </c>
      <c r="AK419" s="23">
        <f t="shared" si="525"/>
        <v>68735</v>
      </c>
      <c r="AL419" s="30">
        <f t="shared" si="458"/>
        <v>33646</v>
      </c>
      <c r="AM419" s="19">
        <f t="shared" si="23"/>
        <v>3882.571429</v>
      </c>
    </row>
    <row r="420">
      <c r="A420" s="26">
        <v>44312.0</v>
      </c>
      <c r="B420" s="12">
        <f t="shared" si="483"/>
        <v>771454</v>
      </c>
      <c r="C420" s="23">
        <v>1936.0</v>
      </c>
      <c r="D420" s="23">
        <v>26801.0</v>
      </c>
      <c r="E420" s="23">
        <v>486435.0</v>
      </c>
      <c r="F420" s="23">
        <v>5297235.0</v>
      </c>
      <c r="G420" s="7">
        <f t="shared" si="206"/>
        <v>540534.1837</v>
      </c>
      <c r="H420" s="12"/>
      <c r="I420" s="11">
        <f t="shared" si="237"/>
        <v>0.002515860578</v>
      </c>
      <c r="J420" s="11">
        <f t="shared" si="233"/>
        <v>0.1456333351</v>
      </c>
      <c r="K420" s="11">
        <f t="shared" si="234"/>
        <v>0.003150210203</v>
      </c>
      <c r="L420" s="23">
        <v>258218.0</v>
      </c>
      <c r="M420" s="11">
        <f t="shared" si="238"/>
        <v>0.03474089187</v>
      </c>
      <c r="N420" s="11">
        <f t="shared" si="239"/>
        <v>0.6305431043</v>
      </c>
      <c r="O420" s="23">
        <v>35472.0</v>
      </c>
      <c r="P420" s="24">
        <f t="shared" si="432"/>
        <v>16635</v>
      </c>
      <c r="Q420" s="25">
        <f t="shared" si="324"/>
        <v>0.1163811241</v>
      </c>
      <c r="R420" s="23">
        <f t="shared" si="434"/>
        <v>176</v>
      </c>
      <c r="S420" s="12">
        <f t="shared" si="437"/>
        <v>4228</v>
      </c>
      <c r="T420" s="23">
        <v>6443.0</v>
      </c>
      <c r="U420" s="23">
        <v>782.0</v>
      </c>
      <c r="V420" s="11">
        <f t="shared" si="1"/>
        <v>0.3347160038</v>
      </c>
      <c r="W420" s="12">
        <f t="shared" ref="W420:X420" si="550">T420-T419</f>
        <v>159</v>
      </c>
      <c r="X420" s="12">
        <f t="shared" si="550"/>
        <v>-8</v>
      </c>
      <c r="Y420" s="11">
        <f t="shared" si="98"/>
        <v>0.02495178493</v>
      </c>
      <c r="Z420" s="11">
        <f t="shared" si="99"/>
        <v>0.1213720317</v>
      </c>
      <c r="AA420" s="13">
        <f t="shared" si="20"/>
        <v>0.6535943035</v>
      </c>
      <c r="AB420" s="19">
        <f t="shared" si="29"/>
        <v>0.6492280622</v>
      </c>
      <c r="AC420" s="16">
        <f t="shared" si="10"/>
        <v>2609.428571</v>
      </c>
      <c r="AD420" s="16">
        <f t="shared" si="27"/>
        <v>202.8571429</v>
      </c>
      <c r="AE420" s="16">
        <f t="shared" si="11"/>
        <v>21872.14286</v>
      </c>
      <c r="AF420" s="18">
        <f t="shared" si="15"/>
        <v>0.1191786952</v>
      </c>
      <c r="AG420" s="23">
        <v>3603901.0</v>
      </c>
      <c r="AH420" s="30">
        <f t="shared" si="443"/>
        <v>7772</v>
      </c>
      <c r="AI420" s="30">
        <f t="shared" si="426"/>
        <v>48210.85714</v>
      </c>
      <c r="AJ420" s="23">
        <v>1665067.0</v>
      </c>
      <c r="AK420" s="23">
        <f t="shared" si="525"/>
        <v>43647</v>
      </c>
      <c r="AL420" s="30">
        <f t="shared" si="458"/>
        <v>39098</v>
      </c>
      <c r="AM420" s="19">
        <f t="shared" si="23"/>
        <v>4031.857143</v>
      </c>
    </row>
    <row r="421">
      <c r="A421" s="26">
        <v>44313.0</v>
      </c>
      <c r="B421" s="12">
        <f t="shared" si="483"/>
        <v>772707</v>
      </c>
      <c r="C421" s="23">
        <v>1253.0</v>
      </c>
      <c r="D421" s="23">
        <v>26984.0</v>
      </c>
      <c r="E421" s="23">
        <v>491620.0</v>
      </c>
      <c r="F421" s="23">
        <v>5308624.0</v>
      </c>
      <c r="G421" s="7">
        <f t="shared" si="206"/>
        <v>541696.3265</v>
      </c>
      <c r="H421" s="12"/>
      <c r="I421" s="11">
        <f t="shared" si="237"/>
        <v>0.001624205721</v>
      </c>
      <c r="J421" s="11">
        <f t="shared" si="233"/>
        <v>0.1455569277</v>
      </c>
      <c r="K421" s="11">
        <f t="shared" si="234"/>
        <v>0.00214998957</v>
      </c>
      <c r="L421" s="23">
        <v>254103.0</v>
      </c>
      <c r="M421" s="11">
        <f t="shared" si="238"/>
        <v>0.03492138676</v>
      </c>
      <c r="N421" s="11">
        <f t="shared" si="239"/>
        <v>0.6362308093</v>
      </c>
      <c r="O421" s="23">
        <v>34785.0</v>
      </c>
      <c r="P421" s="24">
        <f t="shared" si="432"/>
        <v>11389</v>
      </c>
      <c r="Q421" s="25">
        <f t="shared" si="324"/>
        <v>0.1100184388</v>
      </c>
      <c r="R421" s="23">
        <f t="shared" si="434"/>
        <v>183</v>
      </c>
      <c r="S421" s="12">
        <f t="shared" si="437"/>
        <v>5185</v>
      </c>
      <c r="T421" s="23">
        <v>6360.0</v>
      </c>
      <c r="U421" s="23">
        <v>753.0</v>
      </c>
      <c r="V421" s="11">
        <f t="shared" si="1"/>
        <v>0.3288478039</v>
      </c>
      <c r="W421" s="12">
        <f t="shared" ref="W421:X421" si="551">T421-T420</f>
        <v>-83</v>
      </c>
      <c r="X421" s="12">
        <f t="shared" si="551"/>
        <v>-29</v>
      </c>
      <c r="Y421" s="11">
        <f t="shared" si="98"/>
        <v>0.02502922043</v>
      </c>
      <c r="Z421" s="11">
        <f t="shared" si="99"/>
        <v>0.1183962264</v>
      </c>
      <c r="AA421" s="13">
        <f t="shared" si="20"/>
        <v>0.6680620445</v>
      </c>
      <c r="AB421" s="19">
        <f t="shared" si="29"/>
        <v>0.63947373</v>
      </c>
      <c r="AC421" s="16">
        <f t="shared" si="10"/>
        <v>2553.428571</v>
      </c>
      <c r="AD421" s="16">
        <f t="shared" si="27"/>
        <v>200.5714286</v>
      </c>
      <c r="AE421" s="16">
        <f t="shared" si="11"/>
        <v>21648.85714</v>
      </c>
      <c r="AF421" s="18">
        <f t="shared" si="15"/>
        <v>0.116751699</v>
      </c>
      <c r="AG421" s="23">
        <v>3679730.0</v>
      </c>
      <c r="AH421" s="30">
        <f t="shared" si="443"/>
        <v>75829</v>
      </c>
      <c r="AI421" s="30">
        <f t="shared" si="426"/>
        <v>51811.14286</v>
      </c>
      <c r="AJ421" s="23">
        <v>1711723.0</v>
      </c>
      <c r="AK421" s="23">
        <f t="shared" si="525"/>
        <v>46656</v>
      </c>
      <c r="AL421" s="30">
        <f t="shared" si="458"/>
        <v>44431.42857</v>
      </c>
      <c r="AM421" s="19">
        <f t="shared" si="23"/>
        <v>4348.428571</v>
      </c>
    </row>
    <row r="422">
      <c r="A422" s="26">
        <v>44314.0</v>
      </c>
      <c r="B422" s="12">
        <f t="shared" si="483"/>
        <v>774399</v>
      </c>
      <c r="C422" s="23">
        <v>1692.0</v>
      </c>
      <c r="D422" s="23">
        <v>27172.0</v>
      </c>
      <c r="E422" s="23">
        <v>497084.0</v>
      </c>
      <c r="F422" s="23">
        <v>5327413.0</v>
      </c>
      <c r="G422" s="7">
        <f t="shared" si="206"/>
        <v>543613.5714</v>
      </c>
      <c r="H422" s="12"/>
      <c r="I422" s="11">
        <f t="shared" si="237"/>
        <v>0.002189704506</v>
      </c>
      <c r="J422" s="11">
        <f t="shared" si="233"/>
        <v>0.1453611725</v>
      </c>
      <c r="K422" s="11">
        <f t="shared" si="234"/>
        <v>0.00353933524</v>
      </c>
      <c r="L422" s="23">
        <v>250143.0</v>
      </c>
      <c r="M422" s="11">
        <f t="shared" si="238"/>
        <v>0.03508785523</v>
      </c>
      <c r="N422" s="11">
        <f t="shared" si="239"/>
        <v>0.6418964901</v>
      </c>
      <c r="O422" s="23">
        <v>33429.0</v>
      </c>
      <c r="P422" s="24">
        <f t="shared" si="432"/>
        <v>18789</v>
      </c>
      <c r="Q422" s="25">
        <f t="shared" si="324"/>
        <v>0.0900526904</v>
      </c>
      <c r="R422" s="23">
        <f t="shared" si="434"/>
        <v>188</v>
      </c>
      <c r="S422" s="12">
        <f t="shared" si="437"/>
        <v>5464</v>
      </c>
      <c r="T422" s="23">
        <v>5907.0</v>
      </c>
      <c r="U422" s="23">
        <v>702.0</v>
      </c>
      <c r="V422" s="11">
        <f t="shared" si="1"/>
        <v>0.3230156547</v>
      </c>
      <c r="W422" s="12">
        <f t="shared" ref="W422:X422" si="552">T422-T421</f>
        <v>-453</v>
      </c>
      <c r="X422" s="12">
        <f t="shared" si="552"/>
        <v>-51</v>
      </c>
      <c r="Y422" s="11">
        <f t="shared" si="98"/>
        <v>0.02361449251</v>
      </c>
      <c r="Z422" s="11">
        <f t="shared" si="99"/>
        <v>0.1188420518</v>
      </c>
      <c r="AA422" s="13">
        <f t="shared" si="20"/>
        <v>0.6633832976</v>
      </c>
      <c r="AB422" s="19">
        <f t="shared" si="29"/>
        <v>0.637680081</v>
      </c>
      <c r="AC422" s="16">
        <f t="shared" si="10"/>
        <v>2434.142857</v>
      </c>
      <c r="AD422" s="16">
        <f t="shared" si="27"/>
        <v>197.8571429</v>
      </c>
      <c r="AE422" s="16">
        <f t="shared" si="11"/>
        <v>21128</v>
      </c>
      <c r="AF422" s="18">
        <f t="shared" si="15"/>
        <v>0.1135254398</v>
      </c>
      <c r="AG422" s="23">
        <v>3774221.0</v>
      </c>
      <c r="AH422" s="30">
        <f t="shared" si="443"/>
        <v>94491</v>
      </c>
      <c r="AI422" s="30">
        <f t="shared" si="426"/>
        <v>58660.71429</v>
      </c>
      <c r="AJ422" s="23">
        <v>1773900.0</v>
      </c>
      <c r="AK422" s="23">
        <f t="shared" si="525"/>
        <v>62177</v>
      </c>
      <c r="AL422" s="30">
        <f t="shared" si="458"/>
        <v>49825.14286</v>
      </c>
      <c r="AM422" s="19">
        <f t="shared" si="23"/>
        <v>4619.142857</v>
      </c>
    </row>
    <row r="423">
      <c r="A423" s="26">
        <v>44315.0</v>
      </c>
      <c r="B423" s="12">
        <f t="shared" si="483"/>
        <v>776983</v>
      </c>
      <c r="C423" s="23">
        <v>2584.0</v>
      </c>
      <c r="D423" s="23">
        <v>27358.0</v>
      </c>
      <c r="E423" s="23">
        <v>503697.0</v>
      </c>
      <c r="F423" s="23">
        <v>5349792.0</v>
      </c>
      <c r="G423" s="7">
        <f t="shared" si="206"/>
        <v>545897.1429</v>
      </c>
      <c r="H423" s="12"/>
      <c r="I423" s="11">
        <f t="shared" si="237"/>
        <v>0.003336781168</v>
      </c>
      <c r="J423" s="11">
        <f t="shared" si="233"/>
        <v>0.1452361139</v>
      </c>
      <c r="K423" s="11">
        <f t="shared" si="234"/>
        <v>0.004200725568</v>
      </c>
      <c r="L423" s="23">
        <v>245928.0</v>
      </c>
      <c r="M423" s="11">
        <f t="shared" si="238"/>
        <v>0.03521055158</v>
      </c>
      <c r="N423" s="11">
        <f t="shared" si="239"/>
        <v>0.6482728708</v>
      </c>
      <c r="O423" s="23">
        <v>31133.0</v>
      </c>
      <c r="P423" s="24">
        <f t="shared" si="432"/>
        <v>22379</v>
      </c>
      <c r="Q423" s="25">
        <f t="shared" si="324"/>
        <v>0.1154653917</v>
      </c>
      <c r="R423" s="23">
        <f t="shared" si="434"/>
        <v>186</v>
      </c>
      <c r="S423" s="12">
        <f t="shared" si="437"/>
        <v>6613</v>
      </c>
      <c r="T423" s="23">
        <v>5554.0</v>
      </c>
      <c r="U423" s="23">
        <v>662.0</v>
      </c>
      <c r="V423" s="11">
        <f t="shared" si="1"/>
        <v>0.3165165776</v>
      </c>
      <c r="W423" s="12">
        <f t="shared" ref="W423:X423" si="553">T423-T422</f>
        <v>-353</v>
      </c>
      <c r="X423" s="12">
        <f t="shared" si="553"/>
        <v>-40</v>
      </c>
      <c r="Y423" s="11">
        <f t="shared" si="98"/>
        <v>0.02258384568</v>
      </c>
      <c r="Z423" s="11">
        <f t="shared" si="99"/>
        <v>0.1191933741</v>
      </c>
      <c r="AA423" s="13">
        <f t="shared" si="20"/>
        <v>0.6677506775</v>
      </c>
      <c r="AB423" s="19">
        <f t="shared" si="29"/>
        <v>0.6440563933</v>
      </c>
      <c r="AC423" s="16">
        <f t="shared" si="10"/>
        <v>2288</v>
      </c>
      <c r="AD423" s="16">
        <f t="shared" si="27"/>
        <v>193.8571429</v>
      </c>
      <c r="AE423" s="16">
        <f t="shared" si="11"/>
        <v>20552.71429</v>
      </c>
      <c r="AF423" s="18">
        <f t="shared" si="15"/>
        <v>0.1105065324</v>
      </c>
      <c r="AG423" s="23">
        <v>3870222.0</v>
      </c>
      <c r="AH423" s="30">
        <f t="shared" si="443"/>
        <v>96001</v>
      </c>
      <c r="AI423" s="30">
        <f t="shared" si="426"/>
        <v>64396</v>
      </c>
      <c r="AJ423" s="23">
        <v>1822655.0</v>
      </c>
      <c r="AK423" s="23">
        <f t="shared" si="525"/>
        <v>48755</v>
      </c>
      <c r="AL423" s="30">
        <f t="shared" si="458"/>
        <v>52765</v>
      </c>
      <c r="AM423" s="19">
        <f t="shared" si="23"/>
        <v>4872.142857</v>
      </c>
    </row>
    <row r="424">
      <c r="A424" s="26">
        <v>44316.0</v>
      </c>
      <c r="B424" s="12">
        <f t="shared" si="483"/>
        <v>779348</v>
      </c>
      <c r="C424" s="23">
        <v>2365.0</v>
      </c>
      <c r="D424" s="23">
        <v>27540.0</v>
      </c>
      <c r="E424" s="23">
        <v>510379.0</v>
      </c>
      <c r="F424" s="23">
        <v>5373540.0</v>
      </c>
      <c r="G424" s="7">
        <f t="shared" si="206"/>
        <v>548320.4082</v>
      </c>
      <c r="H424" s="12"/>
      <c r="I424" s="11">
        <f t="shared" si="237"/>
        <v>0.00304382464</v>
      </c>
      <c r="J424" s="11">
        <f t="shared" si="233"/>
        <v>0.1450343721</v>
      </c>
      <c r="K424" s="11">
        <f t="shared" si="234"/>
        <v>0.004439051088</v>
      </c>
      <c r="L424" s="23">
        <v>241429.0</v>
      </c>
      <c r="M424" s="11">
        <f t="shared" si="238"/>
        <v>0.03533723061</v>
      </c>
      <c r="N424" s="11">
        <f t="shared" si="239"/>
        <v>0.6548794633</v>
      </c>
      <c r="O424" s="23">
        <v>32838.0</v>
      </c>
      <c r="P424" s="24">
        <f t="shared" si="432"/>
        <v>23748</v>
      </c>
      <c r="Q424" s="25">
        <f t="shared" si="324"/>
        <v>0.09958733367</v>
      </c>
      <c r="R424" s="23">
        <f t="shared" si="434"/>
        <v>182</v>
      </c>
      <c r="S424" s="12">
        <f t="shared" si="437"/>
        <v>6682</v>
      </c>
      <c r="T424" s="23">
        <v>5937.0</v>
      </c>
      <c r="U424" s="23">
        <v>677.0</v>
      </c>
      <c r="V424" s="11">
        <f t="shared" si="1"/>
        <v>0.309783306</v>
      </c>
      <c r="W424" s="12">
        <f t="shared" ref="W424:X424" si="554">T424-T423</f>
        <v>383</v>
      </c>
      <c r="X424" s="12">
        <f t="shared" si="554"/>
        <v>15</v>
      </c>
      <c r="Y424" s="11">
        <f t="shared" si="98"/>
        <v>0.02459108061</v>
      </c>
      <c r="Z424" s="11">
        <f t="shared" si="99"/>
        <v>0.1140306552</v>
      </c>
      <c r="AA424" s="13">
        <f t="shared" si="20"/>
        <v>0.6737249955</v>
      </c>
      <c r="AB424" s="19">
        <f t="shared" si="29"/>
        <v>0.6531506583</v>
      </c>
      <c r="AC424" s="16">
        <f t="shared" si="10"/>
        <v>2136.285714</v>
      </c>
      <c r="AD424" s="16">
        <f t="shared" si="27"/>
        <v>190.2857143</v>
      </c>
      <c r="AE424" s="16">
        <f t="shared" si="11"/>
        <v>20001.42857</v>
      </c>
      <c r="AF424" s="18">
        <f t="shared" si="15"/>
        <v>0.1069996968</v>
      </c>
      <c r="AG424" s="23">
        <v>3913550.0</v>
      </c>
      <c r="AH424" s="30">
        <f t="shared" si="443"/>
        <v>43328</v>
      </c>
      <c r="AI424" s="30">
        <f t="shared" si="426"/>
        <v>57814.85714</v>
      </c>
      <c r="AJ424" s="23">
        <v>1880897.0</v>
      </c>
      <c r="AK424" s="23">
        <f t="shared" si="525"/>
        <v>58242</v>
      </c>
      <c r="AL424" s="30">
        <f t="shared" si="458"/>
        <v>55774.14286</v>
      </c>
      <c r="AM424" s="19">
        <f t="shared" si="23"/>
        <v>5176</v>
      </c>
    </row>
    <row r="425">
      <c r="A425" s="26">
        <v>44317.0</v>
      </c>
      <c r="B425" s="12">
        <f t="shared" si="483"/>
        <v>781299</v>
      </c>
      <c r="C425" s="23">
        <v>1951.0</v>
      </c>
      <c r="D425" s="23">
        <v>27701.0</v>
      </c>
      <c r="E425" s="23">
        <v>517026.0</v>
      </c>
      <c r="F425" s="23">
        <v>5394652.0</v>
      </c>
      <c r="G425" s="7">
        <f t="shared" si="206"/>
        <v>550474.6939</v>
      </c>
      <c r="H425" s="12"/>
      <c r="I425" s="11">
        <f t="shared" si="237"/>
        <v>0.002503374616</v>
      </c>
      <c r="J425" s="11">
        <f t="shared" si="233"/>
        <v>0.1448284338</v>
      </c>
      <c r="K425" s="11">
        <f t="shared" si="234"/>
        <v>0.003928881147</v>
      </c>
      <c r="L425" s="23">
        <v>236572.0</v>
      </c>
      <c r="M425" s="11">
        <f t="shared" si="238"/>
        <v>0.03545505626</v>
      </c>
      <c r="N425" s="11">
        <f t="shared" si="239"/>
        <v>0.6617517749</v>
      </c>
      <c r="O425" s="23">
        <v>31885.0</v>
      </c>
      <c r="P425" s="24">
        <f t="shared" si="432"/>
        <v>21112</v>
      </c>
      <c r="Q425" s="25">
        <f t="shared" si="324"/>
        <v>0.09241189845</v>
      </c>
      <c r="R425" s="23">
        <f t="shared" si="434"/>
        <v>161</v>
      </c>
      <c r="S425" s="12">
        <f t="shared" si="437"/>
        <v>6647</v>
      </c>
      <c r="T425" s="23">
        <v>5191.0</v>
      </c>
      <c r="U425" s="23">
        <v>621.0</v>
      </c>
      <c r="V425" s="11">
        <f t="shared" si="1"/>
        <v>0.3027931688</v>
      </c>
      <c r="W425" s="12">
        <f t="shared" ref="W425:X425" si="555">T425-T424</f>
        <v>-746</v>
      </c>
      <c r="X425" s="12">
        <f t="shared" si="555"/>
        <v>-56</v>
      </c>
      <c r="Y425" s="11">
        <f t="shared" si="98"/>
        <v>0.02194257985</v>
      </c>
      <c r="Z425" s="11">
        <f t="shared" si="99"/>
        <v>0.1196301291</v>
      </c>
      <c r="AA425" s="13">
        <f t="shared" si="20"/>
        <v>0.6920247204</v>
      </c>
      <c r="AB425" s="19">
        <f t="shared" si="29"/>
        <v>0.6635747191</v>
      </c>
      <c r="AC425" s="16">
        <f t="shared" si="10"/>
        <v>2015.571429</v>
      </c>
      <c r="AD425" s="16">
        <f t="shared" si="27"/>
        <v>183</v>
      </c>
      <c r="AE425" s="16">
        <f t="shared" si="11"/>
        <v>19610.71429</v>
      </c>
      <c r="AF425" s="18">
        <f t="shared" si="15"/>
        <v>0.1034517605</v>
      </c>
      <c r="AG425" s="23">
        <v>4023137.0</v>
      </c>
      <c r="AH425" s="30">
        <f t="shared" si="443"/>
        <v>109587</v>
      </c>
      <c r="AI425" s="30">
        <f t="shared" si="426"/>
        <v>63776</v>
      </c>
      <c r="AJ425" s="23">
        <v>1948728.0</v>
      </c>
      <c r="AK425" s="23">
        <f t="shared" si="525"/>
        <v>67831</v>
      </c>
      <c r="AL425" s="30">
        <f t="shared" si="458"/>
        <v>56577.57143</v>
      </c>
      <c r="AM425" s="19">
        <f t="shared" si="23"/>
        <v>5529</v>
      </c>
    </row>
    <row r="426">
      <c r="A426" s="26">
        <v>44318.0</v>
      </c>
      <c r="B426" s="12">
        <f t="shared" si="483"/>
        <v>782892</v>
      </c>
      <c r="C426" s="23">
        <v>1593.0</v>
      </c>
      <c r="D426" s="23">
        <v>27802.0</v>
      </c>
      <c r="E426" s="23">
        <v>523510.0</v>
      </c>
      <c r="F426" s="23">
        <v>5415983.0</v>
      </c>
      <c r="G426" s="7">
        <f t="shared" si="206"/>
        <v>552651.3265</v>
      </c>
      <c r="H426" s="12"/>
      <c r="I426" s="11">
        <f t="shared" si="237"/>
        <v>0.002038912119</v>
      </c>
      <c r="J426" s="11">
        <f t="shared" si="233"/>
        <v>0.1445521524</v>
      </c>
      <c r="K426" s="11">
        <f t="shared" si="234"/>
        <v>0.00395410121</v>
      </c>
      <c r="L426" s="23">
        <v>231580.0</v>
      </c>
      <c r="M426" s="11">
        <f t="shared" si="238"/>
        <v>0.03551192246</v>
      </c>
      <c r="N426" s="11">
        <f t="shared" si="239"/>
        <v>0.6686873796</v>
      </c>
      <c r="O426" s="23">
        <v>28989.0</v>
      </c>
      <c r="P426" s="24">
        <f t="shared" si="432"/>
        <v>21331</v>
      </c>
      <c r="Q426" s="25">
        <f t="shared" si="324"/>
        <v>0.07468004313</v>
      </c>
      <c r="R426" s="23">
        <f t="shared" si="434"/>
        <v>101</v>
      </c>
      <c r="S426" s="12">
        <f t="shared" si="437"/>
        <v>6484</v>
      </c>
      <c r="T426" s="23">
        <v>5031.0</v>
      </c>
      <c r="U426" s="23">
        <v>587.0</v>
      </c>
      <c r="V426" s="11">
        <f t="shared" si="1"/>
        <v>0.2958006979</v>
      </c>
      <c r="W426" s="12">
        <f t="shared" ref="W426:X426" si="556">T426-T425</f>
        <v>-160</v>
      </c>
      <c r="X426" s="12">
        <f t="shared" si="556"/>
        <v>-34</v>
      </c>
      <c r="Y426" s="11">
        <f t="shared" si="98"/>
        <v>0.02172467398</v>
      </c>
      <c r="Z426" s="11">
        <f t="shared" si="99"/>
        <v>0.116676605</v>
      </c>
      <c r="AA426" s="13">
        <f t="shared" si="20"/>
        <v>0.7035244608</v>
      </c>
      <c r="AB426" s="19">
        <f t="shared" si="29"/>
        <v>0.6745806428</v>
      </c>
      <c r="AC426" s="16">
        <f t="shared" si="10"/>
        <v>1910.571429</v>
      </c>
      <c r="AD426" s="16">
        <f t="shared" si="27"/>
        <v>168.1428571</v>
      </c>
      <c r="AE426" s="16">
        <f t="shared" si="11"/>
        <v>19340.42857</v>
      </c>
      <c r="AF426" s="18">
        <f t="shared" si="15"/>
        <v>0.09979956004</v>
      </c>
      <c r="AG426" s="23">
        <v>4064204.0</v>
      </c>
      <c r="AH426" s="30">
        <f t="shared" si="443"/>
        <v>41067</v>
      </c>
      <c r="AI426" s="30">
        <f t="shared" si="426"/>
        <v>66867.85714</v>
      </c>
      <c r="AJ426" s="23">
        <v>2016350.0</v>
      </c>
      <c r="AK426" s="23">
        <f t="shared" si="525"/>
        <v>67622</v>
      </c>
      <c r="AL426" s="30">
        <f t="shared" si="458"/>
        <v>56418.57143</v>
      </c>
      <c r="AM426" s="19">
        <f t="shared" si="23"/>
        <v>5900.428571</v>
      </c>
    </row>
    <row r="427">
      <c r="A427" s="26">
        <v>44319.0</v>
      </c>
      <c r="B427" s="12">
        <f t="shared" si="483"/>
        <v>784111</v>
      </c>
      <c r="C427" s="23">
        <v>1219.0</v>
      </c>
      <c r="D427" s="23">
        <v>27908.0</v>
      </c>
      <c r="E427" s="23">
        <v>528201.0</v>
      </c>
      <c r="F427" s="23">
        <v>5429737.0</v>
      </c>
      <c r="G427" s="7">
        <f t="shared" si="206"/>
        <v>554054.7959</v>
      </c>
      <c r="H427" s="12"/>
      <c r="I427" s="11">
        <f t="shared" si="237"/>
        <v>0.00155704746</v>
      </c>
      <c r="J427" s="11">
        <f t="shared" si="233"/>
        <v>0.1444104935</v>
      </c>
      <c r="K427" s="11">
        <f t="shared" si="234"/>
        <v>0.002539520527</v>
      </c>
      <c r="L427" s="23">
        <v>228002.0</v>
      </c>
      <c r="M427" s="11">
        <f t="shared" si="238"/>
        <v>0.03559189962</v>
      </c>
      <c r="N427" s="11">
        <f t="shared" si="239"/>
        <v>0.6736303916</v>
      </c>
      <c r="O427" s="23">
        <v>27386.0</v>
      </c>
      <c r="P427" s="24">
        <f t="shared" si="432"/>
        <v>13754</v>
      </c>
      <c r="Q427" s="25">
        <f t="shared" si="324"/>
        <v>0.08862876254</v>
      </c>
      <c r="R427" s="23">
        <f t="shared" si="434"/>
        <v>106</v>
      </c>
      <c r="S427" s="12">
        <f t="shared" si="437"/>
        <v>4691</v>
      </c>
      <c r="T427" s="23">
        <v>4872.0</v>
      </c>
      <c r="U427" s="23">
        <v>572.0</v>
      </c>
      <c r="V427" s="11">
        <f t="shared" si="1"/>
        <v>0.2907777088</v>
      </c>
      <c r="W427" s="12">
        <f t="shared" ref="W427:X427" si="557">T427-T426</f>
        <v>-159</v>
      </c>
      <c r="X427" s="12">
        <f t="shared" si="557"/>
        <v>-15</v>
      </c>
      <c r="Y427" s="11">
        <f t="shared" si="98"/>
        <v>0.02136823361</v>
      </c>
      <c r="Z427" s="11">
        <f t="shared" si="99"/>
        <v>0.1174055829</v>
      </c>
      <c r="AA427" s="13">
        <f t="shared" si="20"/>
        <v>0.6929267492</v>
      </c>
      <c r="AB427" s="19">
        <f t="shared" si="29"/>
        <v>0.6801995636</v>
      </c>
      <c r="AC427" s="16">
        <f t="shared" si="10"/>
        <v>1808.142857</v>
      </c>
      <c r="AD427" s="16">
        <f t="shared" si="27"/>
        <v>158.1428571</v>
      </c>
      <c r="AE427" s="16">
        <f t="shared" si="11"/>
        <v>18928.85714</v>
      </c>
      <c r="AF427" s="18">
        <f t="shared" si="15"/>
        <v>0.09583493696</v>
      </c>
      <c r="AG427" s="23">
        <v>4073149.0</v>
      </c>
      <c r="AH427" s="30">
        <f t="shared" si="443"/>
        <v>8945</v>
      </c>
      <c r="AI427" s="30">
        <f t="shared" si="426"/>
        <v>67035.42857</v>
      </c>
      <c r="AJ427" s="23">
        <v>2077160.0</v>
      </c>
      <c r="AK427" s="23">
        <f t="shared" si="525"/>
        <v>60810</v>
      </c>
      <c r="AL427" s="30">
        <f t="shared" si="458"/>
        <v>58870.42857</v>
      </c>
      <c r="AM427" s="19">
        <f t="shared" si="23"/>
        <v>5966.571429</v>
      </c>
    </row>
    <row r="428">
      <c r="A428" s="26">
        <v>44320.0</v>
      </c>
      <c r="B428" s="12">
        <f t="shared" si="483"/>
        <v>784837</v>
      </c>
      <c r="C428" s="23">
        <v>726.0</v>
      </c>
      <c r="D428" s="23">
        <v>28045.0</v>
      </c>
      <c r="E428" s="23">
        <v>532990.0</v>
      </c>
      <c r="F428" s="23">
        <v>5438145.0</v>
      </c>
      <c r="G428" s="7">
        <f t="shared" si="206"/>
        <v>554912.7551</v>
      </c>
      <c r="H428" s="12"/>
      <c r="I428" s="11">
        <f t="shared" si="237"/>
        <v>0.0009258893192</v>
      </c>
      <c r="J428" s="11">
        <f t="shared" si="233"/>
        <v>0.1443207197</v>
      </c>
      <c r="K428" s="11">
        <f t="shared" si="234"/>
        <v>0.001548509624</v>
      </c>
      <c r="L428" s="23">
        <v>223802.0</v>
      </c>
      <c r="M428" s="11">
        <f t="shared" si="238"/>
        <v>0.03573353448</v>
      </c>
      <c r="N428" s="11">
        <f t="shared" si="239"/>
        <v>0.6791091653</v>
      </c>
      <c r="O428" s="23">
        <v>28080.0</v>
      </c>
      <c r="P428" s="24">
        <f t="shared" si="432"/>
        <v>8408</v>
      </c>
      <c r="Q428" s="25">
        <f t="shared" si="324"/>
        <v>0.08634633682</v>
      </c>
      <c r="R428" s="23">
        <f t="shared" si="434"/>
        <v>137</v>
      </c>
      <c r="S428" s="12">
        <f t="shared" si="437"/>
        <v>4789</v>
      </c>
      <c r="T428" s="23">
        <v>4739.0</v>
      </c>
      <c r="U428" s="23">
        <v>549.0</v>
      </c>
      <c r="V428" s="11">
        <f t="shared" si="1"/>
        <v>0.2851573002</v>
      </c>
      <c r="W428" s="12">
        <f t="shared" ref="W428:X428" si="558">T428-T427</f>
        <v>-133</v>
      </c>
      <c r="X428" s="12">
        <f t="shared" si="558"/>
        <v>-23</v>
      </c>
      <c r="Y428" s="11">
        <f t="shared" si="98"/>
        <v>0.02117496716</v>
      </c>
      <c r="Z428" s="11">
        <f t="shared" si="99"/>
        <v>0.1158472252</v>
      </c>
      <c r="AA428" s="13">
        <f t="shared" si="20"/>
        <v>0.6786393644</v>
      </c>
      <c r="AB428" s="19">
        <f t="shared" si="29"/>
        <v>0.6817106094</v>
      </c>
      <c r="AC428" s="16">
        <f t="shared" si="10"/>
        <v>1732.857143</v>
      </c>
      <c r="AD428" s="16">
        <f t="shared" si="27"/>
        <v>151.5714286</v>
      </c>
      <c r="AE428" s="16">
        <f t="shared" si="11"/>
        <v>18503</v>
      </c>
      <c r="AF428" s="18">
        <f t="shared" si="15"/>
        <v>0.0924532081</v>
      </c>
      <c r="AG428" s="23">
        <v>4099495.0</v>
      </c>
      <c r="AH428" s="30">
        <f t="shared" si="443"/>
        <v>26346</v>
      </c>
      <c r="AI428" s="30">
        <f t="shared" si="426"/>
        <v>59966.42857</v>
      </c>
      <c r="AJ428" s="23">
        <v>2157637.0</v>
      </c>
      <c r="AK428" s="23">
        <f t="shared" si="525"/>
        <v>80477</v>
      </c>
      <c r="AL428" s="30">
        <f t="shared" si="458"/>
        <v>63702</v>
      </c>
      <c r="AM428" s="19">
        <f t="shared" si="23"/>
        <v>5910</v>
      </c>
    </row>
    <row r="429">
      <c r="A429" s="26">
        <v>44321.0</v>
      </c>
      <c r="B429" s="12">
        <f t="shared" si="483"/>
        <v>785967</v>
      </c>
      <c r="C429" s="23">
        <v>1130.0</v>
      </c>
      <c r="D429" s="23">
        <v>28173.0</v>
      </c>
      <c r="E429" s="23">
        <v>538965.0</v>
      </c>
      <c r="F429" s="23">
        <v>5454661.0</v>
      </c>
      <c r="G429" s="7">
        <f t="shared" si="206"/>
        <v>556598.0612</v>
      </c>
      <c r="H429" s="12"/>
      <c r="I429" s="11">
        <f t="shared" si="237"/>
        <v>0.001439789409</v>
      </c>
      <c r="J429" s="11">
        <f t="shared" si="233"/>
        <v>0.1440908977</v>
      </c>
      <c r="K429" s="11">
        <f t="shared" si="234"/>
        <v>0.003037065029</v>
      </c>
      <c r="L429" s="23">
        <v>218829.0</v>
      </c>
      <c r="M429" s="11">
        <f t="shared" si="238"/>
        <v>0.03584501639</v>
      </c>
      <c r="N429" s="11">
        <f t="shared" si="239"/>
        <v>0.6857348973</v>
      </c>
      <c r="O429" s="23">
        <v>24796.0</v>
      </c>
      <c r="P429" s="24">
        <f t="shared" si="432"/>
        <v>16516</v>
      </c>
      <c r="Q429" s="25">
        <f t="shared" si="324"/>
        <v>0.06841850327</v>
      </c>
      <c r="R429" s="23">
        <f t="shared" si="434"/>
        <v>128</v>
      </c>
      <c r="S429" s="12">
        <f t="shared" si="437"/>
        <v>5975</v>
      </c>
      <c r="T429" s="23">
        <v>4374.0</v>
      </c>
      <c r="U429" s="23">
        <v>511.0</v>
      </c>
      <c r="V429" s="11">
        <f t="shared" si="1"/>
        <v>0.2784200863</v>
      </c>
      <c r="W429" s="12">
        <f t="shared" ref="W429:X429" si="559">T429-T428</f>
        <v>-365</v>
      </c>
      <c r="X429" s="12">
        <f t="shared" si="559"/>
        <v>-38</v>
      </c>
      <c r="Y429" s="11">
        <f t="shared" si="98"/>
        <v>0.01998820997</v>
      </c>
      <c r="Z429" s="11">
        <f t="shared" si="99"/>
        <v>0.1168267032</v>
      </c>
      <c r="AA429" s="13">
        <f t="shared" si="20"/>
        <v>0.6789130818</v>
      </c>
      <c r="AB429" s="19">
        <f t="shared" si="29"/>
        <v>0.6839291499</v>
      </c>
      <c r="AC429" s="16">
        <f t="shared" si="10"/>
        <v>1652.571429</v>
      </c>
      <c r="AD429" s="16">
        <f t="shared" si="27"/>
        <v>143</v>
      </c>
      <c r="AE429" s="16">
        <f t="shared" si="11"/>
        <v>18178.28571</v>
      </c>
      <c r="AF429" s="18">
        <f t="shared" si="15"/>
        <v>0.08936260993</v>
      </c>
      <c r="AG429" s="23">
        <v>4123697.0</v>
      </c>
      <c r="AH429" s="30">
        <f t="shared" si="443"/>
        <v>24202</v>
      </c>
      <c r="AI429" s="30">
        <f t="shared" si="426"/>
        <v>49925.14286</v>
      </c>
      <c r="AJ429" s="23">
        <v>2248775.0</v>
      </c>
      <c r="AK429" s="23">
        <f t="shared" si="525"/>
        <v>91138</v>
      </c>
      <c r="AL429" s="30">
        <f t="shared" si="458"/>
        <v>67839.28571</v>
      </c>
      <c r="AM429" s="19">
        <f t="shared" si="23"/>
        <v>5983</v>
      </c>
    </row>
    <row r="430">
      <c r="A430" s="26">
        <v>44322.0</v>
      </c>
      <c r="B430" s="12">
        <f t="shared" si="483"/>
        <v>787647</v>
      </c>
      <c r="C430" s="23">
        <v>1680.0</v>
      </c>
      <c r="D430" s="23">
        <v>28297.0</v>
      </c>
      <c r="E430" s="23">
        <v>546246.0</v>
      </c>
      <c r="F430" s="23">
        <v>5475551.0</v>
      </c>
      <c r="G430" s="7">
        <f t="shared" si="206"/>
        <v>558729.6939</v>
      </c>
      <c r="H430" s="12"/>
      <c r="I430" s="11">
        <f t="shared" si="237"/>
        <v>0.002137494322</v>
      </c>
      <c r="J430" s="11">
        <f t="shared" si="233"/>
        <v>0.143847989</v>
      </c>
      <c r="K430" s="11">
        <f t="shared" si="234"/>
        <v>0.003829752206</v>
      </c>
      <c r="L430" s="23">
        <v>213104.0</v>
      </c>
      <c r="M430" s="11">
        <f t="shared" si="238"/>
        <v>0.03592599223</v>
      </c>
      <c r="N430" s="11">
        <f t="shared" si="239"/>
        <v>0.6935162579</v>
      </c>
      <c r="O430" s="23">
        <v>24902.0</v>
      </c>
      <c r="P430" s="24">
        <f t="shared" si="432"/>
        <v>20890</v>
      </c>
      <c r="Q430" s="25">
        <f t="shared" si="324"/>
        <v>0.08042125419</v>
      </c>
      <c r="R430" s="23">
        <f t="shared" si="434"/>
        <v>124</v>
      </c>
      <c r="S430" s="12">
        <f t="shared" si="437"/>
        <v>7281</v>
      </c>
      <c r="T430" s="23">
        <v>4104.0</v>
      </c>
      <c r="U430" s="23">
        <v>485.0</v>
      </c>
      <c r="V430" s="11">
        <f t="shared" si="1"/>
        <v>0.2705577499</v>
      </c>
      <c r="W430" s="12">
        <f t="shared" ref="W430:X430" si="560">T430-T429</f>
        <v>-270</v>
      </c>
      <c r="X430" s="12">
        <f t="shared" si="560"/>
        <v>-26</v>
      </c>
      <c r="Y430" s="11">
        <f t="shared" si="98"/>
        <v>0.01925820257</v>
      </c>
      <c r="Z430" s="11">
        <f t="shared" si="99"/>
        <v>0.1181773879</v>
      </c>
      <c r="AA430" s="13">
        <f t="shared" si="20"/>
        <v>0.6658341658</v>
      </c>
      <c r="AB430" s="19">
        <f t="shared" si="29"/>
        <v>0.6836553626</v>
      </c>
      <c r="AC430" s="16">
        <f t="shared" si="10"/>
        <v>1523.428571</v>
      </c>
      <c r="AD430" s="16">
        <f t="shared" si="27"/>
        <v>134.1428571</v>
      </c>
      <c r="AE430" s="16">
        <f t="shared" si="11"/>
        <v>17965.57143</v>
      </c>
      <c r="AF430" s="18">
        <f t="shared" si="15"/>
        <v>0.08435630458</v>
      </c>
      <c r="AG430" s="23">
        <v>4153038.0</v>
      </c>
      <c r="AH430" s="30">
        <f t="shared" si="443"/>
        <v>29341</v>
      </c>
      <c r="AI430" s="30">
        <f t="shared" si="426"/>
        <v>40402.28571</v>
      </c>
      <c r="AJ430" s="23">
        <v>2315428.0</v>
      </c>
      <c r="AK430" s="23">
        <f t="shared" si="525"/>
        <v>66653</v>
      </c>
      <c r="AL430" s="30">
        <f t="shared" si="458"/>
        <v>70396.14286</v>
      </c>
      <c r="AM430" s="19">
        <f t="shared" si="23"/>
        <v>6078.428571</v>
      </c>
    </row>
    <row r="431">
      <c r="A431" s="26">
        <v>44323.0</v>
      </c>
      <c r="B431" s="12">
        <f t="shared" si="483"/>
        <v>789188</v>
      </c>
      <c r="C431" s="23">
        <v>1541.0</v>
      </c>
      <c r="D431" s="23">
        <v>28403.0</v>
      </c>
      <c r="E431" s="23">
        <v>553836.0</v>
      </c>
      <c r="F431" s="23">
        <v>5494198.0</v>
      </c>
      <c r="G431" s="7">
        <f t="shared" si="206"/>
        <v>560632.449</v>
      </c>
      <c r="H431" s="12"/>
      <c r="I431" s="11">
        <f t="shared" si="237"/>
        <v>0.001956460191</v>
      </c>
      <c r="J431" s="11">
        <f t="shared" si="233"/>
        <v>0.1436402547</v>
      </c>
      <c r="K431" s="11">
        <f t="shared" si="234"/>
        <v>0.003405502022</v>
      </c>
      <c r="L431" s="23">
        <v>206949.0</v>
      </c>
      <c r="M431" s="11">
        <f t="shared" si="238"/>
        <v>0.03599015697</v>
      </c>
      <c r="N431" s="11">
        <f t="shared" si="239"/>
        <v>0.7017795506</v>
      </c>
      <c r="O431" s="23">
        <v>24690.0</v>
      </c>
      <c r="P431" s="24">
        <f t="shared" si="432"/>
        <v>18647</v>
      </c>
      <c r="Q431" s="25">
        <f t="shared" si="324"/>
        <v>0.08264063924</v>
      </c>
      <c r="R431" s="23">
        <f t="shared" si="434"/>
        <v>106</v>
      </c>
      <c r="S431" s="12">
        <f t="shared" si="437"/>
        <v>7590</v>
      </c>
      <c r="T431" s="23">
        <v>3855.0</v>
      </c>
      <c r="U431" s="23">
        <v>445.0</v>
      </c>
      <c r="V431" s="11">
        <f t="shared" si="1"/>
        <v>0.2622302924</v>
      </c>
      <c r="W431" s="12">
        <f t="shared" ref="W431:X431" si="561">T431-T430</f>
        <v>-249</v>
      </c>
      <c r="X431" s="12">
        <f t="shared" si="561"/>
        <v>-40</v>
      </c>
      <c r="Y431" s="11">
        <f t="shared" si="98"/>
        <v>0.01862777786</v>
      </c>
      <c r="Z431" s="11">
        <f t="shared" si="99"/>
        <v>0.1154345006</v>
      </c>
      <c r="AA431" s="13">
        <f t="shared" si="20"/>
        <v>0.6580179216</v>
      </c>
      <c r="AB431" s="19">
        <f t="shared" si="29"/>
        <v>0.6814114949</v>
      </c>
      <c r="AC431" s="16">
        <f t="shared" si="10"/>
        <v>1405.714286</v>
      </c>
      <c r="AD431" s="16">
        <f t="shared" si="27"/>
        <v>123.2857143</v>
      </c>
      <c r="AE431" s="16">
        <f t="shared" si="11"/>
        <v>17236.85714</v>
      </c>
      <c r="AF431" s="18">
        <f t="shared" si="15"/>
        <v>0.08193534823</v>
      </c>
      <c r="AG431" s="23">
        <v>4203873.0</v>
      </c>
      <c r="AH431" s="30">
        <f t="shared" si="443"/>
        <v>50835</v>
      </c>
      <c r="AI431" s="30">
        <f t="shared" si="426"/>
        <v>41474.71429</v>
      </c>
      <c r="AJ431" s="23">
        <v>2406684.0</v>
      </c>
      <c r="AK431" s="23">
        <f t="shared" si="525"/>
        <v>91256</v>
      </c>
      <c r="AL431" s="30">
        <f t="shared" si="458"/>
        <v>75112.42857</v>
      </c>
      <c r="AM431" s="19">
        <f t="shared" si="23"/>
        <v>6208.142857</v>
      </c>
    </row>
    <row r="432">
      <c r="A432" s="26">
        <v>44324.0</v>
      </c>
      <c r="B432" s="12">
        <f t="shared" si="483"/>
        <v>790564</v>
      </c>
      <c r="C432" s="23">
        <v>1376.0</v>
      </c>
      <c r="D432" s="23">
        <v>28504.0</v>
      </c>
      <c r="E432" s="23">
        <v>561119.0</v>
      </c>
      <c r="F432" s="23">
        <v>5511219.0</v>
      </c>
      <c r="G432" s="7">
        <f t="shared" si="206"/>
        <v>562369.2857</v>
      </c>
      <c r="H432" s="12"/>
      <c r="I432" s="11">
        <f t="shared" si="237"/>
        <v>0.001743564271</v>
      </c>
      <c r="J432" s="11">
        <f t="shared" si="233"/>
        <v>0.1434463047</v>
      </c>
      <c r="K432" s="11">
        <f t="shared" si="234"/>
        <v>0.003097995376</v>
      </c>
      <c r="L432" s="23">
        <v>200941.0</v>
      </c>
      <c r="M432" s="11">
        <f t="shared" si="238"/>
        <v>0.03605527193</v>
      </c>
      <c r="N432" s="11">
        <f t="shared" si="239"/>
        <v>0.709770493</v>
      </c>
      <c r="O432" s="23">
        <v>21301.0</v>
      </c>
      <c r="P432" s="24">
        <f t="shared" si="432"/>
        <v>17021</v>
      </c>
      <c r="Q432" s="25">
        <f t="shared" si="324"/>
        <v>0.08084131367</v>
      </c>
      <c r="R432" s="23">
        <f t="shared" si="434"/>
        <v>101</v>
      </c>
      <c r="S432" s="12">
        <f t="shared" si="437"/>
        <v>7283</v>
      </c>
      <c r="T432" s="23">
        <v>3633.0</v>
      </c>
      <c r="U432" s="23">
        <v>420.0</v>
      </c>
      <c r="V432" s="11">
        <f t="shared" si="1"/>
        <v>0.2541742351</v>
      </c>
      <c r="W432" s="12">
        <f t="shared" ref="W432:X432" si="562">T432-T431</f>
        <v>-222</v>
      </c>
      <c r="X432" s="12">
        <f t="shared" si="562"/>
        <v>-25</v>
      </c>
      <c r="Y432" s="11">
        <f t="shared" si="98"/>
        <v>0.01807993391</v>
      </c>
      <c r="Z432" s="11">
        <f t="shared" si="99"/>
        <v>0.1156069364</v>
      </c>
      <c r="AA432" s="13">
        <f t="shared" si="20"/>
        <v>0.6566730456</v>
      </c>
      <c r="AB432" s="19">
        <f t="shared" si="29"/>
        <v>0.6763612556</v>
      </c>
      <c r="AC432" s="16">
        <f t="shared" si="10"/>
        <v>1323.571429</v>
      </c>
      <c r="AD432" s="16">
        <f t="shared" si="27"/>
        <v>114.7142857</v>
      </c>
      <c r="AE432" s="16">
        <f t="shared" si="11"/>
        <v>16652.42857</v>
      </c>
      <c r="AF432" s="18">
        <f t="shared" si="15"/>
        <v>0.08028240755</v>
      </c>
      <c r="AG432" s="23">
        <v>4261822.0</v>
      </c>
      <c r="AH432" s="30">
        <f t="shared" si="443"/>
        <v>57949</v>
      </c>
      <c r="AI432" s="30">
        <f t="shared" si="426"/>
        <v>34097.85714</v>
      </c>
      <c r="AJ432" s="23">
        <v>2452603.0</v>
      </c>
      <c r="AK432" s="23">
        <f t="shared" si="525"/>
        <v>45919</v>
      </c>
      <c r="AL432" s="30">
        <f t="shared" si="458"/>
        <v>71982.14286</v>
      </c>
      <c r="AM432" s="19">
        <f t="shared" si="23"/>
        <v>6299</v>
      </c>
    </row>
    <row r="433">
      <c r="A433" s="26">
        <v>44325.0</v>
      </c>
      <c r="B433" s="12">
        <f t="shared" si="483"/>
        <v>791709</v>
      </c>
      <c r="C433" s="23">
        <v>1145.0</v>
      </c>
      <c r="D433" s="23">
        <v>28602.0</v>
      </c>
      <c r="E433" s="23">
        <v>568329.0</v>
      </c>
      <c r="F433" s="23">
        <v>5528240.0</v>
      </c>
      <c r="G433" s="7">
        <f t="shared" si="206"/>
        <v>564106.1224</v>
      </c>
      <c r="H433" s="12"/>
      <c r="I433" s="11">
        <f t="shared" si="237"/>
        <v>0.001448333089</v>
      </c>
      <c r="J433" s="11">
        <f t="shared" si="233"/>
        <v>0.1432117636</v>
      </c>
      <c r="K433" s="11">
        <f t="shared" si="234"/>
        <v>0.003088427442</v>
      </c>
      <c r="L433" s="23">
        <v>194778.0</v>
      </c>
      <c r="M433" s="11">
        <f t="shared" si="238"/>
        <v>0.03612691027</v>
      </c>
      <c r="N433" s="11">
        <f t="shared" si="239"/>
        <v>0.717850877</v>
      </c>
      <c r="O433" s="23">
        <v>21301.0</v>
      </c>
      <c r="P433" s="24">
        <f t="shared" si="432"/>
        <v>17021</v>
      </c>
      <c r="Q433" s="25">
        <f t="shared" si="324"/>
        <v>0.06726984313</v>
      </c>
      <c r="R433" s="23">
        <f t="shared" si="434"/>
        <v>98</v>
      </c>
      <c r="S433" s="12">
        <f t="shared" si="437"/>
        <v>7210</v>
      </c>
      <c r="T433" s="23">
        <v>3353.0</v>
      </c>
      <c r="U433" s="23">
        <v>403.0</v>
      </c>
      <c r="V433" s="11">
        <f t="shared" si="1"/>
        <v>0.2460222127</v>
      </c>
      <c r="W433" s="12">
        <f t="shared" ref="W433:X433" si="563">T433-T432</f>
        <v>-280</v>
      </c>
      <c r="X433" s="12">
        <f t="shared" si="563"/>
        <v>-17</v>
      </c>
      <c r="Y433" s="11">
        <f t="shared" si="98"/>
        <v>0.01721446981</v>
      </c>
      <c r="Z433" s="11">
        <f t="shared" si="99"/>
        <v>0.1201908738</v>
      </c>
      <c r="AA433" s="13">
        <f t="shared" si="20"/>
        <v>0.6592642441</v>
      </c>
      <c r="AB433" s="19">
        <f t="shared" si="29"/>
        <v>0.6700383675</v>
      </c>
      <c r="AC433" s="16">
        <f t="shared" si="10"/>
        <v>1259.571429</v>
      </c>
      <c r="AD433" s="16">
        <f t="shared" si="27"/>
        <v>114.2857143</v>
      </c>
      <c r="AE433" s="16">
        <f t="shared" si="11"/>
        <v>16036.71429</v>
      </c>
      <c r="AF433" s="18">
        <f t="shared" si="15"/>
        <v>0.07922380755</v>
      </c>
      <c r="AG433" s="23">
        <v>4288641.0</v>
      </c>
      <c r="AH433" s="30">
        <f t="shared" si="443"/>
        <v>26819</v>
      </c>
      <c r="AI433" s="30">
        <f t="shared" si="426"/>
        <v>32062.42857</v>
      </c>
      <c r="AJ433" s="23">
        <v>2488118.0</v>
      </c>
      <c r="AK433" s="23">
        <f t="shared" si="525"/>
        <v>35515</v>
      </c>
      <c r="AL433" s="30">
        <f t="shared" si="458"/>
        <v>67395.42857</v>
      </c>
      <c r="AM433" s="19">
        <f t="shared" si="23"/>
        <v>6402.714286</v>
      </c>
    </row>
    <row r="434">
      <c r="A434" s="26">
        <v>44326.0</v>
      </c>
      <c r="B434" s="12">
        <f t="shared" si="483"/>
        <v>792386</v>
      </c>
      <c r="C434" s="23">
        <v>677.0</v>
      </c>
      <c r="D434" s="23">
        <v>28693.0</v>
      </c>
      <c r="E434" s="23">
        <v>575610.0</v>
      </c>
      <c r="F434" s="23">
        <v>5538792.0</v>
      </c>
      <c r="G434" s="7">
        <f t="shared" si="206"/>
        <v>565182.8571</v>
      </c>
      <c r="H434" s="12"/>
      <c r="I434" s="11">
        <f t="shared" si="237"/>
        <v>0.0008551121687</v>
      </c>
      <c r="J434" s="11">
        <f t="shared" si="233"/>
        <v>0.1430611585</v>
      </c>
      <c r="K434" s="11">
        <f t="shared" si="234"/>
        <v>0.001908744917</v>
      </c>
      <c r="L434" s="23">
        <v>188083.0</v>
      </c>
      <c r="M434" s="11">
        <f t="shared" si="238"/>
        <v>0.03621088712</v>
      </c>
      <c r="N434" s="11">
        <f t="shared" si="239"/>
        <v>0.7264262619</v>
      </c>
      <c r="O434" s="23">
        <v>20967.0</v>
      </c>
      <c r="P434" s="24">
        <f t="shared" si="432"/>
        <v>10552</v>
      </c>
      <c r="Q434" s="25">
        <f t="shared" si="324"/>
        <v>0.06415845337</v>
      </c>
      <c r="R434" s="23">
        <f t="shared" si="434"/>
        <v>91</v>
      </c>
      <c r="S434" s="12">
        <f t="shared" si="437"/>
        <v>7281</v>
      </c>
      <c r="T434" s="23">
        <v>3384.0</v>
      </c>
      <c r="U434" s="23">
        <v>394.0</v>
      </c>
      <c r="V434" s="11">
        <f t="shared" si="1"/>
        <v>0.2373628509</v>
      </c>
      <c r="W434" s="12">
        <f t="shared" ref="W434:X434" si="564">T434-T433</f>
        <v>31</v>
      </c>
      <c r="X434" s="12">
        <f t="shared" si="564"/>
        <v>-9</v>
      </c>
      <c r="Y434" s="11">
        <f t="shared" si="98"/>
        <v>0.0179920567</v>
      </c>
      <c r="Z434" s="11">
        <f t="shared" si="99"/>
        <v>0.11643026</v>
      </c>
      <c r="AA434" s="13">
        <f t="shared" si="20"/>
        <v>0.6537884175</v>
      </c>
      <c r="AB434" s="19">
        <f t="shared" si="29"/>
        <v>0.6644471773</v>
      </c>
      <c r="AC434" s="16">
        <f t="shared" si="10"/>
        <v>1182.142857</v>
      </c>
      <c r="AD434" s="16">
        <f t="shared" si="27"/>
        <v>112.1428571</v>
      </c>
      <c r="AE434" s="16">
        <f t="shared" si="11"/>
        <v>15579.28571</v>
      </c>
      <c r="AF434" s="18">
        <f t="shared" si="15"/>
        <v>0.0757280491</v>
      </c>
      <c r="AG434" s="23">
        <v>4305775.0</v>
      </c>
      <c r="AH434" s="30">
        <f t="shared" si="443"/>
        <v>17134</v>
      </c>
      <c r="AI434" s="30">
        <f t="shared" si="426"/>
        <v>33232.28571</v>
      </c>
      <c r="AJ434" s="23">
        <v>2503575.0</v>
      </c>
      <c r="AK434" s="23">
        <f t="shared" si="525"/>
        <v>15457</v>
      </c>
      <c r="AL434" s="30">
        <f t="shared" si="458"/>
        <v>60916.42857</v>
      </c>
      <c r="AM434" s="19">
        <f t="shared" si="23"/>
        <v>6772.714286</v>
      </c>
    </row>
    <row r="435">
      <c r="A435" s="26">
        <v>44327.0</v>
      </c>
      <c r="B435" s="12">
        <f t="shared" si="483"/>
        <v>792879</v>
      </c>
      <c r="C435" s="23">
        <v>493.0</v>
      </c>
      <c r="D435" s="23">
        <v>28792.0</v>
      </c>
      <c r="E435" s="23">
        <v>583802.0</v>
      </c>
      <c r="F435" s="23">
        <v>5545305.0</v>
      </c>
      <c r="G435" s="7">
        <f t="shared" si="206"/>
        <v>565847.449</v>
      </c>
      <c r="H435" s="12"/>
      <c r="I435" s="11">
        <f t="shared" si="237"/>
        <v>0.0006221715174</v>
      </c>
      <c r="J435" s="11">
        <f t="shared" si="233"/>
        <v>0.1429820362</v>
      </c>
      <c r="K435" s="11">
        <f t="shared" si="234"/>
        <v>0.001175888172</v>
      </c>
      <c r="L435" s="23">
        <v>180285.0</v>
      </c>
      <c r="M435" s="11">
        <f t="shared" si="238"/>
        <v>0.03631323317</v>
      </c>
      <c r="N435" s="11">
        <f t="shared" si="239"/>
        <v>0.7363065487</v>
      </c>
      <c r="O435" s="23">
        <v>20197.0</v>
      </c>
      <c r="P435" s="24">
        <f t="shared" si="432"/>
        <v>6513</v>
      </c>
      <c r="Q435" s="25">
        <f t="shared" si="324"/>
        <v>0.07569476432</v>
      </c>
      <c r="R435" s="23">
        <f t="shared" si="434"/>
        <v>99</v>
      </c>
      <c r="S435" s="12">
        <f t="shared" si="437"/>
        <v>8192</v>
      </c>
      <c r="T435" s="23">
        <v>3282.0</v>
      </c>
      <c r="U435" s="23">
        <v>379.0</v>
      </c>
      <c r="V435" s="11">
        <f t="shared" si="1"/>
        <v>0.2273802182</v>
      </c>
      <c r="W435" s="12">
        <f t="shared" ref="W435:X435" si="565">T435-T434</f>
        <v>-102</v>
      </c>
      <c r="X435" s="12">
        <f t="shared" si="565"/>
        <v>-15</v>
      </c>
      <c r="Y435" s="11">
        <f t="shared" si="98"/>
        <v>0.01820450953</v>
      </c>
      <c r="Z435" s="11">
        <f t="shared" si="99"/>
        <v>0.1154783668</v>
      </c>
      <c r="AA435" s="13">
        <f t="shared" si="20"/>
        <v>0.6629843364</v>
      </c>
      <c r="AB435" s="19">
        <f t="shared" si="29"/>
        <v>0.6622107447</v>
      </c>
      <c r="AC435" s="16">
        <f t="shared" si="10"/>
        <v>1148.857143</v>
      </c>
      <c r="AD435" s="16">
        <f t="shared" si="27"/>
        <v>106.7142857</v>
      </c>
      <c r="AE435" s="16">
        <f t="shared" si="11"/>
        <v>15308.57143</v>
      </c>
      <c r="AF435" s="18">
        <f t="shared" si="15"/>
        <v>0.07420639589</v>
      </c>
      <c r="AG435" s="23">
        <v>4346089.0</v>
      </c>
      <c r="AH435" s="30">
        <f t="shared" si="443"/>
        <v>40314</v>
      </c>
      <c r="AI435" s="30">
        <f t="shared" si="426"/>
        <v>35227.71429</v>
      </c>
      <c r="AJ435" s="23">
        <v>2530147.0</v>
      </c>
      <c r="AK435" s="23">
        <f t="shared" si="525"/>
        <v>26572</v>
      </c>
      <c r="AL435" s="30">
        <f t="shared" si="458"/>
        <v>53215.71429</v>
      </c>
      <c r="AM435" s="19">
        <f t="shared" si="23"/>
        <v>7258.857143</v>
      </c>
    </row>
    <row r="436">
      <c r="A436" s="26">
        <v>44328.0</v>
      </c>
      <c r="B436" s="12">
        <f t="shared" si="483"/>
        <v>793784</v>
      </c>
      <c r="C436" s="23">
        <v>905.0</v>
      </c>
      <c r="D436" s="23">
        <v>28888.0</v>
      </c>
      <c r="E436" s="23">
        <v>592440.0</v>
      </c>
      <c r="F436" s="23">
        <v>5560617.0</v>
      </c>
      <c r="G436" s="7">
        <f t="shared" si="206"/>
        <v>567409.898</v>
      </c>
      <c r="H436" s="12"/>
      <c r="I436" s="11">
        <f t="shared" si="237"/>
        <v>0.001141409976</v>
      </c>
      <c r="J436" s="11">
        <f t="shared" si="233"/>
        <v>0.1427510652</v>
      </c>
      <c r="K436" s="11">
        <f t="shared" si="234"/>
        <v>0.002761254791</v>
      </c>
      <c r="L436" s="23">
        <v>172456.0</v>
      </c>
      <c r="M436" s="11">
        <f t="shared" si="238"/>
        <v>0.03639277184</v>
      </c>
      <c r="N436" s="11">
        <f t="shared" si="239"/>
        <v>0.7463491328</v>
      </c>
      <c r="O436" s="23">
        <v>18872.0</v>
      </c>
      <c r="P436" s="24">
        <f t="shared" si="432"/>
        <v>15312</v>
      </c>
      <c r="Q436" s="25">
        <f t="shared" si="324"/>
        <v>0.05910397074</v>
      </c>
      <c r="R436" s="23">
        <f t="shared" si="434"/>
        <v>96</v>
      </c>
      <c r="S436" s="12">
        <f t="shared" si="437"/>
        <v>8638</v>
      </c>
      <c r="T436" s="23">
        <v>2974.0</v>
      </c>
      <c r="U436" s="23">
        <v>361.0</v>
      </c>
      <c r="V436" s="11">
        <f t="shared" si="1"/>
        <v>0.2172580954</v>
      </c>
      <c r="W436" s="12">
        <f t="shared" ref="W436:X436" si="566">T436-T435</f>
        <v>-308</v>
      </c>
      <c r="X436" s="12">
        <f t="shared" si="566"/>
        <v>-18</v>
      </c>
      <c r="Y436" s="11">
        <f t="shared" si="98"/>
        <v>0.01724497843</v>
      </c>
      <c r="Z436" s="11">
        <f t="shared" si="99"/>
        <v>0.1213853396</v>
      </c>
      <c r="AA436" s="13">
        <f t="shared" si="20"/>
        <v>0.6757434302</v>
      </c>
      <c r="AB436" s="19">
        <f t="shared" si="29"/>
        <v>0.6617579373</v>
      </c>
      <c r="AC436" s="16">
        <f t="shared" si="10"/>
        <v>1116.714286</v>
      </c>
      <c r="AD436" s="16">
        <f t="shared" si="27"/>
        <v>102.1428571</v>
      </c>
      <c r="AE436" s="16">
        <f t="shared" si="11"/>
        <v>15136.57143</v>
      </c>
      <c r="AF436" s="18">
        <f t="shared" si="15"/>
        <v>0.07287574838</v>
      </c>
      <c r="AG436" s="23">
        <v>4391794.0</v>
      </c>
      <c r="AH436" s="30">
        <f t="shared" si="443"/>
        <v>45705</v>
      </c>
      <c r="AI436" s="30">
        <f t="shared" si="426"/>
        <v>38299.57143</v>
      </c>
      <c r="AJ436" s="23">
        <v>2559041.0</v>
      </c>
      <c r="AK436" s="23">
        <f t="shared" si="525"/>
        <v>28894</v>
      </c>
      <c r="AL436" s="30">
        <f t="shared" si="458"/>
        <v>44323.71429</v>
      </c>
      <c r="AM436" s="19">
        <f t="shared" si="23"/>
        <v>7639.285714</v>
      </c>
    </row>
    <row r="437">
      <c r="A437" s="26">
        <v>44329.0</v>
      </c>
      <c r="B437" s="12">
        <f t="shared" si="483"/>
        <v>795200</v>
      </c>
      <c r="C437" s="23">
        <v>1416.0</v>
      </c>
      <c r="D437" s="23">
        <v>28970.0</v>
      </c>
      <c r="E437" s="23">
        <v>600461.0</v>
      </c>
      <c r="F437" s="23">
        <v>5588435.0</v>
      </c>
      <c r="G437" s="7">
        <f t="shared" si="206"/>
        <v>570248.4694</v>
      </c>
      <c r="H437" s="12"/>
      <c r="I437" s="11">
        <f t="shared" si="237"/>
        <v>0.001783860597</v>
      </c>
      <c r="J437" s="11">
        <f t="shared" si="233"/>
        <v>0.1422938622</v>
      </c>
      <c r="K437" s="11">
        <f t="shared" si="234"/>
        <v>0.005002682256</v>
      </c>
      <c r="L437" s="23">
        <v>165769.0</v>
      </c>
      <c r="M437" s="11">
        <f t="shared" si="238"/>
        <v>0.03643108652</v>
      </c>
      <c r="N437" s="11">
        <f t="shared" si="239"/>
        <v>0.7551068913</v>
      </c>
      <c r="O437" s="23">
        <v>18886.0</v>
      </c>
      <c r="P437" s="24">
        <f t="shared" si="432"/>
        <v>27818</v>
      </c>
      <c r="Q437" s="25">
        <f t="shared" si="324"/>
        <v>0.05090229348</v>
      </c>
      <c r="R437" s="23">
        <f t="shared" si="434"/>
        <v>82</v>
      </c>
      <c r="S437" s="12">
        <f t="shared" si="437"/>
        <v>8021</v>
      </c>
      <c r="T437" s="23">
        <v>2782.0</v>
      </c>
      <c r="U437" s="23">
        <v>354.0</v>
      </c>
      <c r="V437" s="11">
        <f t="shared" si="1"/>
        <v>0.2084620221</v>
      </c>
      <c r="W437" s="12">
        <f t="shared" ref="W437:X437" si="567">T437-T436</f>
        <v>-192</v>
      </c>
      <c r="X437" s="12">
        <f t="shared" si="567"/>
        <v>-7</v>
      </c>
      <c r="Y437" s="11">
        <f t="shared" si="98"/>
        <v>0.01678238995</v>
      </c>
      <c r="Z437" s="11">
        <f t="shared" si="99"/>
        <v>0.1272465852</v>
      </c>
      <c r="AA437" s="13">
        <f t="shared" si="20"/>
        <v>0.7082708177</v>
      </c>
      <c r="AB437" s="19">
        <f t="shared" si="29"/>
        <v>0.6678203161</v>
      </c>
      <c r="AC437" s="16">
        <f t="shared" si="10"/>
        <v>1079</v>
      </c>
      <c r="AD437" s="16">
        <f t="shared" si="27"/>
        <v>96.14285714</v>
      </c>
      <c r="AE437" s="16">
        <f t="shared" si="11"/>
        <v>16126.28571</v>
      </c>
      <c r="AF437" s="18">
        <f t="shared" si="15"/>
        <v>0.06865875399</v>
      </c>
      <c r="AG437" s="23">
        <v>4420767.0</v>
      </c>
      <c r="AH437" s="30">
        <f t="shared" si="443"/>
        <v>28973</v>
      </c>
      <c r="AI437" s="30">
        <f t="shared" si="426"/>
        <v>38247</v>
      </c>
      <c r="AJ437" s="23">
        <v>2584879.0</v>
      </c>
      <c r="AK437" s="23">
        <f t="shared" si="525"/>
        <v>25838</v>
      </c>
      <c r="AL437" s="30">
        <f t="shared" si="458"/>
        <v>38493</v>
      </c>
      <c r="AM437" s="19">
        <f t="shared" si="23"/>
        <v>7745</v>
      </c>
    </row>
    <row r="438">
      <c r="A438" s="26">
        <v>44330.0</v>
      </c>
      <c r="B438" s="12">
        <f t="shared" si="483"/>
        <v>796390</v>
      </c>
      <c r="C438" s="23">
        <v>1190.0</v>
      </c>
      <c r="D438" s="23">
        <v>29041.0</v>
      </c>
      <c r="E438" s="23">
        <v>608891.0</v>
      </c>
      <c r="F438" s="23">
        <v>5607336.0</v>
      </c>
      <c r="G438" s="7">
        <f t="shared" si="206"/>
        <v>572177.1429</v>
      </c>
      <c r="H438" s="12"/>
      <c r="I438" s="11">
        <f t="shared" si="237"/>
        <v>0.001496478873</v>
      </c>
      <c r="J438" s="11">
        <f t="shared" si="233"/>
        <v>0.1420264454</v>
      </c>
      <c r="K438" s="11">
        <f t="shared" si="234"/>
        <v>0.003382163343</v>
      </c>
      <c r="L438" s="23">
        <v>158458.0</v>
      </c>
      <c r="M438" s="11">
        <f t="shared" si="238"/>
        <v>0.03646580193</v>
      </c>
      <c r="N438" s="11">
        <f t="shared" si="239"/>
        <v>0.7645638443</v>
      </c>
      <c r="O438" s="23">
        <v>18448.0</v>
      </c>
      <c r="P438" s="24">
        <f t="shared" si="432"/>
        <v>18901</v>
      </c>
      <c r="Q438" s="25">
        <f t="shared" si="324"/>
        <v>0.06295963177</v>
      </c>
      <c r="R438" s="23">
        <f t="shared" si="434"/>
        <v>71</v>
      </c>
      <c r="S438" s="12">
        <f t="shared" si="437"/>
        <v>8430</v>
      </c>
      <c r="T438" s="23">
        <v>2612.0</v>
      </c>
      <c r="U438" s="23">
        <v>338.0</v>
      </c>
      <c r="V438" s="11">
        <f t="shared" si="1"/>
        <v>0.1989703537</v>
      </c>
      <c r="W438" s="12">
        <f t="shared" ref="W438:X438" si="568">T438-T437</f>
        <v>-170</v>
      </c>
      <c r="X438" s="12">
        <f t="shared" si="568"/>
        <v>-16</v>
      </c>
      <c r="Y438" s="11">
        <f t="shared" si="98"/>
        <v>0.01648386323</v>
      </c>
      <c r="Z438" s="11">
        <f t="shared" si="99"/>
        <v>0.1294027565</v>
      </c>
      <c r="AA438" s="13">
        <f t="shared" si="20"/>
        <v>0.7319105691</v>
      </c>
      <c r="AB438" s="19">
        <f t="shared" si="29"/>
        <v>0.6783764086</v>
      </c>
      <c r="AC438" s="16">
        <f t="shared" si="10"/>
        <v>1028.857143</v>
      </c>
      <c r="AD438" s="16">
        <f t="shared" si="27"/>
        <v>91.14285714</v>
      </c>
      <c r="AE438" s="16">
        <f t="shared" si="11"/>
        <v>16162.57143</v>
      </c>
      <c r="AF438" s="18">
        <f t="shared" si="15"/>
        <v>0.0658471815</v>
      </c>
      <c r="AG438" s="23">
        <v>4483598.0</v>
      </c>
      <c r="AH438" s="30">
        <f t="shared" si="443"/>
        <v>62831</v>
      </c>
      <c r="AI438" s="30">
        <f t="shared" si="426"/>
        <v>39960.71429</v>
      </c>
      <c r="AJ438" s="23">
        <v>2626857.0</v>
      </c>
      <c r="AK438" s="23">
        <f t="shared" si="525"/>
        <v>41978</v>
      </c>
      <c r="AL438" s="30">
        <f t="shared" si="458"/>
        <v>31453.28571</v>
      </c>
      <c r="AM438" s="19">
        <f t="shared" si="23"/>
        <v>7865</v>
      </c>
    </row>
    <row r="439">
      <c r="A439" s="26">
        <v>44331.0</v>
      </c>
      <c r="B439" s="12">
        <f t="shared" si="483"/>
        <v>797429</v>
      </c>
      <c r="C439" s="23">
        <v>1039.0</v>
      </c>
      <c r="D439" s="23">
        <v>29114.0</v>
      </c>
      <c r="E439" s="23">
        <v>618608.0</v>
      </c>
      <c r="F439" s="23">
        <v>5622836.0</v>
      </c>
      <c r="G439" s="7">
        <f t="shared" si="206"/>
        <v>573758.7755</v>
      </c>
      <c r="H439" s="12"/>
      <c r="I439" s="11">
        <f t="shared" si="237"/>
        <v>0.001304637175</v>
      </c>
      <c r="J439" s="11">
        <f t="shared" si="233"/>
        <v>0.1418197152</v>
      </c>
      <c r="K439" s="11">
        <f t="shared" si="234"/>
        <v>0.002764235994</v>
      </c>
      <c r="L439" s="23">
        <v>149707.0</v>
      </c>
      <c r="M439" s="11">
        <f t="shared" si="238"/>
        <v>0.03650983348</v>
      </c>
      <c r="N439" s="11">
        <f t="shared" si="239"/>
        <v>0.7757530764</v>
      </c>
      <c r="O439" s="23">
        <v>18171.0</v>
      </c>
      <c r="P439" s="24">
        <f t="shared" si="432"/>
        <v>15500</v>
      </c>
      <c r="Q439" s="25">
        <f t="shared" si="324"/>
        <v>0.06703225806</v>
      </c>
      <c r="R439" s="23">
        <f t="shared" si="434"/>
        <v>73</v>
      </c>
      <c r="S439" s="12">
        <f t="shared" si="437"/>
        <v>9717</v>
      </c>
      <c r="T439" s="23">
        <v>2453.0</v>
      </c>
      <c r="U439" s="23">
        <v>308.0</v>
      </c>
      <c r="V439" s="11">
        <f t="shared" si="1"/>
        <v>0.1877370901</v>
      </c>
      <c r="W439" s="12">
        <f t="shared" ref="W439:X439" si="569">T439-T438</f>
        <v>-159</v>
      </c>
      <c r="X439" s="12">
        <f t="shared" si="569"/>
        <v>-30</v>
      </c>
      <c r="Y439" s="11">
        <f t="shared" si="98"/>
        <v>0.01638533936</v>
      </c>
      <c r="Z439" s="11">
        <f t="shared" si="99"/>
        <v>0.1255605381</v>
      </c>
      <c r="AA439" s="13">
        <f t="shared" si="20"/>
        <v>0.7409606044</v>
      </c>
      <c r="AB439" s="19">
        <f t="shared" si="29"/>
        <v>0.6904174885</v>
      </c>
      <c r="AC439" s="16">
        <f t="shared" si="10"/>
        <v>980.7142857</v>
      </c>
      <c r="AD439" s="16">
        <f t="shared" si="27"/>
        <v>87.14285714</v>
      </c>
      <c r="AE439" s="16">
        <f t="shared" si="11"/>
        <v>15945.28571</v>
      </c>
      <c r="AF439" s="18">
        <f t="shared" si="15"/>
        <v>0.06387445927</v>
      </c>
      <c r="AG439" s="23">
        <v>4554679.0</v>
      </c>
      <c r="AH439" s="30">
        <f t="shared" si="443"/>
        <v>71081</v>
      </c>
      <c r="AI439" s="30">
        <f t="shared" si="426"/>
        <v>41836.71429</v>
      </c>
      <c r="AJ439" s="23">
        <v>2656671.0</v>
      </c>
      <c r="AK439" s="23">
        <f t="shared" si="525"/>
        <v>29814</v>
      </c>
      <c r="AL439" s="30">
        <f t="shared" si="458"/>
        <v>29152.57143</v>
      </c>
      <c r="AM439" s="19">
        <f t="shared" si="23"/>
        <v>8212.714286</v>
      </c>
    </row>
    <row r="440">
      <c r="A440" s="26">
        <v>44332.0</v>
      </c>
      <c r="B440" s="12">
        <f t="shared" si="483"/>
        <v>798147</v>
      </c>
      <c r="C440" s="23">
        <v>718.0</v>
      </c>
      <c r="D440" s="23">
        <v>29175.0</v>
      </c>
      <c r="E440" s="23">
        <v>625088.0</v>
      </c>
      <c r="F440" s="23">
        <v>5638662.0</v>
      </c>
      <c r="G440" s="7">
        <f t="shared" si="206"/>
        <v>575373.6735</v>
      </c>
      <c r="H440" s="12"/>
      <c r="I440" s="11">
        <f t="shared" si="237"/>
        <v>0.0009003936401</v>
      </c>
      <c r="J440" s="11">
        <f t="shared" si="233"/>
        <v>0.1415490058</v>
      </c>
      <c r="K440" s="11">
        <f t="shared" si="234"/>
        <v>0.002814593917</v>
      </c>
      <c r="L440" s="23">
        <v>143884.0</v>
      </c>
      <c r="M440" s="11">
        <f t="shared" si="238"/>
        <v>0.03655341685</v>
      </c>
      <c r="N440" s="11">
        <f t="shared" si="239"/>
        <v>0.7831740268</v>
      </c>
      <c r="O440" s="23">
        <v>17043.0</v>
      </c>
      <c r="P440" s="24">
        <f t="shared" si="432"/>
        <v>15826</v>
      </c>
      <c r="Q440" s="25">
        <f t="shared" si="324"/>
        <v>0.04536838114</v>
      </c>
      <c r="R440" s="23">
        <f t="shared" si="434"/>
        <v>61</v>
      </c>
      <c r="S440" s="12">
        <f t="shared" si="437"/>
        <v>6480</v>
      </c>
      <c r="T440" s="23">
        <v>2270.0</v>
      </c>
      <c r="U440" s="23">
        <v>261.0</v>
      </c>
      <c r="V440" s="11">
        <f t="shared" si="1"/>
        <v>0.1802725563</v>
      </c>
      <c r="W440" s="12">
        <f t="shared" ref="W440:X440" si="570">T440-T439</f>
        <v>-183</v>
      </c>
      <c r="X440" s="12">
        <f t="shared" si="570"/>
        <v>-47</v>
      </c>
      <c r="Y440" s="11">
        <f t="shared" si="98"/>
        <v>0.01577659781</v>
      </c>
      <c r="Z440" s="11">
        <f t="shared" si="99"/>
        <v>0.1149779736</v>
      </c>
      <c r="AA440" s="13">
        <f t="shared" si="20"/>
        <v>0.7301803334</v>
      </c>
      <c r="AB440" s="19">
        <f t="shared" si="29"/>
        <v>0.7005483584</v>
      </c>
      <c r="AC440" s="16">
        <f t="shared" si="10"/>
        <v>919.7142857</v>
      </c>
      <c r="AD440" s="16">
        <f t="shared" si="27"/>
        <v>81.85714286</v>
      </c>
      <c r="AE440" s="16">
        <f t="shared" si="11"/>
        <v>15774.57143</v>
      </c>
      <c r="AF440" s="18">
        <f t="shared" si="15"/>
        <v>0.06074567898</v>
      </c>
      <c r="AG440" s="23">
        <v>4600012.0</v>
      </c>
      <c r="AH440" s="30">
        <f t="shared" si="443"/>
        <v>45333</v>
      </c>
      <c r="AI440" s="30">
        <f t="shared" si="426"/>
        <v>44481.57143</v>
      </c>
      <c r="AJ440" s="23">
        <v>2701789.0</v>
      </c>
      <c r="AK440" s="23">
        <f t="shared" si="525"/>
        <v>45118</v>
      </c>
      <c r="AL440" s="30">
        <f t="shared" si="458"/>
        <v>30524.42857</v>
      </c>
      <c r="AM440" s="19">
        <f t="shared" si="23"/>
        <v>8108.428571</v>
      </c>
    </row>
    <row r="441">
      <c r="A441" s="26">
        <v>44333.0</v>
      </c>
      <c r="B441" s="12">
        <f t="shared" si="483"/>
        <v>798573</v>
      </c>
      <c r="C441" s="23">
        <v>426.0</v>
      </c>
      <c r="D441" s="23">
        <v>29213.0</v>
      </c>
      <c r="E441" s="23">
        <v>630976.0</v>
      </c>
      <c r="F441" s="23">
        <v>5649027.0</v>
      </c>
      <c r="G441" s="7">
        <f t="shared" si="206"/>
        <v>576431.3265</v>
      </c>
      <c r="H441" s="12"/>
      <c r="I441" s="11">
        <f t="shared" si="237"/>
        <v>0.0005337362666</v>
      </c>
      <c r="J441" s="11">
        <f t="shared" si="233"/>
        <v>0.1413646987</v>
      </c>
      <c r="K441" s="11">
        <f t="shared" si="234"/>
        <v>0.001838202042</v>
      </c>
      <c r="L441" s="23">
        <v>138384.0</v>
      </c>
      <c r="M441" s="11">
        <f t="shared" si="238"/>
        <v>0.03658150225</v>
      </c>
      <c r="N441" s="11">
        <f t="shared" si="239"/>
        <v>0.7901293933</v>
      </c>
      <c r="O441" s="23">
        <v>16297.0</v>
      </c>
      <c r="P441" s="24">
        <f t="shared" si="432"/>
        <v>10365</v>
      </c>
      <c r="Q441" s="25">
        <f t="shared" si="324"/>
        <v>0.04109985528</v>
      </c>
      <c r="R441" s="23">
        <f t="shared" si="434"/>
        <v>38</v>
      </c>
      <c r="S441" s="12">
        <f t="shared" si="437"/>
        <v>5888</v>
      </c>
      <c r="T441" s="23">
        <v>2259.0</v>
      </c>
      <c r="U441" s="23">
        <v>258.0</v>
      </c>
      <c r="V441" s="11">
        <f t="shared" si="1"/>
        <v>0.1732891044</v>
      </c>
      <c r="W441" s="12">
        <f t="shared" ref="W441:X441" si="571">T441-T440</f>
        <v>-11</v>
      </c>
      <c r="X441" s="12">
        <f t="shared" si="571"/>
        <v>-3</v>
      </c>
      <c r="Y441" s="11">
        <f t="shared" si="98"/>
        <v>0.01632414152</v>
      </c>
      <c r="Z441" s="11">
        <f t="shared" si="99"/>
        <v>0.1142098274</v>
      </c>
      <c r="AA441" s="13">
        <f t="shared" si="20"/>
        <v>0.747673716</v>
      </c>
      <c r="AB441" s="19">
        <f t="shared" si="29"/>
        <v>0.7139605439</v>
      </c>
      <c r="AC441" s="16">
        <f t="shared" si="10"/>
        <v>883.8571429</v>
      </c>
      <c r="AD441" s="16">
        <f t="shared" si="27"/>
        <v>74.28571429</v>
      </c>
      <c r="AE441" s="16">
        <f t="shared" si="11"/>
        <v>15747.85714</v>
      </c>
      <c r="AF441" s="18">
        <f t="shared" si="15"/>
        <v>0.05745159354</v>
      </c>
      <c r="AG441" s="23">
        <v>4639299.0</v>
      </c>
      <c r="AH441" s="30">
        <f t="shared" si="443"/>
        <v>39287</v>
      </c>
      <c r="AI441" s="30">
        <f t="shared" si="426"/>
        <v>47646.28571</v>
      </c>
      <c r="AJ441" s="23">
        <v>2727165.0</v>
      </c>
      <c r="AK441" s="23">
        <f t="shared" si="525"/>
        <v>25376</v>
      </c>
      <c r="AL441" s="30">
        <f t="shared" si="458"/>
        <v>31941.42857</v>
      </c>
      <c r="AM441" s="19">
        <f t="shared" si="23"/>
        <v>7909.428571</v>
      </c>
    </row>
    <row r="442">
      <c r="A442" s="26">
        <v>44334.0</v>
      </c>
      <c r="B442" s="12">
        <f t="shared" si="483"/>
        <v>798955</v>
      </c>
      <c r="C442" s="23">
        <v>382.0</v>
      </c>
      <c r="D442" s="23">
        <v>29277.0</v>
      </c>
      <c r="E442" s="23">
        <v>640964.0</v>
      </c>
      <c r="F442" s="23">
        <v>5656131.0</v>
      </c>
      <c r="G442" s="7">
        <f t="shared" si="206"/>
        <v>577156.2245</v>
      </c>
      <c r="H442" s="12"/>
      <c r="I442" s="11">
        <f t="shared" si="237"/>
        <v>0.0004783532626</v>
      </c>
      <c r="J442" s="11">
        <f t="shared" si="233"/>
        <v>0.1412546845</v>
      </c>
      <c r="K442" s="11">
        <f t="shared" si="234"/>
        <v>0.0012575617</v>
      </c>
      <c r="L442" s="23">
        <v>128714.0</v>
      </c>
      <c r="M442" s="11">
        <f t="shared" si="238"/>
        <v>0.03664411638</v>
      </c>
      <c r="N442" s="11">
        <f t="shared" si="239"/>
        <v>0.8022529429</v>
      </c>
      <c r="O442" s="23">
        <v>16088.0</v>
      </c>
      <c r="P442" s="24">
        <f t="shared" si="432"/>
        <v>7104</v>
      </c>
      <c r="Q442" s="25">
        <f t="shared" si="324"/>
        <v>0.05377252252</v>
      </c>
      <c r="R442" s="23">
        <f t="shared" si="434"/>
        <v>64</v>
      </c>
      <c r="S442" s="12">
        <f t="shared" si="437"/>
        <v>9988</v>
      </c>
      <c r="T442" s="23">
        <v>2197.0</v>
      </c>
      <c r="U442" s="23">
        <v>251.0</v>
      </c>
      <c r="V442" s="11">
        <f t="shared" si="1"/>
        <v>0.1611029407</v>
      </c>
      <c r="W442" s="12">
        <f t="shared" ref="W442:X442" si="572">T442-T441</f>
        <v>-62</v>
      </c>
      <c r="X442" s="12">
        <f t="shared" si="572"/>
        <v>-7</v>
      </c>
      <c r="Y442" s="11">
        <f t="shared" si="98"/>
        <v>0.01706885032</v>
      </c>
      <c r="Z442" s="11">
        <f t="shared" si="99"/>
        <v>0.1142467</v>
      </c>
      <c r="AA442" s="13">
        <f t="shared" si="20"/>
        <v>0.7555334494</v>
      </c>
      <c r="AB442" s="19">
        <f t="shared" si="29"/>
        <v>0.7271818457</v>
      </c>
      <c r="AC442" s="16">
        <f t="shared" si="10"/>
        <v>868</v>
      </c>
      <c r="AD442" s="16">
        <f t="shared" si="27"/>
        <v>69.28571429</v>
      </c>
      <c r="AE442" s="16">
        <f t="shared" si="11"/>
        <v>15832.28571</v>
      </c>
      <c r="AF442" s="18">
        <f t="shared" si="15"/>
        <v>0.05431984471</v>
      </c>
      <c r="AG442" s="23">
        <v>4714992.0</v>
      </c>
      <c r="AH442" s="30">
        <f t="shared" si="443"/>
        <v>75693</v>
      </c>
      <c r="AI442" s="30">
        <f t="shared" si="426"/>
        <v>52700.42857</v>
      </c>
      <c r="AJ442" s="23">
        <v>2749235.0</v>
      </c>
      <c r="AK442" s="23">
        <f t="shared" si="525"/>
        <v>22070</v>
      </c>
      <c r="AL442" s="30">
        <f t="shared" si="458"/>
        <v>31298.28571</v>
      </c>
      <c r="AM442" s="19">
        <f t="shared" si="23"/>
        <v>8166</v>
      </c>
    </row>
    <row r="443">
      <c r="A443" s="26">
        <v>44335.0</v>
      </c>
      <c r="B443" s="12">
        <f t="shared" si="483"/>
        <v>799588</v>
      </c>
      <c r="C443" s="23">
        <v>633.0</v>
      </c>
      <c r="D443" s="23">
        <v>29329.0</v>
      </c>
      <c r="E443" s="23">
        <v>648513.0</v>
      </c>
      <c r="F443" s="23">
        <v>5670793.0</v>
      </c>
      <c r="G443" s="7">
        <f t="shared" si="206"/>
        <v>578652.3469</v>
      </c>
      <c r="H443" s="12"/>
      <c r="I443" s="11">
        <f t="shared" si="237"/>
        <v>0.0007922849222</v>
      </c>
      <c r="J443" s="11">
        <f t="shared" si="233"/>
        <v>0.141001091</v>
      </c>
      <c r="K443" s="11">
        <f t="shared" si="234"/>
        <v>0.002592231333</v>
      </c>
      <c r="L443" s="23">
        <v>121746.0</v>
      </c>
      <c r="M443" s="11">
        <f t="shared" si="238"/>
        <v>0.03668014027</v>
      </c>
      <c r="N443" s="11">
        <f t="shared" si="239"/>
        <v>0.8110589454</v>
      </c>
      <c r="O443" s="23">
        <v>16027.0</v>
      </c>
      <c r="P443" s="24">
        <f t="shared" si="432"/>
        <v>14662</v>
      </c>
      <c r="Q443" s="25">
        <f t="shared" si="324"/>
        <v>0.04317282772</v>
      </c>
      <c r="R443" s="23">
        <f t="shared" si="434"/>
        <v>52</v>
      </c>
      <c r="S443" s="12">
        <f t="shared" si="437"/>
        <v>7549</v>
      </c>
      <c r="T443" s="23">
        <v>1908.0</v>
      </c>
      <c r="U443" s="23">
        <v>224.0</v>
      </c>
      <c r="V443" s="11">
        <f t="shared" si="1"/>
        <v>0.1522609144</v>
      </c>
      <c r="W443" s="12">
        <f t="shared" ref="W443:X443" si="573">T443-T442</f>
        <v>-289</v>
      </c>
      <c r="X443" s="12">
        <f t="shared" si="573"/>
        <v>-27</v>
      </c>
      <c r="Y443" s="11">
        <f t="shared" si="98"/>
        <v>0.0156719728</v>
      </c>
      <c r="Z443" s="11">
        <f t="shared" si="99"/>
        <v>0.1174004193</v>
      </c>
      <c r="AA443" s="13">
        <f t="shared" si="20"/>
        <v>0.742484329</v>
      </c>
      <c r="AB443" s="19">
        <f t="shared" si="29"/>
        <v>0.7367162599</v>
      </c>
      <c r="AC443" s="16">
        <f t="shared" si="10"/>
        <v>829.1428571</v>
      </c>
      <c r="AD443" s="16">
        <f t="shared" si="27"/>
        <v>63</v>
      </c>
      <c r="AE443" s="16">
        <f t="shared" si="11"/>
        <v>15739.42857</v>
      </c>
      <c r="AF443" s="18">
        <f t="shared" si="15"/>
        <v>0.05204396714</v>
      </c>
      <c r="AG443" s="23">
        <v>4790996.0</v>
      </c>
      <c r="AH443" s="30">
        <f t="shared" si="443"/>
        <v>76004</v>
      </c>
      <c r="AI443" s="30">
        <f t="shared" si="426"/>
        <v>57028.85714</v>
      </c>
      <c r="AJ443" s="23">
        <v>2774416.0</v>
      </c>
      <c r="AK443" s="23">
        <f t="shared" si="525"/>
        <v>25181</v>
      </c>
      <c r="AL443" s="30">
        <f t="shared" si="458"/>
        <v>30767.85714</v>
      </c>
      <c r="AM443" s="19">
        <f t="shared" si="23"/>
        <v>8010.428571</v>
      </c>
    </row>
    <row r="444">
      <c r="A444" s="26">
        <v>44336.0</v>
      </c>
      <c r="B444" s="12">
        <f t="shared" si="483"/>
        <v>800368</v>
      </c>
      <c r="C444" s="23">
        <v>780.0</v>
      </c>
      <c r="D444" s="23">
        <v>29380.0</v>
      </c>
      <c r="E444" s="23">
        <v>655959.0</v>
      </c>
      <c r="F444" s="23">
        <v>5687117.0</v>
      </c>
      <c r="G444" s="7">
        <f t="shared" si="206"/>
        <v>580318.0612</v>
      </c>
      <c r="H444" s="12"/>
      <c r="I444" s="11">
        <f t="shared" si="237"/>
        <v>0.0009755023837</v>
      </c>
      <c r="J444" s="11">
        <f t="shared" si="233"/>
        <v>0.140733521</v>
      </c>
      <c r="K444" s="11">
        <f t="shared" si="234"/>
        <v>0.002878609746</v>
      </c>
      <c r="L444" s="23">
        <v>115029.0</v>
      </c>
      <c r="M444" s="11">
        <f t="shared" si="238"/>
        <v>0.03670811427</v>
      </c>
      <c r="N444" s="11">
        <f t="shared" si="239"/>
        <v>0.819571747</v>
      </c>
      <c r="O444" s="23">
        <v>16210.0</v>
      </c>
      <c r="P444" s="24">
        <f t="shared" si="432"/>
        <v>16324</v>
      </c>
      <c r="Q444" s="25">
        <f t="shared" si="324"/>
        <v>0.04778240627</v>
      </c>
      <c r="R444" s="23">
        <f t="shared" si="434"/>
        <v>51</v>
      </c>
      <c r="S444" s="12">
        <f t="shared" si="437"/>
        <v>7446</v>
      </c>
      <c r="T444" s="23">
        <v>1836.0</v>
      </c>
      <c r="U444" s="23">
        <v>212.0</v>
      </c>
      <c r="V444" s="11">
        <f t="shared" si="1"/>
        <v>0.1437201387</v>
      </c>
      <c r="W444" s="12">
        <f t="shared" ref="W444:X444" si="574">T444-T443</f>
        <v>-72</v>
      </c>
      <c r="X444" s="12">
        <f t="shared" si="574"/>
        <v>-12</v>
      </c>
      <c r="Y444" s="11">
        <f t="shared" si="98"/>
        <v>0.01596119239</v>
      </c>
      <c r="Z444" s="11">
        <f t="shared" si="99"/>
        <v>0.1154684096</v>
      </c>
      <c r="AA444" s="13">
        <f t="shared" si="20"/>
        <v>0.6842314312</v>
      </c>
      <c r="AB444" s="19">
        <f t="shared" si="29"/>
        <v>0.7332820618</v>
      </c>
      <c r="AC444" s="16">
        <f t="shared" si="10"/>
        <v>738.2857143</v>
      </c>
      <c r="AD444" s="16">
        <f t="shared" si="27"/>
        <v>58.57142857</v>
      </c>
      <c r="AE444" s="16">
        <f t="shared" si="11"/>
        <v>14097.42857</v>
      </c>
      <c r="AF444" s="18">
        <f t="shared" si="15"/>
        <v>0.05159826897</v>
      </c>
      <c r="AG444" s="23">
        <v>4829595.0</v>
      </c>
      <c r="AH444" s="30">
        <f t="shared" si="443"/>
        <v>38599</v>
      </c>
      <c r="AI444" s="30">
        <f t="shared" si="426"/>
        <v>58404</v>
      </c>
      <c r="AJ444" s="23">
        <v>2814805.0</v>
      </c>
      <c r="AK444" s="23">
        <f t="shared" si="525"/>
        <v>40389</v>
      </c>
      <c r="AL444" s="30">
        <f t="shared" si="458"/>
        <v>32846.57143</v>
      </c>
      <c r="AM444" s="19">
        <f t="shared" si="23"/>
        <v>7928.285714</v>
      </c>
    </row>
    <row r="445">
      <c r="A445" s="26">
        <v>44337.0</v>
      </c>
      <c r="B445" s="12">
        <f t="shared" si="483"/>
        <v>801025</v>
      </c>
      <c r="C445" s="23">
        <v>657.0</v>
      </c>
      <c r="D445" s="23">
        <v>29427.0</v>
      </c>
      <c r="E445" s="23">
        <v>661564.0</v>
      </c>
      <c r="F445" s="23">
        <v>5697748.0</v>
      </c>
      <c r="G445" s="7">
        <f t="shared" si="206"/>
        <v>581402.8571</v>
      </c>
      <c r="H445" s="12"/>
      <c r="I445" s="11">
        <f t="shared" si="237"/>
        <v>0.0008208723987</v>
      </c>
      <c r="J445" s="11">
        <f t="shared" si="233"/>
        <v>0.1405862457</v>
      </c>
      <c r="K445" s="11">
        <f t="shared" si="234"/>
        <v>0.001869312694</v>
      </c>
      <c r="L445" s="23">
        <v>110034.0</v>
      </c>
      <c r="M445" s="11">
        <f t="shared" si="238"/>
        <v>0.03673668113</v>
      </c>
      <c r="N445" s="11">
        <f t="shared" si="239"/>
        <v>0.8258968197</v>
      </c>
      <c r="O445" s="23">
        <v>16209.0</v>
      </c>
      <c r="P445" s="24">
        <f t="shared" si="432"/>
        <v>10631</v>
      </c>
      <c r="Q445" s="25">
        <f t="shared" si="324"/>
        <v>0.06180039507</v>
      </c>
      <c r="R445" s="23">
        <f t="shared" si="434"/>
        <v>47</v>
      </c>
      <c r="S445" s="12">
        <f t="shared" si="437"/>
        <v>5605</v>
      </c>
      <c r="T445" s="23">
        <v>1645.0</v>
      </c>
      <c r="U445" s="23">
        <v>195.0</v>
      </c>
      <c r="V445" s="11">
        <f t="shared" si="1"/>
        <v>0.1373664992</v>
      </c>
      <c r="W445" s="12">
        <f t="shared" ref="W445:X445" si="575">T445-T444</f>
        <v>-191</v>
      </c>
      <c r="X445" s="12">
        <f t="shared" si="575"/>
        <v>-17</v>
      </c>
      <c r="Y445" s="11">
        <f t="shared" si="98"/>
        <v>0.01494992457</v>
      </c>
      <c r="Z445" s="11">
        <f t="shared" si="99"/>
        <v>0.1185410334</v>
      </c>
      <c r="AA445" s="13">
        <f t="shared" si="20"/>
        <v>0.6435712302</v>
      </c>
      <c r="AB445" s="19">
        <f t="shared" si="29"/>
        <v>0.7206621562</v>
      </c>
      <c r="AC445" s="16">
        <f t="shared" si="10"/>
        <v>662.1428571</v>
      </c>
      <c r="AD445" s="16">
        <f t="shared" si="27"/>
        <v>55.14285714</v>
      </c>
      <c r="AE445" s="16">
        <f t="shared" si="11"/>
        <v>12916</v>
      </c>
      <c r="AF445" s="18">
        <f t="shared" si="15"/>
        <v>0.05143266373</v>
      </c>
      <c r="AG445" s="23">
        <v>4898866.0</v>
      </c>
      <c r="AH445" s="30">
        <f t="shared" si="443"/>
        <v>69271</v>
      </c>
      <c r="AI445" s="30">
        <f t="shared" si="426"/>
        <v>59324</v>
      </c>
      <c r="AJ445" s="23">
        <v>2886292.0</v>
      </c>
      <c r="AK445" s="23">
        <f t="shared" si="525"/>
        <v>71487</v>
      </c>
      <c r="AL445" s="30">
        <f t="shared" si="458"/>
        <v>37062.14286</v>
      </c>
      <c r="AM445" s="19">
        <f t="shared" si="23"/>
        <v>7524.714286</v>
      </c>
    </row>
    <row r="446">
      <c r="A446" s="26">
        <v>44338.0</v>
      </c>
      <c r="B446" s="12">
        <f t="shared" si="483"/>
        <v>801672</v>
      </c>
      <c r="C446" s="23">
        <v>647.0</v>
      </c>
      <c r="D446" s="23">
        <v>29475.0</v>
      </c>
      <c r="E446" s="23">
        <v>665552.0</v>
      </c>
      <c r="F446" s="23">
        <v>5720398.0</v>
      </c>
      <c r="G446" s="7">
        <f t="shared" si="206"/>
        <v>583714.0816</v>
      </c>
      <c r="H446" s="12"/>
      <c r="I446" s="11">
        <f t="shared" si="237"/>
        <v>0.000807715115</v>
      </c>
      <c r="J446" s="11">
        <f t="shared" si="233"/>
        <v>0.1401426964</v>
      </c>
      <c r="K446" s="11">
        <f t="shared" si="234"/>
        <v>0.003975254785</v>
      </c>
      <c r="L446" s="23">
        <v>106645.0</v>
      </c>
      <c r="M446" s="11">
        <f t="shared" si="238"/>
        <v>0.03676690716</v>
      </c>
      <c r="N446" s="11">
        <f t="shared" si="239"/>
        <v>0.8302048718</v>
      </c>
      <c r="O446" s="23">
        <v>15585.0</v>
      </c>
      <c r="P446" s="24">
        <f t="shared" si="432"/>
        <v>22650</v>
      </c>
      <c r="Q446" s="25">
        <f t="shared" si="324"/>
        <v>0.02856512141</v>
      </c>
      <c r="R446" s="23">
        <f t="shared" si="434"/>
        <v>48</v>
      </c>
      <c r="S446" s="12">
        <f t="shared" si="437"/>
        <v>3988</v>
      </c>
      <c r="T446" s="23">
        <v>1500.0</v>
      </c>
      <c r="U446" s="23">
        <v>183.0</v>
      </c>
      <c r="V446" s="11">
        <f t="shared" si="1"/>
        <v>0.133028221</v>
      </c>
      <c r="W446" s="12">
        <f t="shared" ref="W446:X446" si="576">T446-T445</f>
        <v>-145</v>
      </c>
      <c r="X446" s="12">
        <f t="shared" si="576"/>
        <v>-12</v>
      </c>
      <c r="Y446" s="11">
        <f t="shared" si="98"/>
        <v>0.01406535703</v>
      </c>
      <c r="Z446" s="11">
        <f t="shared" si="99"/>
        <v>0.122</v>
      </c>
      <c r="AA446" s="13">
        <f t="shared" si="20"/>
        <v>0.6180626366</v>
      </c>
      <c r="AB446" s="19">
        <f t="shared" si="29"/>
        <v>0.7031053037</v>
      </c>
      <c r="AC446" s="16">
        <f t="shared" si="10"/>
        <v>606.1428571</v>
      </c>
      <c r="AD446" s="16">
        <f t="shared" si="27"/>
        <v>51.57142857</v>
      </c>
      <c r="AE446" s="16">
        <f t="shared" si="11"/>
        <v>13937.42857</v>
      </c>
      <c r="AF446" s="18">
        <f t="shared" si="15"/>
        <v>0.04593735849</v>
      </c>
      <c r="AG446" s="23">
        <v>4969321.0</v>
      </c>
      <c r="AH446" s="30">
        <f t="shared" si="443"/>
        <v>70455</v>
      </c>
      <c r="AI446" s="30">
        <f t="shared" si="426"/>
        <v>59234.57143</v>
      </c>
      <c r="AJ446" s="23">
        <v>2967350.0</v>
      </c>
      <c r="AK446" s="23">
        <f t="shared" si="525"/>
        <v>81058</v>
      </c>
      <c r="AL446" s="30">
        <f t="shared" si="458"/>
        <v>44382.71429</v>
      </c>
      <c r="AM446" s="19">
        <f t="shared" si="23"/>
        <v>6706.285714</v>
      </c>
    </row>
    <row r="447">
      <c r="A447" s="26">
        <v>44339.0</v>
      </c>
      <c r="B447" s="12">
        <f t="shared" si="483"/>
        <v>802088</v>
      </c>
      <c r="C447" s="23">
        <v>416.0</v>
      </c>
      <c r="D447" s="23">
        <v>29519.0</v>
      </c>
      <c r="E447" s="23">
        <v>668820.0</v>
      </c>
      <c r="F447" s="23">
        <v>5734447.0</v>
      </c>
      <c r="G447" s="7">
        <f t="shared" si="206"/>
        <v>585147.6531</v>
      </c>
      <c r="H447" s="12"/>
      <c r="I447" s="11">
        <f t="shared" si="237"/>
        <v>0.0005189154667</v>
      </c>
      <c r="J447" s="11">
        <f t="shared" si="233"/>
        <v>0.1398719005</v>
      </c>
      <c r="K447" s="11">
        <f t="shared" si="234"/>
        <v>0.002455947995</v>
      </c>
      <c r="L447" s="23">
        <v>103749.0</v>
      </c>
      <c r="M447" s="11">
        <f t="shared" si="238"/>
        <v>0.03680269497</v>
      </c>
      <c r="N447" s="11">
        <f t="shared" si="239"/>
        <v>0.833848655</v>
      </c>
      <c r="O447" s="23">
        <v>14220.0</v>
      </c>
      <c r="P447" s="24">
        <f t="shared" si="432"/>
        <v>14049</v>
      </c>
      <c r="Q447" s="25">
        <f t="shared" si="324"/>
        <v>0.02961064844</v>
      </c>
      <c r="R447" s="23">
        <f t="shared" si="434"/>
        <v>44</v>
      </c>
      <c r="S447" s="12">
        <f t="shared" si="437"/>
        <v>3268</v>
      </c>
      <c r="T447" s="23">
        <v>1399.0</v>
      </c>
      <c r="U447" s="23">
        <v>185.0</v>
      </c>
      <c r="V447" s="11">
        <f t="shared" si="1"/>
        <v>0.12934865</v>
      </c>
      <c r="W447" s="12">
        <f t="shared" ref="W447:X447" si="577">T447-T446</f>
        <v>-101</v>
      </c>
      <c r="X447" s="12">
        <f t="shared" si="577"/>
        <v>2</v>
      </c>
      <c r="Y447" s="11">
        <f t="shared" si="98"/>
        <v>0.01348446732</v>
      </c>
      <c r="Z447" s="11">
        <f t="shared" si="99"/>
        <v>0.1322373124</v>
      </c>
      <c r="AA447" s="13">
        <f t="shared" si="20"/>
        <v>0.6121466294</v>
      </c>
      <c r="AB447" s="19">
        <f t="shared" si="29"/>
        <v>0.686243346</v>
      </c>
      <c r="AC447" s="16">
        <f t="shared" si="10"/>
        <v>563</v>
      </c>
      <c r="AD447" s="16">
        <f t="shared" si="27"/>
        <v>49.14285714</v>
      </c>
      <c r="AE447" s="16">
        <f t="shared" si="11"/>
        <v>13683.57143</v>
      </c>
      <c r="AF447" s="18">
        <f t="shared" si="15"/>
        <v>0.04368625382</v>
      </c>
      <c r="AG447" s="23">
        <v>5005682.0</v>
      </c>
      <c r="AH447" s="30">
        <f t="shared" si="443"/>
        <v>36361</v>
      </c>
      <c r="AI447" s="30">
        <f t="shared" si="426"/>
        <v>57952.85714</v>
      </c>
      <c r="AJ447" s="23">
        <v>3000989.0</v>
      </c>
      <c r="AK447" s="23">
        <f t="shared" si="525"/>
        <v>33639</v>
      </c>
      <c r="AL447" s="30">
        <f t="shared" si="458"/>
        <v>42742.85714</v>
      </c>
      <c r="AM447" s="19">
        <f t="shared" si="23"/>
        <v>6247.428571</v>
      </c>
    </row>
    <row r="448">
      <c r="A448" s="26">
        <v>44340.0</v>
      </c>
      <c r="B448" s="12">
        <f t="shared" si="483"/>
        <v>802346</v>
      </c>
      <c r="C448" s="23">
        <v>258.0</v>
      </c>
      <c r="D448" s="23">
        <v>29560.0</v>
      </c>
      <c r="E448" s="23">
        <v>670205.0</v>
      </c>
      <c r="F448" s="23">
        <v>5743991.0</v>
      </c>
      <c r="G448" s="7">
        <f t="shared" si="206"/>
        <v>586121.5306</v>
      </c>
      <c r="H448" s="12"/>
      <c r="I448" s="11">
        <f t="shared" si="237"/>
        <v>0.0003216604662</v>
      </c>
      <c r="J448" s="11">
        <f t="shared" si="233"/>
        <v>0.1396844111</v>
      </c>
      <c r="K448" s="11">
        <f t="shared" si="234"/>
        <v>0.001664327877</v>
      </c>
      <c r="L448" s="23">
        <v>102581.0</v>
      </c>
      <c r="M448" s="11">
        <f t="shared" si="238"/>
        <v>0.03684196095</v>
      </c>
      <c r="N448" s="11">
        <f t="shared" si="239"/>
        <v>0.8353067131</v>
      </c>
      <c r="O448" s="23">
        <v>13211.0</v>
      </c>
      <c r="P448" s="24">
        <f t="shared" si="432"/>
        <v>9544</v>
      </c>
      <c r="Q448" s="25">
        <f t="shared" si="324"/>
        <v>0.0270326907</v>
      </c>
      <c r="R448" s="23">
        <f t="shared" si="434"/>
        <v>41</v>
      </c>
      <c r="S448" s="12">
        <f t="shared" si="437"/>
        <v>1385</v>
      </c>
      <c r="T448" s="23">
        <v>1420.0</v>
      </c>
      <c r="U448" s="23">
        <v>169.0</v>
      </c>
      <c r="V448" s="11">
        <f t="shared" si="1"/>
        <v>0.127851326</v>
      </c>
      <c r="W448" s="12">
        <f t="shared" ref="W448:X448" si="578">T448-T447</f>
        <v>21</v>
      </c>
      <c r="X448" s="12">
        <f t="shared" si="578"/>
        <v>-16</v>
      </c>
      <c r="Y448" s="11">
        <f t="shared" si="98"/>
        <v>0.01384271941</v>
      </c>
      <c r="Z448" s="11">
        <f t="shared" si="99"/>
        <v>0.1190140845</v>
      </c>
      <c r="AA448" s="13">
        <f t="shared" si="20"/>
        <v>0.6098270567</v>
      </c>
      <c r="AB448" s="19">
        <f t="shared" si="29"/>
        <v>0.6665509661</v>
      </c>
      <c r="AC448" s="16">
        <f t="shared" si="10"/>
        <v>539</v>
      </c>
      <c r="AD448" s="16">
        <f t="shared" si="27"/>
        <v>49.57142857</v>
      </c>
      <c r="AE448" s="16">
        <f t="shared" si="11"/>
        <v>13566.28571</v>
      </c>
      <c r="AF448" s="18">
        <f t="shared" si="15"/>
        <v>0.04167665888</v>
      </c>
      <c r="AG448" s="23">
        <v>5023145.0</v>
      </c>
      <c r="AH448" s="30">
        <f t="shared" si="443"/>
        <v>17463</v>
      </c>
      <c r="AI448" s="30">
        <f t="shared" si="426"/>
        <v>54835.14286</v>
      </c>
      <c r="AJ448" s="23">
        <v>3012483.0</v>
      </c>
      <c r="AK448" s="23">
        <f t="shared" si="525"/>
        <v>11494</v>
      </c>
      <c r="AL448" s="30">
        <f t="shared" si="458"/>
        <v>40759.71429</v>
      </c>
      <c r="AM448" s="19">
        <f t="shared" si="23"/>
        <v>5604.142857</v>
      </c>
    </row>
    <row r="449">
      <c r="A449" s="26">
        <v>44341.0</v>
      </c>
      <c r="B449" s="12">
        <f t="shared" si="483"/>
        <v>802510</v>
      </c>
      <c r="C449" s="23">
        <v>164.0</v>
      </c>
      <c r="D449" s="23">
        <v>29581.0</v>
      </c>
      <c r="E449" s="23">
        <v>671392.0</v>
      </c>
      <c r="F449" s="23">
        <v>5750359.0</v>
      </c>
      <c r="G449" s="7">
        <f t="shared" si="206"/>
        <v>586771.3265</v>
      </c>
      <c r="H449" s="12"/>
      <c r="I449" s="11">
        <f t="shared" si="237"/>
        <v>0.0002044005953</v>
      </c>
      <c r="J449" s="11">
        <f t="shared" si="233"/>
        <v>0.1395582432</v>
      </c>
      <c r="K449" s="11">
        <f t="shared" si="234"/>
        <v>0.001108636835</v>
      </c>
      <c r="L449" s="23">
        <v>101537.0</v>
      </c>
      <c r="M449" s="11">
        <f t="shared" si="238"/>
        <v>0.03686059987</v>
      </c>
      <c r="N449" s="11">
        <f t="shared" si="239"/>
        <v>0.8366151201</v>
      </c>
      <c r="O449" s="23">
        <v>12376.0</v>
      </c>
      <c r="P449" s="24">
        <f t="shared" si="432"/>
        <v>6368</v>
      </c>
      <c r="Q449" s="25">
        <f t="shared" si="324"/>
        <v>0.02575376884</v>
      </c>
      <c r="R449" s="23">
        <f t="shared" si="434"/>
        <v>21</v>
      </c>
      <c r="S449" s="12">
        <f t="shared" si="437"/>
        <v>1187</v>
      </c>
      <c r="T449" s="23">
        <v>1417.0</v>
      </c>
      <c r="U449" s="23">
        <v>159.0</v>
      </c>
      <c r="V449" s="11">
        <f t="shared" si="1"/>
        <v>0.1265242801</v>
      </c>
      <c r="W449" s="12">
        <f t="shared" ref="W449:X449" si="579">T449-T448</f>
        <v>-3</v>
      </c>
      <c r="X449" s="12">
        <f t="shared" si="579"/>
        <v>-10</v>
      </c>
      <c r="Y449" s="11">
        <f t="shared" si="98"/>
        <v>0.0139555039</v>
      </c>
      <c r="Z449" s="11">
        <f t="shared" si="99"/>
        <v>0.112208892</v>
      </c>
      <c r="AA449" s="13">
        <f t="shared" si="20"/>
        <v>0.5850888743</v>
      </c>
      <c r="AB449" s="19">
        <f t="shared" si="29"/>
        <v>0.6422017411</v>
      </c>
      <c r="AC449" s="16">
        <f t="shared" si="10"/>
        <v>507.8571429</v>
      </c>
      <c r="AD449" s="16">
        <f t="shared" si="27"/>
        <v>43.42857143</v>
      </c>
      <c r="AE449" s="16">
        <f t="shared" si="11"/>
        <v>13461.14286</v>
      </c>
      <c r="AF449" s="18">
        <f t="shared" si="15"/>
        <v>0.03767397978</v>
      </c>
      <c r="AG449" s="23">
        <v>5026529.0</v>
      </c>
      <c r="AH449" s="30">
        <f t="shared" si="443"/>
        <v>3384</v>
      </c>
      <c r="AI449" s="30">
        <f t="shared" si="426"/>
        <v>44505.28571</v>
      </c>
      <c r="AJ449" s="23">
        <v>3072940.0</v>
      </c>
      <c r="AK449" s="23">
        <f t="shared" si="525"/>
        <v>60457</v>
      </c>
      <c r="AL449" s="30">
        <f t="shared" si="458"/>
        <v>46243.57143</v>
      </c>
      <c r="AM449" s="19">
        <f t="shared" si="23"/>
        <v>4346.857143</v>
      </c>
    </row>
    <row r="450">
      <c r="A450" s="26">
        <v>44342.0</v>
      </c>
      <c r="B450" s="12">
        <f t="shared" si="483"/>
        <v>802723</v>
      </c>
      <c r="C450" s="23">
        <v>213.0</v>
      </c>
      <c r="D450" s="23">
        <v>29622.0</v>
      </c>
      <c r="E450" s="23">
        <v>675082.0</v>
      </c>
      <c r="F450" s="23">
        <v>5756599.0</v>
      </c>
      <c r="G450" s="7">
        <f t="shared" si="206"/>
        <v>587408.0612</v>
      </c>
      <c r="H450" s="12"/>
      <c r="I450" s="11">
        <f t="shared" si="237"/>
        <v>0.0002654172534</v>
      </c>
      <c r="J450" s="11">
        <f t="shared" si="233"/>
        <v>0.1394439668</v>
      </c>
      <c r="K450" s="11">
        <f t="shared" si="234"/>
        <v>0.00108514964</v>
      </c>
      <c r="L450" s="23">
        <v>98019.0</v>
      </c>
      <c r="M450" s="11">
        <f t="shared" si="238"/>
        <v>0.03690189517</v>
      </c>
      <c r="N450" s="11">
        <f t="shared" si="239"/>
        <v>0.8409899804</v>
      </c>
      <c r="O450" s="23">
        <v>11878.0</v>
      </c>
      <c r="P450" s="24">
        <f t="shared" si="432"/>
        <v>6240</v>
      </c>
      <c r="Q450" s="25">
        <f t="shared" si="324"/>
        <v>0.03413461538</v>
      </c>
      <c r="R450" s="23">
        <f t="shared" si="434"/>
        <v>41</v>
      </c>
      <c r="S450" s="12">
        <f t="shared" si="437"/>
        <v>3690</v>
      </c>
      <c r="T450" s="23">
        <v>1373.0</v>
      </c>
      <c r="U450" s="23">
        <v>148.0</v>
      </c>
      <c r="V450" s="11">
        <f t="shared" si="1"/>
        <v>0.1221081245</v>
      </c>
      <c r="W450" s="12">
        <f t="shared" ref="W450:X450" si="580">T450-T449</f>
        <v>-44</v>
      </c>
      <c r="X450" s="12">
        <f t="shared" si="580"/>
        <v>-11</v>
      </c>
      <c r="Y450" s="11">
        <f t="shared" si="98"/>
        <v>0.01400748834</v>
      </c>
      <c r="Z450" s="11">
        <f t="shared" si="99"/>
        <v>0.1077931537</v>
      </c>
      <c r="AA450" s="13">
        <f t="shared" si="20"/>
        <v>0.5401447278</v>
      </c>
      <c r="AB450" s="19">
        <f t="shared" si="29"/>
        <v>0.6132960837</v>
      </c>
      <c r="AC450" s="16">
        <f t="shared" si="10"/>
        <v>447.8571429</v>
      </c>
      <c r="AD450" s="16">
        <f t="shared" si="27"/>
        <v>41.85714286</v>
      </c>
      <c r="AE450" s="16">
        <f t="shared" si="11"/>
        <v>12258</v>
      </c>
      <c r="AF450" s="18">
        <f t="shared" si="15"/>
        <v>0.03638280659</v>
      </c>
      <c r="AG450" s="23">
        <v>5040222.0</v>
      </c>
      <c r="AH450" s="30">
        <f t="shared" si="443"/>
        <v>13693</v>
      </c>
      <c r="AI450" s="30">
        <f t="shared" si="426"/>
        <v>35603.71429</v>
      </c>
      <c r="AJ450" s="23">
        <v>3196604.0</v>
      </c>
      <c r="AK450" s="23">
        <f t="shared" si="525"/>
        <v>123664</v>
      </c>
      <c r="AL450" s="30">
        <f t="shared" si="458"/>
        <v>60312.57143</v>
      </c>
      <c r="AM450" s="19">
        <f t="shared" si="23"/>
        <v>3795.571429</v>
      </c>
    </row>
    <row r="451">
      <c r="A451" s="26">
        <v>44343.0</v>
      </c>
      <c r="B451" s="12">
        <f t="shared" si="483"/>
        <v>803119</v>
      </c>
      <c r="C451" s="23">
        <v>396.0</v>
      </c>
      <c r="D451" s="23">
        <v>29654.0</v>
      </c>
      <c r="E451" s="23">
        <v>682301.0</v>
      </c>
      <c r="F451" s="23">
        <v>5771058.0</v>
      </c>
      <c r="G451" s="7">
        <f t="shared" si="206"/>
        <v>588883.4694</v>
      </c>
      <c r="H451" s="12"/>
      <c r="I451" s="11">
        <f t="shared" si="237"/>
        <v>0.0004933208591</v>
      </c>
      <c r="J451" s="11">
        <f t="shared" si="233"/>
        <v>0.1391632176</v>
      </c>
      <c r="K451" s="11">
        <f t="shared" si="234"/>
        <v>0.002511726108</v>
      </c>
      <c r="L451" s="23">
        <v>91164.0</v>
      </c>
      <c r="M451" s="11">
        <f t="shared" si="238"/>
        <v>0.03692354433</v>
      </c>
      <c r="N451" s="11">
        <f t="shared" si="239"/>
        <v>0.8495640123</v>
      </c>
      <c r="O451" s="23">
        <v>11432.0</v>
      </c>
      <c r="P451" s="24">
        <f t="shared" si="432"/>
        <v>14459</v>
      </c>
      <c r="Q451" s="25">
        <f t="shared" si="324"/>
        <v>0.02738778615</v>
      </c>
      <c r="R451" s="23">
        <f t="shared" si="434"/>
        <v>32</v>
      </c>
      <c r="S451" s="12">
        <f t="shared" si="437"/>
        <v>7219</v>
      </c>
      <c r="T451" s="23">
        <v>1215.0</v>
      </c>
      <c r="U451" s="23">
        <v>136.0</v>
      </c>
      <c r="V451" s="11">
        <f t="shared" si="1"/>
        <v>0.1135124434</v>
      </c>
      <c r="W451" s="12">
        <f t="shared" ref="W451:X451" si="581">T451-T450</f>
        <v>-158</v>
      </c>
      <c r="X451" s="12">
        <f t="shared" si="581"/>
        <v>-12</v>
      </c>
      <c r="Y451" s="11">
        <f t="shared" si="98"/>
        <v>0.01332762933</v>
      </c>
      <c r="Z451" s="11">
        <f t="shared" si="99"/>
        <v>0.1119341564</v>
      </c>
      <c r="AA451" s="13">
        <f t="shared" si="20"/>
        <v>0.5323142415</v>
      </c>
      <c r="AB451" s="19">
        <f t="shared" si="29"/>
        <v>0.5915936281</v>
      </c>
      <c r="AC451" s="16">
        <f t="shared" si="10"/>
        <v>393</v>
      </c>
      <c r="AD451" s="16">
        <f t="shared" si="27"/>
        <v>39.14285714</v>
      </c>
      <c r="AE451" s="16">
        <f t="shared" si="11"/>
        <v>11991.57143</v>
      </c>
      <c r="AF451" s="18">
        <f t="shared" si="15"/>
        <v>0.03346928943</v>
      </c>
      <c r="AG451" s="23">
        <v>5056262.0</v>
      </c>
      <c r="AH451" s="30">
        <f t="shared" si="443"/>
        <v>16040</v>
      </c>
      <c r="AI451" s="30">
        <f t="shared" si="426"/>
        <v>32381</v>
      </c>
      <c r="AJ451" s="23">
        <v>3328047.0</v>
      </c>
      <c r="AK451" s="23">
        <f t="shared" si="525"/>
        <v>131443</v>
      </c>
      <c r="AL451" s="30">
        <f t="shared" si="458"/>
        <v>73320.28571</v>
      </c>
      <c r="AM451" s="19">
        <f t="shared" si="23"/>
        <v>3763.142857</v>
      </c>
    </row>
    <row r="452">
      <c r="A452" s="26">
        <v>44344.0</v>
      </c>
      <c r="B452" s="12">
        <f t="shared" si="483"/>
        <v>803567</v>
      </c>
      <c r="C452" s="23">
        <v>448.0</v>
      </c>
      <c r="D452" s="23">
        <v>29682.0</v>
      </c>
      <c r="E452" s="23">
        <v>689166.0</v>
      </c>
      <c r="F452" s="23">
        <v>5786609.0</v>
      </c>
      <c r="G452" s="7">
        <f t="shared" si="206"/>
        <v>590470.3061</v>
      </c>
      <c r="H452" s="12"/>
      <c r="I452" s="11">
        <f t="shared" si="237"/>
        <v>0.0005578251791</v>
      </c>
      <c r="J452" s="11">
        <f t="shared" si="233"/>
        <v>0.1388666488</v>
      </c>
      <c r="K452" s="11">
        <f t="shared" si="234"/>
        <v>0.002694653216</v>
      </c>
      <c r="L452" s="23">
        <v>84719.0</v>
      </c>
      <c r="M452" s="11">
        <f t="shared" si="238"/>
        <v>0.03693780357</v>
      </c>
      <c r="N452" s="11">
        <f t="shared" si="239"/>
        <v>0.8576335265</v>
      </c>
      <c r="O452" s="23">
        <v>10790.0</v>
      </c>
      <c r="P452" s="24">
        <f t="shared" si="432"/>
        <v>15551</v>
      </c>
      <c r="Q452" s="25">
        <f t="shared" si="324"/>
        <v>0.02880843676</v>
      </c>
      <c r="R452" s="23">
        <f t="shared" si="434"/>
        <v>28</v>
      </c>
      <c r="S452" s="12">
        <f t="shared" si="437"/>
        <v>6865</v>
      </c>
      <c r="T452" s="23">
        <f>999+U452</f>
        <v>1120</v>
      </c>
      <c r="U452" s="23">
        <v>121.0</v>
      </c>
      <c r="V452" s="11">
        <f t="shared" si="1"/>
        <v>0.1054286699</v>
      </c>
      <c r="W452" s="12">
        <f t="shared" ref="W452:X452" si="582">T452-T451</f>
        <v>-95</v>
      </c>
      <c r="X452" s="12">
        <f t="shared" si="582"/>
        <v>-15</v>
      </c>
      <c r="Y452" s="11">
        <f t="shared" si="98"/>
        <v>0.01322017493</v>
      </c>
      <c r="Z452" s="11">
        <f t="shared" si="99"/>
        <v>0.1080357143</v>
      </c>
      <c r="AA452" s="13">
        <f t="shared" si="20"/>
        <v>0.5484358145</v>
      </c>
      <c r="AB452" s="19">
        <f t="shared" si="29"/>
        <v>0.5780028544</v>
      </c>
      <c r="AC452" s="16">
        <f t="shared" si="10"/>
        <v>363.1428571</v>
      </c>
      <c r="AD452" s="16">
        <f t="shared" si="27"/>
        <v>36.42857143</v>
      </c>
      <c r="AE452" s="16">
        <f t="shared" si="11"/>
        <v>12694.42857</v>
      </c>
      <c r="AF452" s="18">
        <f t="shared" si="15"/>
        <v>0.02875615253</v>
      </c>
      <c r="AG452" s="23">
        <v>5084642.0</v>
      </c>
      <c r="AH452" s="30">
        <f t="shared" si="443"/>
        <v>28380</v>
      </c>
      <c r="AI452" s="30">
        <f t="shared" si="426"/>
        <v>26539.42857</v>
      </c>
      <c r="AJ452" s="23">
        <v>3445557.0</v>
      </c>
      <c r="AK452" s="23">
        <f t="shared" si="525"/>
        <v>117510</v>
      </c>
      <c r="AL452" s="30">
        <f t="shared" si="458"/>
        <v>79895</v>
      </c>
      <c r="AM452" s="19">
        <f t="shared" si="23"/>
        <v>3943.142857</v>
      </c>
    </row>
    <row r="453">
      <c r="A453" s="26">
        <v>44345.0</v>
      </c>
      <c r="B453" s="12">
        <f t="shared" si="483"/>
        <v>804032</v>
      </c>
      <c r="C453" s="23">
        <v>465.0</v>
      </c>
      <c r="D453" s="23">
        <v>29709.0</v>
      </c>
      <c r="E453" s="23">
        <v>692248.0</v>
      </c>
      <c r="F453" s="23">
        <v>5801554.0</v>
      </c>
      <c r="G453" s="7">
        <f t="shared" si="206"/>
        <v>591995.3061</v>
      </c>
      <c r="H453" s="12"/>
      <c r="I453" s="11">
        <f t="shared" si="237"/>
        <v>0.0005786698558</v>
      </c>
      <c r="J453" s="11">
        <f t="shared" si="233"/>
        <v>0.1385890746</v>
      </c>
      <c r="K453" s="11">
        <f t="shared" si="234"/>
        <v>0.002582687028</v>
      </c>
      <c r="L453" s="23">
        <v>82075.0</v>
      </c>
      <c r="M453" s="11">
        <f t="shared" si="238"/>
        <v>0.03695002189</v>
      </c>
      <c r="N453" s="11">
        <f t="shared" si="239"/>
        <v>0.8609707076</v>
      </c>
      <c r="O453" s="23">
        <v>10302.0</v>
      </c>
      <c r="P453" s="24">
        <f t="shared" si="432"/>
        <v>14945</v>
      </c>
      <c r="Q453" s="25">
        <f t="shared" si="324"/>
        <v>0.03111408498</v>
      </c>
      <c r="R453" s="23">
        <f t="shared" si="434"/>
        <v>27</v>
      </c>
      <c r="S453" s="12">
        <f t="shared" si="437"/>
        <v>3082</v>
      </c>
      <c r="T453" s="23">
        <v>1024.0</v>
      </c>
      <c r="U453" s="23">
        <v>114.0</v>
      </c>
      <c r="V453" s="11">
        <f t="shared" si="1"/>
        <v>0.1020792705</v>
      </c>
      <c r="W453" s="12">
        <f t="shared" ref="W453:X453" si="583">T453-T452</f>
        <v>-96</v>
      </c>
      <c r="X453" s="12">
        <f t="shared" si="583"/>
        <v>-7</v>
      </c>
      <c r="Y453" s="11">
        <f t="shared" si="98"/>
        <v>0.01247639354</v>
      </c>
      <c r="Z453" s="11">
        <f t="shared" si="99"/>
        <v>0.111328125</v>
      </c>
      <c r="AA453" s="13">
        <f t="shared" si="20"/>
        <v>0.5562102286</v>
      </c>
      <c r="AB453" s="19">
        <f t="shared" si="29"/>
        <v>0.5691667961</v>
      </c>
      <c r="AC453" s="16">
        <f t="shared" si="10"/>
        <v>337.1428571</v>
      </c>
      <c r="AD453" s="16">
        <f t="shared" si="27"/>
        <v>33.42857143</v>
      </c>
      <c r="AE453" s="16">
        <f t="shared" si="11"/>
        <v>11593.71429</v>
      </c>
      <c r="AF453" s="18">
        <f t="shared" si="15"/>
        <v>0.02912029018</v>
      </c>
      <c r="AG453" s="23">
        <v>5120109.0</v>
      </c>
      <c r="AH453" s="30">
        <f t="shared" si="443"/>
        <v>35467</v>
      </c>
      <c r="AI453" s="30">
        <f t="shared" si="426"/>
        <v>21541.14286</v>
      </c>
      <c r="AJ453" s="23">
        <v>3539868.0</v>
      </c>
      <c r="AK453" s="23">
        <f t="shared" si="525"/>
        <v>94311</v>
      </c>
      <c r="AL453" s="30">
        <f t="shared" si="458"/>
        <v>81788.28571</v>
      </c>
      <c r="AM453" s="19">
        <f t="shared" si="23"/>
        <v>3813.714286</v>
      </c>
    </row>
    <row r="454">
      <c r="A454" s="26">
        <v>44346.0</v>
      </c>
      <c r="B454" s="12">
        <f t="shared" si="483"/>
        <v>804382</v>
      </c>
      <c r="C454" s="23">
        <v>350.0</v>
      </c>
      <c r="D454" s="23">
        <v>29728.0</v>
      </c>
      <c r="E454" s="23">
        <v>696029.0</v>
      </c>
      <c r="F454" s="23">
        <v>5816796.0</v>
      </c>
      <c r="G454" s="7">
        <f t="shared" si="206"/>
        <v>593550.6122</v>
      </c>
      <c r="H454" s="12"/>
      <c r="I454" s="11">
        <f t="shared" si="237"/>
        <v>0.0004353060575</v>
      </c>
      <c r="J454" s="11">
        <f t="shared" si="233"/>
        <v>0.1382860943</v>
      </c>
      <c r="K454" s="11">
        <f t="shared" si="234"/>
        <v>0.002627227119</v>
      </c>
      <c r="L454" s="23">
        <v>78625.0</v>
      </c>
      <c r="M454" s="11">
        <f t="shared" si="238"/>
        <v>0.03695756494</v>
      </c>
      <c r="N454" s="11">
        <f t="shared" si="239"/>
        <v>0.8652965879</v>
      </c>
      <c r="O454" s="23">
        <v>9670.0</v>
      </c>
      <c r="P454" s="24">
        <f t="shared" si="432"/>
        <v>15242</v>
      </c>
      <c r="Q454" s="25">
        <f t="shared" si="324"/>
        <v>0.02296286577</v>
      </c>
      <c r="R454" s="23">
        <f t="shared" si="434"/>
        <v>19</v>
      </c>
      <c r="S454" s="12">
        <f t="shared" si="437"/>
        <v>3781</v>
      </c>
      <c r="T454" s="23">
        <v>965.0</v>
      </c>
      <c r="U454" s="23">
        <v>114.0</v>
      </c>
      <c r="V454" s="11">
        <f t="shared" si="1"/>
        <v>0.09774584712</v>
      </c>
      <c r="W454" s="12">
        <f t="shared" ref="W454:X454" si="584">T454-T453</f>
        <v>-59</v>
      </c>
      <c r="X454" s="12">
        <f t="shared" si="584"/>
        <v>0</v>
      </c>
      <c r="Y454" s="11">
        <f t="shared" si="98"/>
        <v>0.01227344992</v>
      </c>
      <c r="Z454" s="11">
        <f t="shared" si="99"/>
        <v>0.118134715</v>
      </c>
      <c r="AA454" s="13">
        <f t="shared" si="20"/>
        <v>0.582085765</v>
      </c>
      <c r="AB454" s="19">
        <f t="shared" si="29"/>
        <v>0.5648723869</v>
      </c>
      <c r="AC454" s="16">
        <f t="shared" si="10"/>
        <v>327.7142857</v>
      </c>
      <c r="AD454" s="16">
        <f t="shared" si="27"/>
        <v>29.85714286</v>
      </c>
      <c r="AE454" s="16">
        <f t="shared" si="11"/>
        <v>11764.14286</v>
      </c>
      <c r="AF454" s="18">
        <f t="shared" si="15"/>
        <v>0.02817060694</v>
      </c>
      <c r="AG454" s="23">
        <v>5137031.0</v>
      </c>
      <c r="AH454" s="30">
        <f t="shared" si="443"/>
        <v>16922</v>
      </c>
      <c r="AI454" s="30">
        <f t="shared" si="426"/>
        <v>18764.14286</v>
      </c>
      <c r="AJ454" s="23">
        <v>3582547.0</v>
      </c>
      <c r="AK454" s="23">
        <f t="shared" si="525"/>
        <v>42679</v>
      </c>
      <c r="AL454" s="30">
        <f t="shared" si="458"/>
        <v>83079.71429</v>
      </c>
      <c r="AM454" s="19">
        <f t="shared" si="23"/>
        <v>3887</v>
      </c>
    </row>
    <row r="455">
      <c r="A455" s="26">
        <v>44347.0</v>
      </c>
      <c r="B455" s="12">
        <f t="shared" si="483"/>
        <v>804538</v>
      </c>
      <c r="C455" s="23">
        <v>156.0</v>
      </c>
      <c r="D455" s="23">
        <v>29733.0</v>
      </c>
      <c r="E455" s="23">
        <v>700236.0</v>
      </c>
      <c r="F455" s="23">
        <v>5824848.0</v>
      </c>
      <c r="G455" s="7">
        <f t="shared" si="206"/>
        <v>594372.2449</v>
      </c>
      <c r="H455" s="12"/>
      <c r="I455" s="11">
        <f t="shared" si="237"/>
        <v>0.0001939377062</v>
      </c>
      <c r="J455" s="11">
        <f t="shared" si="233"/>
        <v>0.1381217158</v>
      </c>
      <c r="K455" s="11">
        <f t="shared" si="234"/>
        <v>0.001384267215</v>
      </c>
      <c r="L455" s="23">
        <v>74569.0</v>
      </c>
      <c r="M455" s="11">
        <f t="shared" si="238"/>
        <v>0.03695661361</v>
      </c>
      <c r="N455" s="11">
        <f t="shared" si="239"/>
        <v>0.8703578948</v>
      </c>
      <c r="O455" s="23">
        <v>9221.0</v>
      </c>
      <c r="P455" s="24">
        <f t="shared" si="432"/>
        <v>8052</v>
      </c>
      <c r="Q455" s="25">
        <f t="shared" si="324"/>
        <v>0.01937406855</v>
      </c>
      <c r="R455" s="23">
        <f t="shared" si="434"/>
        <v>5</v>
      </c>
      <c r="S455" s="12">
        <f t="shared" si="437"/>
        <v>4207</v>
      </c>
      <c r="T455" s="23">
        <v>981.0</v>
      </c>
      <c r="U455" s="23">
        <v>110.0</v>
      </c>
      <c r="V455" s="11">
        <f t="shared" si="1"/>
        <v>0.09268549155</v>
      </c>
      <c r="W455" s="12">
        <f t="shared" ref="W455:X455" si="585">T455-T454</f>
        <v>16</v>
      </c>
      <c r="X455" s="12">
        <f t="shared" si="585"/>
        <v>-4</v>
      </c>
      <c r="Y455" s="11">
        <f t="shared" si="98"/>
        <v>0.01315560085</v>
      </c>
      <c r="Z455" s="11">
        <f t="shared" si="99"/>
        <v>0.1121304791</v>
      </c>
      <c r="AA455" s="13">
        <f t="shared" si="20"/>
        <v>0.5809700504</v>
      </c>
      <c r="AB455" s="19">
        <f t="shared" si="29"/>
        <v>0.5607499574</v>
      </c>
      <c r="AC455" s="16">
        <f t="shared" si="10"/>
        <v>313.1428571</v>
      </c>
      <c r="AD455" s="16">
        <f t="shared" si="27"/>
        <v>24.71428571</v>
      </c>
      <c r="AE455" s="16">
        <f t="shared" si="11"/>
        <v>11551</v>
      </c>
      <c r="AF455" s="18">
        <f t="shared" si="15"/>
        <v>0.02707651806</v>
      </c>
      <c r="AG455" s="23">
        <v>5146949.0</v>
      </c>
      <c r="AH455" s="30">
        <f t="shared" si="443"/>
        <v>9918</v>
      </c>
      <c r="AI455" s="30">
        <f t="shared" si="426"/>
        <v>17686.28571</v>
      </c>
      <c r="AJ455" s="23">
        <v>3611690.0</v>
      </c>
      <c r="AK455" s="23">
        <f t="shared" si="525"/>
        <v>29143</v>
      </c>
      <c r="AL455" s="30">
        <f t="shared" si="458"/>
        <v>85601</v>
      </c>
      <c r="AM455" s="19">
        <f t="shared" si="23"/>
        <v>4290.142857</v>
      </c>
    </row>
    <row r="456">
      <c r="A456" s="26">
        <v>44348.0</v>
      </c>
      <c r="B456" s="12">
        <f t="shared" si="483"/>
        <v>804712</v>
      </c>
      <c r="C456" s="23">
        <v>174.0</v>
      </c>
      <c r="D456" s="23">
        <v>29761.0</v>
      </c>
      <c r="E456" s="23">
        <v>703352.0</v>
      </c>
      <c r="F456" s="23">
        <v>5837630.0</v>
      </c>
      <c r="G456" s="7">
        <f t="shared" si="206"/>
        <v>595676.5306</v>
      </c>
      <c r="H456" s="12"/>
      <c r="I456" s="11">
        <f t="shared" si="237"/>
        <v>0.0002162731903</v>
      </c>
      <c r="J456" s="11">
        <f t="shared" si="233"/>
        <v>0.1378490929</v>
      </c>
      <c r="K456" s="11">
        <f t="shared" si="234"/>
        <v>0.002194392025</v>
      </c>
      <c r="L456" s="23">
        <v>71599.0</v>
      </c>
      <c r="M456" s="11">
        <f t="shared" si="238"/>
        <v>0.03698341767</v>
      </c>
      <c r="N456" s="11">
        <f t="shared" si="239"/>
        <v>0.8740418932</v>
      </c>
      <c r="O456" s="23">
        <v>8749.0</v>
      </c>
      <c r="P456" s="24">
        <f t="shared" si="432"/>
        <v>12782</v>
      </c>
      <c r="Q456" s="25">
        <f t="shared" si="324"/>
        <v>0.01361289313</v>
      </c>
      <c r="R456" s="23">
        <f t="shared" si="434"/>
        <v>28</v>
      </c>
      <c r="S456" s="12">
        <f t="shared" si="437"/>
        <v>3116</v>
      </c>
      <c r="T456" s="23">
        <v>947.0</v>
      </c>
      <c r="U456" s="23">
        <v>100.0</v>
      </c>
      <c r="V456" s="11">
        <f t="shared" si="1"/>
        <v>0.08897468908</v>
      </c>
      <c r="W456" s="12">
        <f t="shared" ref="W456:X456" si="586">T456-T455</f>
        <v>-34</v>
      </c>
      <c r="X456" s="12">
        <f t="shared" si="586"/>
        <v>-10</v>
      </c>
      <c r="Y456" s="11">
        <f t="shared" si="98"/>
        <v>0.01322644171</v>
      </c>
      <c r="Z456" s="11">
        <f t="shared" si="99"/>
        <v>0.1055966209</v>
      </c>
      <c r="AA456" s="13">
        <f t="shared" si="20"/>
        <v>0.6194092827</v>
      </c>
      <c r="AB456" s="19">
        <f t="shared" si="29"/>
        <v>0.5656528729</v>
      </c>
      <c r="AC456" s="16">
        <f t="shared" si="10"/>
        <v>314.5714286</v>
      </c>
      <c r="AD456" s="16">
        <f t="shared" si="27"/>
        <v>25.71428571</v>
      </c>
      <c r="AE456" s="16">
        <f t="shared" si="11"/>
        <v>12467.28571</v>
      </c>
      <c r="AF456" s="18">
        <f t="shared" si="15"/>
        <v>0.02534210725</v>
      </c>
      <c r="AG456" s="23">
        <v>5176630.0</v>
      </c>
      <c r="AH456" s="30">
        <f t="shared" si="443"/>
        <v>29681</v>
      </c>
      <c r="AI456" s="30">
        <f t="shared" si="426"/>
        <v>21443</v>
      </c>
      <c r="AJ456" s="23">
        <v>3655647.0</v>
      </c>
      <c r="AK456" s="23">
        <f t="shared" si="525"/>
        <v>43957</v>
      </c>
      <c r="AL456" s="30">
        <f t="shared" si="458"/>
        <v>83243.85714</v>
      </c>
      <c r="AM456" s="19">
        <f t="shared" si="23"/>
        <v>4565.714286</v>
      </c>
    </row>
    <row r="457">
      <c r="A457" s="26">
        <v>44349.0</v>
      </c>
      <c r="B457" s="12">
        <f t="shared" si="483"/>
        <v>804987</v>
      </c>
      <c r="C457" s="23">
        <v>275.0</v>
      </c>
      <c r="D457" s="23">
        <v>29774.0</v>
      </c>
      <c r="E457" s="23">
        <v>705378.0</v>
      </c>
      <c r="F457" s="23">
        <v>5862778.0</v>
      </c>
      <c r="G457" s="7">
        <f t="shared" si="206"/>
        <v>598242.6531</v>
      </c>
      <c r="H457" s="12"/>
      <c r="I457" s="11">
        <f t="shared" si="237"/>
        <v>0.0003417371681</v>
      </c>
      <c r="J457" s="11">
        <f t="shared" si="233"/>
        <v>0.1373047044</v>
      </c>
      <c r="K457" s="11">
        <f t="shared" si="234"/>
        <v>0.004307912629</v>
      </c>
      <c r="L457" s="23">
        <v>69835.0</v>
      </c>
      <c r="M457" s="11">
        <f t="shared" si="238"/>
        <v>0.03698693271</v>
      </c>
      <c r="N457" s="11">
        <f t="shared" si="239"/>
        <v>0.8762601135</v>
      </c>
      <c r="O457" s="23">
        <v>8320.0</v>
      </c>
      <c r="P457" s="24">
        <f t="shared" si="432"/>
        <v>25148</v>
      </c>
      <c r="Q457" s="25">
        <f t="shared" si="324"/>
        <v>0.01093526324</v>
      </c>
      <c r="R457" s="23">
        <f t="shared" si="434"/>
        <v>13</v>
      </c>
      <c r="S457" s="12">
        <f t="shared" si="437"/>
        <v>2026</v>
      </c>
      <c r="T457" s="23">
        <v>837.0</v>
      </c>
      <c r="U457" s="23">
        <v>90.0</v>
      </c>
      <c r="V457" s="11">
        <f t="shared" si="1"/>
        <v>0.08675295377</v>
      </c>
      <c r="W457" s="12">
        <f t="shared" ref="W457:X457" si="587">T457-T456</f>
        <v>-110</v>
      </c>
      <c r="X457" s="12">
        <f t="shared" si="587"/>
        <v>-10</v>
      </c>
      <c r="Y457" s="11">
        <f t="shared" si="98"/>
        <v>0.01198539414</v>
      </c>
      <c r="Z457" s="11">
        <f t="shared" si="99"/>
        <v>0.1075268817</v>
      </c>
      <c r="AA457" s="13">
        <f t="shared" si="20"/>
        <v>0.722169059</v>
      </c>
      <c r="AB457" s="19">
        <f t="shared" si="29"/>
        <v>0.5916563488</v>
      </c>
      <c r="AC457" s="16">
        <f t="shared" si="10"/>
        <v>323.4285714</v>
      </c>
      <c r="AD457" s="16">
        <f t="shared" si="27"/>
        <v>21.71428571</v>
      </c>
      <c r="AE457" s="16">
        <f t="shared" si="11"/>
        <v>15168.42857</v>
      </c>
      <c r="AF457" s="18">
        <f t="shared" si="15"/>
        <v>0.02202791408</v>
      </c>
      <c r="AG457" s="23">
        <v>5206951.0</v>
      </c>
      <c r="AH457" s="30">
        <f t="shared" si="443"/>
        <v>30321</v>
      </c>
      <c r="AI457" s="30">
        <f t="shared" si="426"/>
        <v>23818.42857</v>
      </c>
      <c r="AJ457" s="23">
        <v>3694602.0</v>
      </c>
      <c r="AK457" s="23">
        <f t="shared" si="525"/>
        <v>38955</v>
      </c>
      <c r="AL457" s="30">
        <f t="shared" si="458"/>
        <v>71142.57143</v>
      </c>
      <c r="AM457" s="19">
        <f t="shared" si="23"/>
        <v>4328</v>
      </c>
    </row>
    <row r="458">
      <c r="A458" s="26">
        <v>44350.0</v>
      </c>
      <c r="B458" s="12">
        <f t="shared" si="483"/>
        <v>805302</v>
      </c>
      <c r="C458" s="23">
        <v>315.0</v>
      </c>
      <c r="D458" s="23">
        <v>29792.0</v>
      </c>
      <c r="E458" s="23">
        <v>708198.0</v>
      </c>
      <c r="F458" s="23">
        <v>5866214.0</v>
      </c>
      <c r="G458" s="7">
        <f t="shared" si="206"/>
        <v>598593.2653</v>
      </c>
      <c r="H458" s="12"/>
      <c r="I458" s="11">
        <f t="shared" si="237"/>
        <v>0.0003913106671</v>
      </c>
      <c r="J458" s="11">
        <f t="shared" si="233"/>
        <v>0.1372779786</v>
      </c>
      <c r="K458" s="11">
        <f t="shared" si="234"/>
        <v>0.0005860702895</v>
      </c>
      <c r="L458" s="23">
        <v>67312.0</v>
      </c>
      <c r="M458" s="11">
        <f t="shared" si="238"/>
        <v>0.03699481685</v>
      </c>
      <c r="N458" s="11">
        <f t="shared" si="239"/>
        <v>0.8794191496</v>
      </c>
      <c r="O458" s="23">
        <v>7759.0</v>
      </c>
      <c r="P458" s="24">
        <f t="shared" si="432"/>
        <v>3436</v>
      </c>
      <c r="Q458" s="25">
        <f t="shared" si="324"/>
        <v>0.09167636787</v>
      </c>
      <c r="R458" s="23">
        <f t="shared" si="434"/>
        <v>18</v>
      </c>
      <c r="S458" s="12">
        <f t="shared" si="437"/>
        <v>2820</v>
      </c>
      <c r="T458" s="23">
        <v>739.0</v>
      </c>
      <c r="U458" s="23">
        <v>77.0</v>
      </c>
      <c r="V458" s="11">
        <f t="shared" si="1"/>
        <v>0.08358603356</v>
      </c>
      <c r="W458" s="12">
        <f t="shared" ref="W458:X458" si="588">T458-T457</f>
        <v>-98</v>
      </c>
      <c r="X458" s="12">
        <f t="shared" si="588"/>
        <v>-13</v>
      </c>
      <c r="Y458" s="11">
        <f t="shared" si="98"/>
        <v>0.01097872593</v>
      </c>
      <c r="Z458" s="11">
        <f t="shared" si="99"/>
        <v>0.1041948579</v>
      </c>
      <c r="AA458" s="13">
        <f t="shared" si="20"/>
        <v>0.7935296256</v>
      </c>
      <c r="AB458" s="19">
        <f t="shared" si="29"/>
        <v>0.6289728323</v>
      </c>
      <c r="AC458" s="16">
        <f t="shared" si="10"/>
        <v>311.8571429</v>
      </c>
      <c r="AD458" s="16">
        <f t="shared" si="27"/>
        <v>19.71428571</v>
      </c>
      <c r="AE458" s="16">
        <f t="shared" si="11"/>
        <v>13593.71429</v>
      </c>
      <c r="AF458" s="18">
        <f t="shared" si="15"/>
        <v>0.03121199719</v>
      </c>
      <c r="AG458" s="23">
        <v>5227318.0</v>
      </c>
      <c r="AH458" s="30">
        <f t="shared" si="443"/>
        <v>20367</v>
      </c>
      <c r="AI458" s="30">
        <f t="shared" si="426"/>
        <v>24436.57143</v>
      </c>
      <c r="AJ458" s="23">
        <v>3732252.0</v>
      </c>
      <c r="AK458" s="23">
        <f t="shared" si="525"/>
        <v>37650</v>
      </c>
      <c r="AL458" s="30">
        <f t="shared" si="458"/>
        <v>57743.57143</v>
      </c>
      <c r="AM458" s="19">
        <f t="shared" si="23"/>
        <v>3699.571429</v>
      </c>
    </row>
    <row r="459">
      <c r="A459" s="26">
        <v>44351.0</v>
      </c>
      <c r="B459" s="12">
        <f t="shared" si="483"/>
        <v>805571</v>
      </c>
      <c r="C459" s="23">
        <v>269.0</v>
      </c>
      <c r="D459" s="23">
        <v>29818.0</v>
      </c>
      <c r="E459" s="23">
        <v>711105.0</v>
      </c>
      <c r="F459" s="23">
        <v>5884887.0</v>
      </c>
      <c r="G459" s="7">
        <f t="shared" si="206"/>
        <v>600498.6735</v>
      </c>
      <c r="H459" s="12"/>
      <c r="I459" s="11">
        <f t="shared" si="237"/>
        <v>0.0003340361752</v>
      </c>
      <c r="J459" s="11">
        <f t="shared" si="233"/>
        <v>0.1368881</v>
      </c>
      <c r="K459" s="11">
        <f t="shared" si="234"/>
        <v>0.003183143336</v>
      </c>
      <c r="L459" s="23">
        <v>64648.0</v>
      </c>
      <c r="M459" s="11">
        <f t="shared" si="238"/>
        <v>0.03701473861</v>
      </c>
      <c r="N459" s="11">
        <f t="shared" si="239"/>
        <v>0.8827341103</v>
      </c>
      <c r="O459" s="23">
        <v>7393.0</v>
      </c>
      <c r="P459" s="24">
        <f t="shared" si="432"/>
        <v>18673</v>
      </c>
      <c r="Q459" s="25">
        <f t="shared" si="324"/>
        <v>0.01440582659</v>
      </c>
      <c r="R459" s="23">
        <f t="shared" si="434"/>
        <v>26</v>
      </c>
      <c r="S459" s="12">
        <f t="shared" si="437"/>
        <v>2907</v>
      </c>
      <c r="T459" s="23">
        <v>702.0</v>
      </c>
      <c r="U459" s="23">
        <v>78.0</v>
      </c>
      <c r="V459" s="11">
        <f t="shared" si="1"/>
        <v>0.08025115105</v>
      </c>
      <c r="W459" s="12">
        <f t="shared" ref="W459:X459" si="589">T459-T458</f>
        <v>-37</v>
      </c>
      <c r="X459" s="12">
        <f t="shared" si="589"/>
        <v>1</v>
      </c>
      <c r="Y459" s="11">
        <f t="shared" si="98"/>
        <v>0.0108588046</v>
      </c>
      <c r="Z459" s="11">
        <f t="shared" si="99"/>
        <v>0.1111111111</v>
      </c>
      <c r="AA459" s="13">
        <f t="shared" si="20"/>
        <v>0.7883556255</v>
      </c>
      <c r="AB459" s="19">
        <f t="shared" si="29"/>
        <v>0.663247091</v>
      </c>
      <c r="AC459" s="16">
        <f t="shared" si="10"/>
        <v>286.2857143</v>
      </c>
      <c r="AD459" s="16">
        <f t="shared" si="27"/>
        <v>19.42857143</v>
      </c>
      <c r="AE459" s="16">
        <f t="shared" si="11"/>
        <v>14039.71429</v>
      </c>
      <c r="AF459" s="18">
        <f t="shared" si="15"/>
        <v>0.02915448145</v>
      </c>
      <c r="AG459" s="23">
        <v>5238903.0</v>
      </c>
      <c r="AH459" s="30">
        <f t="shared" si="443"/>
        <v>11585</v>
      </c>
      <c r="AI459" s="30">
        <f t="shared" si="426"/>
        <v>22037.28571</v>
      </c>
      <c r="AJ459" s="23">
        <v>3814194.0</v>
      </c>
      <c r="AK459" s="23">
        <f t="shared" si="525"/>
        <v>81942</v>
      </c>
      <c r="AL459" s="30">
        <f t="shared" si="458"/>
        <v>52662.42857</v>
      </c>
      <c r="AM459" s="19">
        <f t="shared" si="23"/>
        <v>3134.142857</v>
      </c>
    </row>
    <row r="460">
      <c r="A460" s="26">
        <v>44352.0</v>
      </c>
      <c r="B460" s="12">
        <f t="shared" si="483"/>
        <v>805871</v>
      </c>
      <c r="C460" s="23">
        <v>300.0</v>
      </c>
      <c r="D460" s="23">
        <v>29842.0</v>
      </c>
      <c r="E460" s="23">
        <v>714329.0</v>
      </c>
      <c r="F460" s="23">
        <v>5897459.0</v>
      </c>
      <c r="G460" s="7">
        <f t="shared" si="206"/>
        <v>601781.5306</v>
      </c>
      <c r="H460" s="12"/>
      <c r="I460" s="11">
        <f t="shared" si="237"/>
        <v>0.0003724066532</v>
      </c>
      <c r="J460" s="11">
        <f t="shared" si="233"/>
        <v>0.136647156</v>
      </c>
      <c r="K460" s="11">
        <f t="shared" si="234"/>
        <v>0.002136319695</v>
      </c>
      <c r="L460" s="23">
        <v>61700.0</v>
      </c>
      <c r="M460" s="11">
        <f t="shared" si="238"/>
        <v>0.03703074065</v>
      </c>
      <c r="N460" s="11">
        <f t="shared" si="239"/>
        <v>0.886406137</v>
      </c>
      <c r="O460" s="23">
        <v>7254.0</v>
      </c>
      <c r="P460" s="24">
        <f t="shared" si="432"/>
        <v>12572</v>
      </c>
      <c r="Q460" s="25">
        <f t="shared" si="324"/>
        <v>0.0238625517</v>
      </c>
      <c r="R460" s="23">
        <f t="shared" si="434"/>
        <v>24</v>
      </c>
      <c r="S460" s="12">
        <f t="shared" si="437"/>
        <v>3224</v>
      </c>
      <c r="T460" s="23">
        <v>622.0</v>
      </c>
      <c r="U460" s="23">
        <v>70.0</v>
      </c>
      <c r="V460" s="11">
        <f t="shared" si="1"/>
        <v>0.07656312239</v>
      </c>
      <c r="W460" s="12">
        <f t="shared" ref="W460:X460" si="590">T460-T459</f>
        <v>-80</v>
      </c>
      <c r="X460" s="12">
        <f t="shared" si="590"/>
        <v>-8</v>
      </c>
      <c r="Y460" s="11">
        <f t="shared" si="98"/>
        <v>0.01008103728</v>
      </c>
      <c r="Z460" s="11">
        <f t="shared" si="99"/>
        <v>0.1125401929</v>
      </c>
      <c r="AA460" s="13">
        <f t="shared" si="20"/>
        <v>0.7792372881</v>
      </c>
      <c r="AB460" s="19">
        <f t="shared" si="29"/>
        <v>0.6951080995</v>
      </c>
      <c r="AC460" s="16">
        <f t="shared" si="10"/>
        <v>262.7142857</v>
      </c>
      <c r="AD460" s="16">
        <f t="shared" si="27"/>
        <v>19</v>
      </c>
      <c r="AE460" s="16">
        <f t="shared" si="11"/>
        <v>13700.71429</v>
      </c>
      <c r="AF460" s="18">
        <f t="shared" si="15"/>
        <v>0.02811854812</v>
      </c>
      <c r="AG460" s="23">
        <v>5254400.0</v>
      </c>
      <c r="AH460" s="30">
        <f t="shared" si="443"/>
        <v>15497</v>
      </c>
      <c r="AI460" s="30">
        <f t="shared" si="426"/>
        <v>19184.42857</v>
      </c>
      <c r="AJ460" s="23">
        <v>3966193.0</v>
      </c>
      <c r="AK460" s="23">
        <f t="shared" si="525"/>
        <v>151999</v>
      </c>
      <c r="AL460" s="30">
        <f t="shared" si="458"/>
        <v>60903.57143</v>
      </c>
      <c r="AM460" s="19">
        <f t="shared" si="23"/>
        <v>3154.428571</v>
      </c>
    </row>
    <row r="461">
      <c r="A461" s="26">
        <v>44353.0</v>
      </c>
      <c r="B461" s="12">
        <f t="shared" si="483"/>
        <v>806008</v>
      </c>
      <c r="C461" s="23">
        <v>137.0</v>
      </c>
      <c r="D461" s="23">
        <v>29854.0</v>
      </c>
      <c r="E461" s="23">
        <v>716163.0</v>
      </c>
      <c r="F461" s="23">
        <v>5910248.0</v>
      </c>
      <c r="G461" s="7">
        <f t="shared" si="206"/>
        <v>603086.5306</v>
      </c>
      <c r="H461" s="12"/>
      <c r="I461" s="11">
        <f t="shared" si="237"/>
        <v>0.0001700023949</v>
      </c>
      <c r="J461" s="11">
        <f t="shared" si="233"/>
        <v>0.1363746496</v>
      </c>
      <c r="K461" s="11">
        <f t="shared" si="234"/>
        <v>0.00216856107</v>
      </c>
      <c r="L461" s="23">
        <v>59991.0</v>
      </c>
      <c r="M461" s="11">
        <f t="shared" si="238"/>
        <v>0.0370393346</v>
      </c>
      <c r="N461" s="11">
        <f t="shared" si="239"/>
        <v>0.8885308831</v>
      </c>
      <c r="O461" s="23">
        <v>7093.0</v>
      </c>
      <c r="P461" s="24">
        <f t="shared" si="432"/>
        <v>12789</v>
      </c>
      <c r="Q461" s="25">
        <f t="shared" si="324"/>
        <v>0.01071233091</v>
      </c>
      <c r="R461" s="23">
        <f t="shared" si="434"/>
        <v>12</v>
      </c>
      <c r="S461" s="12">
        <f t="shared" si="437"/>
        <v>1834</v>
      </c>
      <c r="T461" s="23">
        <v>602.0</v>
      </c>
      <c r="U461" s="23">
        <v>68.0</v>
      </c>
      <c r="V461" s="11">
        <f t="shared" si="1"/>
        <v>0.07442978233</v>
      </c>
      <c r="W461" s="12">
        <f t="shared" ref="W461:X461" si="591">T461-T460</f>
        <v>-20</v>
      </c>
      <c r="X461" s="12">
        <f t="shared" si="591"/>
        <v>-2</v>
      </c>
      <c r="Y461" s="11">
        <f t="shared" si="98"/>
        <v>0.01003483856</v>
      </c>
      <c r="Z461" s="11">
        <f t="shared" si="99"/>
        <v>0.1129568106</v>
      </c>
      <c r="AA461" s="13">
        <f t="shared" si="20"/>
        <v>0.7088055798</v>
      </c>
      <c r="AB461" s="19">
        <f t="shared" si="29"/>
        <v>0.7132109302</v>
      </c>
      <c r="AC461" s="16">
        <f t="shared" si="10"/>
        <v>232.2857143</v>
      </c>
      <c r="AD461" s="16">
        <f t="shared" si="27"/>
        <v>18</v>
      </c>
      <c r="AE461" s="16">
        <f t="shared" si="11"/>
        <v>13350.28571</v>
      </c>
      <c r="AF461" s="18">
        <f t="shared" si="15"/>
        <v>0.02636847171</v>
      </c>
      <c r="AG461" s="23">
        <v>5260418.0</v>
      </c>
      <c r="AH461" s="30">
        <f t="shared" si="443"/>
        <v>6018</v>
      </c>
      <c r="AI461" s="30">
        <f t="shared" si="426"/>
        <v>17626.71429</v>
      </c>
      <c r="AJ461" s="23">
        <v>3989525.0</v>
      </c>
      <c r="AK461" s="23">
        <f t="shared" si="525"/>
        <v>23332</v>
      </c>
      <c r="AL461" s="30">
        <f t="shared" si="458"/>
        <v>58139.71429</v>
      </c>
      <c r="AM461" s="19">
        <f t="shared" si="23"/>
        <v>2876.285714</v>
      </c>
    </row>
    <row r="462">
      <c r="A462" s="26">
        <v>44354.0</v>
      </c>
      <c r="B462" s="12">
        <f t="shared" si="483"/>
        <v>806089</v>
      </c>
      <c r="C462" s="23">
        <v>81.0</v>
      </c>
      <c r="D462" s="23">
        <v>29866.0</v>
      </c>
      <c r="E462" s="23">
        <v>717254.0</v>
      </c>
      <c r="F462" s="23">
        <v>5916866.0</v>
      </c>
      <c r="G462" s="7">
        <f t="shared" si="206"/>
        <v>603761.8367</v>
      </c>
      <c r="H462" s="12"/>
      <c r="I462" s="11">
        <f t="shared" si="237"/>
        <v>0.0001004952804</v>
      </c>
      <c r="J462" s="11">
        <f t="shared" si="233"/>
        <v>0.1362358046</v>
      </c>
      <c r="K462" s="11">
        <f t="shared" si="234"/>
        <v>0.001119749966</v>
      </c>
      <c r="L462" s="23">
        <v>58969.0</v>
      </c>
      <c r="M462" s="11">
        <f t="shared" si="238"/>
        <v>0.03705049939</v>
      </c>
      <c r="N462" s="11">
        <f t="shared" si="239"/>
        <v>0.8897950474</v>
      </c>
      <c r="O462" s="23">
        <v>7066.0</v>
      </c>
      <c r="P462" s="24">
        <f t="shared" si="432"/>
        <v>6618</v>
      </c>
      <c r="Q462" s="25">
        <f t="shared" si="324"/>
        <v>0.01223934723</v>
      </c>
      <c r="R462" s="23">
        <f t="shared" si="434"/>
        <v>12</v>
      </c>
      <c r="S462" s="12">
        <f t="shared" si="437"/>
        <v>1091</v>
      </c>
      <c r="T462" s="23">
        <v>599.0</v>
      </c>
      <c r="U462" s="23">
        <v>67.0</v>
      </c>
      <c r="V462" s="11">
        <f t="shared" si="1"/>
        <v>0.07315445317</v>
      </c>
      <c r="W462" s="12">
        <f t="shared" ref="W462:X462" si="592">T462-T461</f>
        <v>-3</v>
      </c>
      <c r="X462" s="12">
        <f t="shared" si="592"/>
        <v>-1</v>
      </c>
      <c r="Y462" s="11">
        <f t="shared" si="98"/>
        <v>0.01015787956</v>
      </c>
      <c r="Z462" s="11">
        <f t="shared" si="99"/>
        <v>0.1118530885</v>
      </c>
      <c r="AA462" s="13">
        <f t="shared" si="20"/>
        <v>0.7075729927</v>
      </c>
      <c r="AB462" s="19">
        <f t="shared" si="29"/>
        <v>0.7312970648</v>
      </c>
      <c r="AC462" s="16">
        <f t="shared" si="10"/>
        <v>221.5714286</v>
      </c>
      <c r="AD462" s="16">
        <f t="shared" si="27"/>
        <v>19</v>
      </c>
      <c r="AE462" s="16">
        <f t="shared" si="11"/>
        <v>13145.42857</v>
      </c>
      <c r="AF462" s="18">
        <f t="shared" si="15"/>
        <v>0.02534922581</v>
      </c>
      <c r="AG462" s="23">
        <v>5261781.0</v>
      </c>
      <c r="AH462" s="30">
        <f t="shared" si="443"/>
        <v>1363</v>
      </c>
      <c r="AI462" s="30">
        <f t="shared" si="426"/>
        <v>16404.57143</v>
      </c>
      <c r="AJ462" s="23">
        <v>3994595.0</v>
      </c>
      <c r="AK462" s="23">
        <f t="shared" si="525"/>
        <v>5070</v>
      </c>
      <c r="AL462" s="30">
        <f t="shared" si="458"/>
        <v>54700.71429</v>
      </c>
      <c r="AM462" s="19">
        <f t="shared" si="23"/>
        <v>2431.142857</v>
      </c>
    </row>
    <row r="463">
      <c r="A463" s="26">
        <v>44355.0</v>
      </c>
      <c r="B463" s="12">
        <f t="shared" si="483"/>
        <v>806206</v>
      </c>
      <c r="C463" s="23">
        <v>117.0</v>
      </c>
      <c r="D463" s="23">
        <v>29883.0</v>
      </c>
      <c r="E463" s="23">
        <v>718577.0</v>
      </c>
      <c r="F463" s="23">
        <v>5922744.0</v>
      </c>
      <c r="G463" s="7">
        <f t="shared" si="206"/>
        <v>604361.6327</v>
      </c>
      <c r="H463" s="12"/>
      <c r="I463" s="11">
        <f t="shared" si="237"/>
        <v>0.0001451452631</v>
      </c>
      <c r="J463" s="11">
        <f t="shared" si="233"/>
        <v>0.1361203523</v>
      </c>
      <c r="K463" s="11">
        <f t="shared" si="234"/>
        <v>0.0009934313199</v>
      </c>
      <c r="L463" s="23">
        <v>57746.0</v>
      </c>
      <c r="M463" s="11">
        <f t="shared" si="238"/>
        <v>0.03706620888</v>
      </c>
      <c r="N463" s="11">
        <f t="shared" si="239"/>
        <v>0.8913069364</v>
      </c>
      <c r="O463" s="23">
        <v>6890.0</v>
      </c>
      <c r="P463" s="24">
        <f t="shared" si="432"/>
        <v>5878</v>
      </c>
      <c r="Q463" s="25">
        <f t="shared" si="324"/>
        <v>0.0199047295</v>
      </c>
      <c r="R463" s="23">
        <f t="shared" si="434"/>
        <v>17</v>
      </c>
      <c r="S463" s="12">
        <f t="shared" si="437"/>
        <v>1323</v>
      </c>
      <c r="T463" s="23">
        <v>591.0</v>
      </c>
      <c r="U463" s="23">
        <v>63.0</v>
      </c>
      <c r="V463" s="11">
        <f t="shared" si="1"/>
        <v>0.07162685467</v>
      </c>
      <c r="W463" s="12">
        <f t="shared" ref="W463:X463" si="593">T463-T462</f>
        <v>-8</v>
      </c>
      <c r="X463" s="12">
        <f t="shared" si="593"/>
        <v>-4</v>
      </c>
      <c r="Y463" s="11">
        <f t="shared" si="98"/>
        <v>0.01023447512</v>
      </c>
      <c r="Z463" s="11">
        <f t="shared" si="99"/>
        <v>0.1065989848</v>
      </c>
      <c r="AA463" s="13">
        <f t="shared" si="20"/>
        <v>0.6784741144</v>
      </c>
      <c r="AB463" s="19">
        <f t="shared" si="29"/>
        <v>0.7397348979</v>
      </c>
      <c r="AC463" s="16">
        <f t="shared" si="10"/>
        <v>213.4285714</v>
      </c>
      <c r="AD463" s="16">
        <f t="shared" si="27"/>
        <v>17.42857143</v>
      </c>
      <c r="AE463" s="16">
        <f t="shared" si="11"/>
        <v>12159.14286</v>
      </c>
      <c r="AF463" s="18">
        <f t="shared" si="15"/>
        <v>0.02624805958</v>
      </c>
      <c r="AG463" s="23">
        <v>5278680.0</v>
      </c>
      <c r="AH463" s="30">
        <f t="shared" si="443"/>
        <v>16899</v>
      </c>
      <c r="AI463" s="30">
        <f t="shared" si="426"/>
        <v>14578.57143</v>
      </c>
      <c r="AJ463" s="23">
        <v>4027056.0</v>
      </c>
      <c r="AK463" s="23">
        <f t="shared" si="525"/>
        <v>32461</v>
      </c>
      <c r="AL463" s="30">
        <f t="shared" si="458"/>
        <v>53058.42857</v>
      </c>
      <c r="AM463" s="19">
        <f t="shared" si="23"/>
        <v>2175</v>
      </c>
    </row>
    <row r="464">
      <c r="A464" s="26">
        <v>44356.0</v>
      </c>
      <c r="B464" s="12">
        <f t="shared" si="483"/>
        <v>806385</v>
      </c>
      <c r="C464" s="23">
        <v>179.0</v>
      </c>
      <c r="D464" s="23">
        <v>29889.0</v>
      </c>
      <c r="E464" s="23">
        <v>720400.0</v>
      </c>
      <c r="F464" s="23">
        <v>5936304.0</v>
      </c>
      <c r="G464" s="7">
        <f t="shared" si="206"/>
        <v>605745.3061</v>
      </c>
      <c r="H464" s="12"/>
      <c r="I464" s="11">
        <f t="shared" si="237"/>
        <v>0.0002220276207</v>
      </c>
      <c r="J464" s="11">
        <f t="shared" si="233"/>
        <v>0.1358395729</v>
      </c>
      <c r="K464" s="11">
        <f t="shared" si="234"/>
        <v>0.002289479336</v>
      </c>
      <c r="L464" s="23">
        <v>56096.0</v>
      </c>
      <c r="M464" s="11">
        <f t="shared" si="238"/>
        <v>0.0370654216</v>
      </c>
      <c r="N464" s="11">
        <f t="shared" si="239"/>
        <v>0.8933697923</v>
      </c>
      <c r="O464" s="23">
        <v>6749.0</v>
      </c>
      <c r="P464" s="24">
        <f t="shared" si="432"/>
        <v>13560</v>
      </c>
      <c r="Q464" s="25">
        <f t="shared" si="324"/>
        <v>0.01320058997</v>
      </c>
      <c r="R464" s="23">
        <f t="shared" si="434"/>
        <v>6</v>
      </c>
      <c r="S464" s="12">
        <f t="shared" si="437"/>
        <v>1823</v>
      </c>
      <c r="T464" s="23">
        <v>549.0</v>
      </c>
      <c r="U464" s="23">
        <v>58.0</v>
      </c>
      <c r="V464" s="11">
        <f t="shared" si="1"/>
        <v>0.06956478605</v>
      </c>
      <c r="W464" s="12">
        <f t="shared" ref="W464:X464" si="594">T464-T463</f>
        <v>-42</v>
      </c>
      <c r="X464" s="12">
        <f t="shared" si="594"/>
        <v>-5</v>
      </c>
      <c r="Y464" s="11">
        <f t="shared" si="98"/>
        <v>0.009786794067</v>
      </c>
      <c r="Z464" s="11">
        <f t="shared" si="99"/>
        <v>0.1056466302</v>
      </c>
      <c r="AA464" s="13">
        <f t="shared" si="20"/>
        <v>0.6174911661</v>
      </c>
      <c r="AB464" s="19">
        <f t="shared" si="29"/>
        <v>0.7247809132</v>
      </c>
      <c r="AC464" s="16">
        <f t="shared" si="10"/>
        <v>199.7142857</v>
      </c>
      <c r="AD464" s="16">
        <f t="shared" si="27"/>
        <v>16.42857143</v>
      </c>
      <c r="AE464" s="16">
        <f t="shared" si="11"/>
        <v>10503.71429</v>
      </c>
      <c r="AF464" s="18">
        <f t="shared" si="15"/>
        <v>0.02657167768</v>
      </c>
      <c r="AG464" s="23">
        <v>5296926.0</v>
      </c>
      <c r="AH464" s="30">
        <f t="shared" si="443"/>
        <v>18246</v>
      </c>
      <c r="AI464" s="30">
        <f t="shared" si="426"/>
        <v>12853.57143</v>
      </c>
      <c r="AJ464" s="23">
        <v>4073520.0</v>
      </c>
      <c r="AK464" s="23">
        <f t="shared" si="525"/>
        <v>46464</v>
      </c>
      <c r="AL464" s="30">
        <f t="shared" si="458"/>
        <v>54131.14286</v>
      </c>
      <c r="AM464" s="19">
        <f t="shared" si="23"/>
        <v>2146</v>
      </c>
    </row>
    <row r="465">
      <c r="A465" s="26">
        <v>44357.0</v>
      </c>
      <c r="B465" s="12">
        <f t="shared" si="483"/>
        <v>806591</v>
      </c>
      <c r="C465" s="23">
        <v>206.0</v>
      </c>
      <c r="D465" s="23">
        <v>29896.0</v>
      </c>
      <c r="E465" s="23">
        <v>722296.0</v>
      </c>
      <c r="F465" s="23">
        <v>5948874.0</v>
      </c>
      <c r="G465" s="7">
        <f t="shared" si="206"/>
        <v>607027.9592</v>
      </c>
      <c r="H465" s="12"/>
      <c r="I465" s="11">
        <f t="shared" si="237"/>
        <v>0.0002554611011</v>
      </c>
      <c r="J465" s="11">
        <f t="shared" si="233"/>
        <v>0.1355871716</v>
      </c>
      <c r="K465" s="11">
        <f t="shared" si="234"/>
        <v>0.002117479159</v>
      </c>
      <c r="L465" s="23">
        <v>54399.0</v>
      </c>
      <c r="M465" s="11">
        <f t="shared" si="238"/>
        <v>0.03706463375</v>
      </c>
      <c r="N465" s="11">
        <f t="shared" si="239"/>
        <v>0.8954922631</v>
      </c>
      <c r="O465" s="23">
        <v>6189.0</v>
      </c>
      <c r="P465" s="24">
        <f t="shared" si="432"/>
        <v>12570</v>
      </c>
      <c r="Q465" s="25">
        <f t="shared" si="324"/>
        <v>0.01638822593</v>
      </c>
      <c r="R465" s="23">
        <f t="shared" si="434"/>
        <v>7</v>
      </c>
      <c r="S465" s="12">
        <f t="shared" si="437"/>
        <v>1896</v>
      </c>
      <c r="T465" s="23">
        <v>481.0</v>
      </c>
      <c r="U465" s="23">
        <v>57.0</v>
      </c>
      <c r="V465" s="11">
        <f t="shared" si="1"/>
        <v>0.06744310313</v>
      </c>
      <c r="W465" s="12">
        <f t="shared" ref="W465:X465" si="595">T465-T464</f>
        <v>-68</v>
      </c>
      <c r="X465" s="12">
        <f t="shared" si="595"/>
        <v>-1</v>
      </c>
      <c r="Y465" s="11">
        <f t="shared" si="98"/>
        <v>0.008842074303</v>
      </c>
      <c r="Z465" s="11">
        <f t="shared" si="99"/>
        <v>0.1185031185</v>
      </c>
      <c r="AA465" s="13">
        <f t="shared" si="20"/>
        <v>0.5904718278</v>
      </c>
      <c r="AB465" s="19">
        <f t="shared" si="29"/>
        <v>0.6957726563</v>
      </c>
      <c r="AC465" s="16">
        <f t="shared" si="10"/>
        <v>184.1428571</v>
      </c>
      <c r="AD465" s="16">
        <f t="shared" si="27"/>
        <v>14.85714286</v>
      </c>
      <c r="AE465" s="16">
        <f t="shared" si="11"/>
        <v>11808.57143</v>
      </c>
      <c r="AF465" s="18">
        <f t="shared" si="15"/>
        <v>0.01581622884</v>
      </c>
      <c r="AG465" s="23">
        <v>5311475.0</v>
      </c>
      <c r="AH465" s="30">
        <f t="shared" si="443"/>
        <v>14549</v>
      </c>
      <c r="AI465" s="30">
        <f t="shared" si="426"/>
        <v>12022.42857</v>
      </c>
      <c r="AJ465" s="23">
        <v>4112876.0</v>
      </c>
      <c r="AK465" s="23">
        <f t="shared" si="525"/>
        <v>39356</v>
      </c>
      <c r="AL465" s="30">
        <f t="shared" si="458"/>
        <v>54374.85714</v>
      </c>
      <c r="AM465" s="19">
        <f t="shared" si="23"/>
        <v>2014</v>
      </c>
    </row>
    <row r="466">
      <c r="A466" s="26">
        <v>44358.0</v>
      </c>
      <c r="B466" s="12">
        <f t="shared" si="483"/>
        <v>806790</v>
      </c>
      <c r="C466" s="23">
        <v>199.0</v>
      </c>
      <c r="D466" s="23">
        <v>29904.0</v>
      </c>
      <c r="E466" s="23">
        <v>724614.0</v>
      </c>
      <c r="F466" s="23">
        <v>5962887.0</v>
      </c>
      <c r="G466" s="7">
        <f t="shared" si="206"/>
        <v>608457.8571</v>
      </c>
      <c r="H466" s="12"/>
      <c r="I466" s="11">
        <f t="shared" si="237"/>
        <v>0.0002467173574</v>
      </c>
      <c r="J466" s="11">
        <f t="shared" si="233"/>
        <v>0.13530191</v>
      </c>
      <c r="K466" s="11">
        <f t="shared" si="234"/>
        <v>0.002355571828</v>
      </c>
      <c r="L466" s="23">
        <v>52272.0</v>
      </c>
      <c r="M466" s="11">
        <f t="shared" si="238"/>
        <v>0.03706540736</v>
      </c>
      <c r="N466" s="11">
        <f t="shared" si="239"/>
        <v>0.8981444986</v>
      </c>
      <c r="O466" s="23">
        <v>6182.0</v>
      </c>
      <c r="P466" s="24">
        <f t="shared" si="432"/>
        <v>14013</v>
      </c>
      <c r="Q466" s="25">
        <f t="shared" si="324"/>
        <v>0.01420109898</v>
      </c>
      <c r="R466" s="23">
        <f t="shared" si="434"/>
        <v>8</v>
      </c>
      <c r="S466" s="12">
        <f t="shared" si="437"/>
        <v>2318</v>
      </c>
      <c r="T466" s="23">
        <v>442.0</v>
      </c>
      <c r="U466" s="23">
        <v>51.0</v>
      </c>
      <c r="V466" s="11">
        <f t="shared" si="1"/>
        <v>0.06479009408</v>
      </c>
      <c r="W466" s="12">
        <f t="shared" ref="W466:X466" si="596">T466-T465</f>
        <v>-39</v>
      </c>
      <c r="X466" s="12">
        <f t="shared" si="596"/>
        <v>-6</v>
      </c>
      <c r="Y466" s="11">
        <f t="shared" si="98"/>
        <v>0.008455769819</v>
      </c>
      <c r="Z466" s="11">
        <f t="shared" si="99"/>
        <v>0.1153846154</v>
      </c>
      <c r="AA466" s="13">
        <f t="shared" si="20"/>
        <v>0.6082834331</v>
      </c>
      <c r="AB466" s="19">
        <f t="shared" si="29"/>
        <v>0.6700480574</v>
      </c>
      <c r="AC466" s="16">
        <f t="shared" si="10"/>
        <v>174.1428571</v>
      </c>
      <c r="AD466" s="16">
        <f t="shared" si="27"/>
        <v>12.28571429</v>
      </c>
      <c r="AE466" s="16">
        <f t="shared" si="11"/>
        <v>11142.85714</v>
      </c>
      <c r="AF466" s="18">
        <f t="shared" si="15"/>
        <v>0.01578698203</v>
      </c>
      <c r="AG466" s="23">
        <v>5324996.0</v>
      </c>
      <c r="AH466" s="30">
        <f t="shared" si="443"/>
        <v>13521</v>
      </c>
      <c r="AI466" s="30">
        <f t="shared" si="426"/>
        <v>12299</v>
      </c>
      <c r="AJ466" s="23">
        <v>4157681.0</v>
      </c>
      <c r="AK466" s="23">
        <f t="shared" si="525"/>
        <v>44805</v>
      </c>
      <c r="AL466" s="30">
        <f t="shared" si="458"/>
        <v>49069.57143</v>
      </c>
      <c r="AM466" s="19">
        <f t="shared" si="23"/>
        <v>1929.857143</v>
      </c>
    </row>
    <row r="467">
      <c r="A467" s="26">
        <v>44359.0</v>
      </c>
      <c r="B467" s="12"/>
      <c r="C467" s="23"/>
      <c r="D467" s="12"/>
      <c r="E467" s="12"/>
      <c r="F467" s="12"/>
      <c r="G467" s="7"/>
      <c r="H467" s="12"/>
      <c r="I467" s="11"/>
      <c r="J467" s="11"/>
      <c r="K467" s="11"/>
      <c r="L467" s="23"/>
      <c r="M467" s="11"/>
      <c r="N467" s="11"/>
      <c r="O467" s="23"/>
      <c r="P467" s="24"/>
      <c r="Q467" s="25"/>
      <c r="R467" s="23"/>
      <c r="S467" s="12"/>
      <c r="T467" s="23"/>
      <c r="U467" s="23"/>
      <c r="V467" s="11"/>
      <c r="W467" s="12"/>
      <c r="X467" s="12"/>
      <c r="Y467" s="11"/>
      <c r="Z467" s="11"/>
      <c r="AA467" s="13"/>
      <c r="AB467" s="19"/>
      <c r="AC467" s="16"/>
      <c r="AD467" s="16"/>
      <c r="AE467" s="16"/>
      <c r="AF467" s="18"/>
      <c r="AG467" s="12"/>
      <c r="AH467" s="30"/>
      <c r="AI467" s="30"/>
      <c r="AJ467" s="12"/>
      <c r="AK467" s="23"/>
      <c r="AL467" s="30"/>
      <c r="AM467" s="19"/>
    </row>
    <row r="468">
      <c r="A468" s="26">
        <v>44360.0</v>
      </c>
      <c r="B468" s="12"/>
      <c r="C468" s="23"/>
      <c r="D468" s="12"/>
      <c r="E468" s="12"/>
      <c r="F468" s="12"/>
      <c r="G468" s="7"/>
      <c r="H468" s="12"/>
      <c r="I468" s="11"/>
      <c r="J468" s="11"/>
      <c r="K468" s="11"/>
      <c r="L468" s="23"/>
      <c r="M468" s="11"/>
      <c r="N468" s="11"/>
      <c r="O468" s="23"/>
      <c r="P468" s="24"/>
      <c r="Q468" s="25"/>
      <c r="R468" s="23"/>
      <c r="S468" s="12"/>
      <c r="T468" s="23"/>
      <c r="U468" s="23"/>
      <c r="V468" s="11"/>
      <c r="W468" s="12"/>
      <c r="X468" s="12"/>
      <c r="Y468" s="11"/>
      <c r="Z468" s="11"/>
      <c r="AA468" s="13"/>
      <c r="AB468" s="19"/>
      <c r="AC468" s="16"/>
      <c r="AD468" s="16"/>
      <c r="AE468" s="16"/>
      <c r="AF468" s="18"/>
      <c r="AG468" s="12"/>
      <c r="AH468" s="30"/>
      <c r="AI468" s="30"/>
      <c r="AJ468" s="12"/>
      <c r="AK468" s="23"/>
      <c r="AL468" s="30"/>
      <c r="AM468" s="19"/>
    </row>
    <row r="469">
      <c r="A469" s="26">
        <v>44361.0</v>
      </c>
      <c r="B469" s="12">
        <f>B466+C469</f>
        <v>807045</v>
      </c>
      <c r="C469" s="23">
        <v>255.0</v>
      </c>
      <c r="D469" s="23">
        <v>29925.0</v>
      </c>
      <c r="E469" s="23">
        <v>730588.0</v>
      </c>
      <c r="F469" s="23">
        <v>5991170.0</v>
      </c>
      <c r="G469" s="7">
        <f t="shared" ref="G469:G473" si="600">F469/9.8</f>
        <v>611343.8776</v>
      </c>
      <c r="H469" s="12"/>
      <c r="I469" s="11">
        <f>(B469-B466)/B466</f>
        <v>0.0003160673781</v>
      </c>
      <c r="J469" s="11">
        <f t="shared" ref="J469:J473" si="601">B469/F469</f>
        <v>0.134705742</v>
      </c>
      <c r="K469" s="11">
        <f>(F469-F466)/F466</f>
        <v>0.004743172225</v>
      </c>
      <c r="L469" s="23">
        <v>46532.0</v>
      </c>
      <c r="M469" s="11">
        <f t="shared" ref="M469:M473" si="602">D469/B469</f>
        <v>0.03707971674</v>
      </c>
      <c r="N469" s="11">
        <f t="shared" ref="N469:N473" si="603">E469/B469</f>
        <v>0.9052630275</v>
      </c>
      <c r="O469" s="23">
        <v>5567.0</v>
      </c>
      <c r="P469" s="24">
        <f>F469-F466</f>
        <v>28283</v>
      </c>
      <c r="Q469" s="25">
        <f t="shared" ref="Q469:Q473" si="604">C469/P469</f>
        <v>0.009016016688</v>
      </c>
      <c r="R469" s="23">
        <f t="shared" ref="R469:S469" si="597">D469-D466</f>
        <v>21</v>
      </c>
      <c r="S469" s="12">
        <f t="shared" si="597"/>
        <v>5974</v>
      </c>
      <c r="T469" s="23">
        <v>406.0</v>
      </c>
      <c r="U469" s="23">
        <v>47.0</v>
      </c>
      <c r="V469" s="11">
        <f t="shared" ref="V469:V473" si="606">L469/B469</f>
        <v>0.05765725579</v>
      </c>
      <c r="W469" s="12">
        <f t="shared" ref="W469:X469" si="598">T469-T466</f>
        <v>-36</v>
      </c>
      <c r="X469" s="12">
        <f t="shared" si="598"/>
        <v>-4</v>
      </c>
      <c r="Y469" s="11">
        <f t="shared" ref="Y469:Y473" si="608">T469/L469</f>
        <v>0.008725178372</v>
      </c>
      <c r="Z469" s="11">
        <f t="shared" ref="Z469:Z473" si="609">U469/T469</f>
        <v>0.1157635468</v>
      </c>
      <c r="AA469" s="13">
        <f t="shared" ref="AA469:AA473" si="610">(C463+C464+C465+C466+C467+C468+C469)/(C456+C457+C458+C459+C460+C461+C462)</f>
        <v>0.6163765313</v>
      </c>
      <c r="AB469" s="19">
        <f>SUM(AA463:AA469)/7</f>
        <v>0.444442439</v>
      </c>
      <c r="AC469" s="16">
        <f>SUM(C463:C469)/7</f>
        <v>136.5714286</v>
      </c>
      <c r="AD469" s="16">
        <f>SUM(R463:R469)/7</f>
        <v>8.428571429</v>
      </c>
      <c r="AE469" s="16">
        <f t="shared" ref="AE469:AF469" si="599">SUM(P463:P469)/7</f>
        <v>10614.85714</v>
      </c>
      <c r="AF469" s="18">
        <f t="shared" si="599"/>
        <v>0.0103872373</v>
      </c>
      <c r="AG469" s="23">
        <v>5342379.0</v>
      </c>
      <c r="AH469" s="30">
        <f>AG469-AG466</f>
        <v>17383</v>
      </c>
      <c r="AI469" s="30">
        <f t="shared" ref="AI469:AI473" si="612">(SUM(AH463:AH469))/5</f>
        <v>16119.6</v>
      </c>
      <c r="AJ469" s="23">
        <v>4208619.0</v>
      </c>
      <c r="AK469" s="23">
        <f>AJ469-AJ466</f>
        <v>50938</v>
      </c>
      <c r="AL469" s="30">
        <f t="shared" ref="AL469:AL473" si="613">(SUM(AK463:AK469))/5</f>
        <v>42804.8</v>
      </c>
      <c r="AM469" s="19">
        <f t="shared" ref="AM469:AM473" si="614">SUM(S463:S469)/5</f>
        <v>2666.8</v>
      </c>
    </row>
    <row r="470">
      <c r="A470" s="26">
        <v>44362.0</v>
      </c>
      <c r="B470" s="12">
        <f t="shared" ref="B470:B473" si="615">B469+C470</f>
        <v>807102</v>
      </c>
      <c r="C470" s="23">
        <v>57.0</v>
      </c>
      <c r="D470" s="23">
        <v>29935.0</v>
      </c>
      <c r="E470" s="23">
        <v>731626.0</v>
      </c>
      <c r="F470" s="23">
        <v>5996016.0</v>
      </c>
      <c r="G470" s="7">
        <f t="shared" si="600"/>
        <v>611838.3673</v>
      </c>
      <c r="H470" s="12"/>
      <c r="I470" s="11">
        <f t="shared" ref="I470:I473" si="616">(B470-B469)/B469</f>
        <v>0.00007062803189</v>
      </c>
      <c r="J470" s="11">
        <f t="shared" si="601"/>
        <v>0.1346063786</v>
      </c>
      <c r="K470" s="11">
        <f t="shared" ref="K470:K473" si="617">(F470-F469)/F469</f>
        <v>0.0008088570346</v>
      </c>
      <c r="L470" s="23">
        <v>45541.0</v>
      </c>
      <c r="M470" s="11">
        <f t="shared" si="602"/>
        <v>0.03708948807</v>
      </c>
      <c r="N470" s="11">
        <f t="shared" si="603"/>
        <v>0.9064851778</v>
      </c>
      <c r="O470" s="23">
        <v>5182.0</v>
      </c>
      <c r="P470" s="24">
        <f t="shared" ref="P470:P473" si="618">F470-F469</f>
        <v>4846</v>
      </c>
      <c r="Q470" s="25">
        <f t="shared" si="604"/>
        <v>0.01176227817</v>
      </c>
      <c r="R470" s="23">
        <f t="shared" ref="R470:S470" si="605">D470-D469</f>
        <v>10</v>
      </c>
      <c r="S470" s="12">
        <f t="shared" si="605"/>
        <v>1038</v>
      </c>
      <c r="T470" s="23">
        <v>391.0</v>
      </c>
      <c r="U470" s="23">
        <v>44.0</v>
      </c>
      <c r="V470" s="11">
        <f t="shared" si="606"/>
        <v>0.0564253341</v>
      </c>
      <c r="W470" s="12">
        <f t="shared" ref="W470:X470" si="607">T470-T469</f>
        <v>-15</v>
      </c>
      <c r="X470" s="12">
        <f t="shared" si="607"/>
        <v>-3</v>
      </c>
      <c r="Y470" s="11">
        <f t="shared" si="608"/>
        <v>0.008585670056</v>
      </c>
      <c r="Z470" s="11">
        <f t="shared" si="609"/>
        <v>0.1125319693</v>
      </c>
      <c r="AA470" s="13">
        <f t="shared" si="610"/>
        <v>0.5997322624</v>
      </c>
      <c r="AB470" s="19">
        <f t="shared" ref="AB470:AB473" si="621">SUM(AA464:AA470)/5</f>
        <v>0.6064710441</v>
      </c>
      <c r="AC470" s="16">
        <f t="shared" ref="AC470:AC473" si="622">SUM(C464:C470)/5</f>
        <v>179.2</v>
      </c>
      <c r="AD470" s="16">
        <f t="shared" ref="AD470:AD473" si="623">SUM(R464:R470)/5</f>
        <v>10.4</v>
      </c>
      <c r="AE470" s="16">
        <f t="shared" ref="AE470:AF470" si="611">SUM(P464:P470)/5</f>
        <v>14654.4</v>
      </c>
      <c r="AF470" s="18">
        <f t="shared" si="611"/>
        <v>0.01291364195</v>
      </c>
      <c r="AG470" s="23">
        <v>5351972.0</v>
      </c>
      <c r="AH470" s="30">
        <f t="shared" ref="AH470:AH473" si="625">AG470-AG469</f>
        <v>9593</v>
      </c>
      <c r="AI470" s="30">
        <f t="shared" si="612"/>
        <v>14658.4</v>
      </c>
      <c r="AJ470" s="23">
        <v>4240264.0</v>
      </c>
      <c r="AK470" s="23">
        <f t="shared" ref="AK470:AK473" si="626">AJ470-AJ469</f>
        <v>31645</v>
      </c>
      <c r="AL470" s="30">
        <f t="shared" si="613"/>
        <v>42641.6</v>
      </c>
      <c r="AM470" s="19">
        <f t="shared" si="614"/>
        <v>2609.8</v>
      </c>
    </row>
    <row r="471">
      <c r="A471" s="26">
        <v>44363.0</v>
      </c>
      <c r="B471" s="12">
        <f t="shared" si="615"/>
        <v>807209</v>
      </c>
      <c r="C471" s="23">
        <v>107.0</v>
      </c>
      <c r="D471" s="23">
        <v>29944.0</v>
      </c>
      <c r="E471" s="23">
        <v>732901.0</v>
      </c>
      <c r="F471" s="23">
        <v>6009124.0</v>
      </c>
      <c r="G471" s="7">
        <f t="shared" si="600"/>
        <v>613175.9184</v>
      </c>
      <c r="H471" s="12"/>
      <c r="I471" s="11">
        <f t="shared" si="616"/>
        <v>0.0001325730825</v>
      </c>
      <c r="J471" s="11">
        <f t="shared" si="601"/>
        <v>0.1343305613</v>
      </c>
      <c r="K471" s="11">
        <f t="shared" si="617"/>
        <v>0.002186118249</v>
      </c>
      <c r="L471" s="23">
        <v>44364.0</v>
      </c>
      <c r="M471" s="11">
        <f t="shared" si="602"/>
        <v>0.03709572118</v>
      </c>
      <c r="N471" s="11">
        <f t="shared" si="603"/>
        <v>0.9079445348</v>
      </c>
      <c r="O471" s="23">
        <v>4665.0</v>
      </c>
      <c r="P471" s="24">
        <f t="shared" si="618"/>
        <v>13108</v>
      </c>
      <c r="Q471" s="25">
        <f t="shared" si="604"/>
        <v>0.008162953921</v>
      </c>
      <c r="R471" s="23">
        <f t="shared" ref="R471:S471" si="619">D471-D470</f>
        <v>9</v>
      </c>
      <c r="S471" s="12">
        <f t="shared" si="619"/>
        <v>1275</v>
      </c>
      <c r="T471" s="23">
        <v>349.0</v>
      </c>
      <c r="U471" s="23">
        <v>53.0</v>
      </c>
      <c r="V471" s="11">
        <f t="shared" si="606"/>
        <v>0.05495974401</v>
      </c>
      <c r="W471" s="12">
        <f t="shared" ref="W471:X471" si="620">T471-T470</f>
        <v>-42</v>
      </c>
      <c r="X471" s="12">
        <f t="shared" si="620"/>
        <v>9</v>
      </c>
      <c r="Y471" s="11">
        <f t="shared" si="608"/>
        <v>0.007866738797</v>
      </c>
      <c r="Z471" s="11">
        <f t="shared" si="609"/>
        <v>0.1518624642</v>
      </c>
      <c r="AA471" s="13">
        <f t="shared" si="610"/>
        <v>0.5894134478</v>
      </c>
      <c r="AB471" s="19">
        <f t="shared" si="621"/>
        <v>0.6008555005</v>
      </c>
      <c r="AC471" s="16">
        <f t="shared" si="622"/>
        <v>164.8</v>
      </c>
      <c r="AD471" s="16">
        <f t="shared" si="623"/>
        <v>11</v>
      </c>
      <c r="AE471" s="16">
        <f t="shared" ref="AE471:AF471" si="624">SUM(P465:P471)/5</f>
        <v>14564</v>
      </c>
      <c r="AF471" s="18">
        <f t="shared" si="624"/>
        <v>0.01190611474</v>
      </c>
      <c r="AG471" s="23">
        <v>5363124.0</v>
      </c>
      <c r="AH471" s="30">
        <f t="shared" si="625"/>
        <v>11152</v>
      </c>
      <c r="AI471" s="30">
        <f t="shared" si="612"/>
        <v>13239.6</v>
      </c>
      <c r="AJ471" s="23">
        <v>4271990.0</v>
      </c>
      <c r="AK471" s="23">
        <f t="shared" si="626"/>
        <v>31726</v>
      </c>
      <c r="AL471" s="30">
        <f t="shared" si="613"/>
        <v>39694</v>
      </c>
      <c r="AM471" s="19">
        <f t="shared" si="614"/>
        <v>2500.2</v>
      </c>
    </row>
    <row r="472">
      <c r="A472" s="26">
        <v>44364.0</v>
      </c>
      <c r="B472" s="12">
        <f t="shared" si="615"/>
        <v>807322</v>
      </c>
      <c r="C472" s="23">
        <v>113.0</v>
      </c>
      <c r="D472" s="23">
        <v>29948.0</v>
      </c>
      <c r="E472" s="23">
        <v>733907.0</v>
      </c>
      <c r="F472" s="23">
        <v>6020027.0</v>
      </c>
      <c r="G472" s="7">
        <f t="shared" si="600"/>
        <v>614288.4694</v>
      </c>
      <c r="H472" s="12"/>
      <c r="I472" s="11">
        <f t="shared" si="616"/>
        <v>0.0001399885284</v>
      </c>
      <c r="J472" s="11">
        <f t="shared" si="601"/>
        <v>0.134106043</v>
      </c>
      <c r="K472" s="11">
        <f t="shared" si="617"/>
        <v>0.001814407558</v>
      </c>
      <c r="L472" s="23">
        <v>43467.0</v>
      </c>
      <c r="M472" s="11">
        <f t="shared" si="602"/>
        <v>0.03709548359</v>
      </c>
      <c r="N472" s="11">
        <f t="shared" si="603"/>
        <v>0.9090635459</v>
      </c>
      <c r="O472" s="23">
        <v>4411.0</v>
      </c>
      <c r="P472" s="24">
        <f t="shared" si="618"/>
        <v>10903</v>
      </c>
      <c r="Q472" s="25">
        <f t="shared" si="604"/>
        <v>0.01036411997</v>
      </c>
      <c r="R472" s="23">
        <f t="shared" ref="R472:S472" si="627">D472-D471</f>
        <v>4</v>
      </c>
      <c r="S472" s="12">
        <f t="shared" si="627"/>
        <v>1006</v>
      </c>
      <c r="T472" s="23">
        <v>320.0</v>
      </c>
      <c r="U472" s="23">
        <v>45.0</v>
      </c>
      <c r="V472" s="11">
        <f t="shared" si="606"/>
        <v>0.05384097052</v>
      </c>
      <c r="W472" s="12">
        <f t="shared" ref="W472:X472" si="628">T472-T471</f>
        <v>-29</v>
      </c>
      <c r="X472" s="12">
        <f t="shared" si="628"/>
        <v>-8</v>
      </c>
      <c r="Y472" s="11">
        <f t="shared" si="608"/>
        <v>0.007361906734</v>
      </c>
      <c r="Z472" s="11">
        <f t="shared" si="609"/>
        <v>0.140625</v>
      </c>
      <c r="AA472" s="13">
        <f t="shared" si="610"/>
        <v>0.5671062839</v>
      </c>
      <c r="AB472" s="19">
        <f t="shared" si="621"/>
        <v>0.5961823917</v>
      </c>
      <c r="AC472" s="16">
        <f t="shared" si="622"/>
        <v>146.2</v>
      </c>
      <c r="AD472" s="16">
        <f t="shared" si="623"/>
        <v>10.4</v>
      </c>
      <c r="AE472" s="16">
        <f t="shared" ref="AE472:AF472" si="629">SUM(P466:P472)/5</f>
        <v>14230.6</v>
      </c>
      <c r="AF472" s="18">
        <f t="shared" si="629"/>
        <v>0.01070129354</v>
      </c>
      <c r="AG472" s="23">
        <v>5375923.0</v>
      </c>
      <c r="AH472" s="30">
        <f t="shared" si="625"/>
        <v>12799</v>
      </c>
      <c r="AI472" s="30">
        <f t="shared" si="612"/>
        <v>12889.6</v>
      </c>
      <c r="AJ472" s="23">
        <v>4299073.0</v>
      </c>
      <c r="AK472" s="23">
        <f t="shared" si="626"/>
        <v>27083</v>
      </c>
      <c r="AL472" s="30">
        <f t="shared" si="613"/>
        <v>37239.4</v>
      </c>
      <c r="AM472" s="19">
        <f t="shared" si="614"/>
        <v>2322.2</v>
      </c>
    </row>
    <row r="473">
      <c r="A473" s="26">
        <v>44365.0</v>
      </c>
      <c r="B473" s="12">
        <f t="shared" si="615"/>
        <v>807428</v>
      </c>
      <c r="C473" s="23">
        <v>106.0</v>
      </c>
      <c r="D473" s="23">
        <v>29950.0</v>
      </c>
      <c r="E473" s="23">
        <v>734627.0</v>
      </c>
      <c r="F473" s="23">
        <v>6033519.0</v>
      </c>
      <c r="G473" s="7">
        <f t="shared" si="600"/>
        <v>615665.2041</v>
      </c>
      <c r="H473" s="12"/>
      <c r="I473" s="11">
        <f t="shared" si="616"/>
        <v>0.0001312982924</v>
      </c>
      <c r="J473" s="11">
        <f t="shared" si="601"/>
        <v>0.1338237271</v>
      </c>
      <c r="K473" s="11">
        <f t="shared" si="617"/>
        <v>0.002241185961</v>
      </c>
      <c r="L473" s="23">
        <v>42851.0</v>
      </c>
      <c r="M473" s="11">
        <f t="shared" si="602"/>
        <v>0.03709309065</v>
      </c>
      <c r="N473" s="11">
        <f t="shared" si="603"/>
        <v>0.9098359235</v>
      </c>
      <c r="O473" s="23">
        <v>4044.0</v>
      </c>
      <c r="P473" s="24">
        <f t="shared" si="618"/>
        <v>13492</v>
      </c>
      <c r="Q473" s="25">
        <f t="shared" si="604"/>
        <v>0.00785650756</v>
      </c>
      <c r="R473" s="23">
        <f t="shared" ref="R473:S473" si="630">D473-D472</f>
        <v>2</v>
      </c>
      <c r="S473" s="12">
        <f t="shared" si="630"/>
        <v>720</v>
      </c>
      <c r="T473" s="23">
        <v>289.0</v>
      </c>
      <c r="U473" s="23">
        <v>43.0</v>
      </c>
      <c r="V473" s="11">
        <f t="shared" si="606"/>
        <v>0.0530709859</v>
      </c>
      <c r="W473" s="12">
        <f t="shared" ref="W473:X473" si="631">T473-T472</f>
        <v>-31</v>
      </c>
      <c r="X473" s="12">
        <f t="shared" si="631"/>
        <v>-2</v>
      </c>
      <c r="Y473" s="11">
        <f t="shared" si="608"/>
        <v>0.006744300016</v>
      </c>
      <c r="Z473" s="11">
        <f t="shared" si="609"/>
        <v>0.1487889273</v>
      </c>
      <c r="AA473" s="13">
        <f t="shared" si="610"/>
        <v>0.5233798195</v>
      </c>
      <c r="AB473" s="19">
        <f t="shared" si="621"/>
        <v>0.579201669</v>
      </c>
      <c r="AC473" s="16">
        <f t="shared" si="622"/>
        <v>127.6</v>
      </c>
      <c r="AD473" s="16">
        <f t="shared" si="623"/>
        <v>9.2</v>
      </c>
      <c r="AE473" s="16">
        <f t="shared" ref="AE473:AF473" si="632">SUM(P467:P473)/5</f>
        <v>14126.4</v>
      </c>
      <c r="AF473" s="18">
        <f t="shared" si="632"/>
        <v>0.009432375261</v>
      </c>
      <c r="AG473" s="23">
        <v>5389058.0</v>
      </c>
      <c r="AH473" s="30">
        <f t="shared" si="625"/>
        <v>13135</v>
      </c>
      <c r="AI473" s="30">
        <f t="shared" si="612"/>
        <v>12812.4</v>
      </c>
      <c r="AJ473" s="23">
        <v>4360313.0</v>
      </c>
      <c r="AK473" s="23">
        <f t="shared" si="626"/>
        <v>61240</v>
      </c>
      <c r="AL473" s="30">
        <f t="shared" si="613"/>
        <v>40526.4</v>
      </c>
      <c r="AM473" s="19">
        <f t="shared" si="614"/>
        <v>2002.6</v>
      </c>
    </row>
    <row r="474">
      <c r="A474" s="26">
        <v>44366.0</v>
      </c>
      <c r="F474" s="12"/>
      <c r="G474" s="12"/>
      <c r="H474" s="12"/>
      <c r="I474" s="12"/>
      <c r="J474" s="12"/>
      <c r="K474" s="12"/>
      <c r="M474" s="12"/>
      <c r="N474" s="12"/>
      <c r="O474" s="12"/>
      <c r="P474" s="24"/>
      <c r="Q474" s="24"/>
      <c r="R474" s="12"/>
      <c r="S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H474" s="30"/>
      <c r="AI474" s="30"/>
      <c r="AK474" s="23"/>
      <c r="AL474" s="30"/>
      <c r="AM474" s="19"/>
    </row>
    <row r="475">
      <c r="A475" s="26">
        <v>44367.0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24"/>
      <c r="Q475" s="2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>
      <c r="A476" s="26">
        <v>44368.0</v>
      </c>
      <c r="B476" s="12">
        <f>B473+C476</f>
        <v>807630</v>
      </c>
      <c r="C476" s="23">
        <v>202.0</v>
      </c>
      <c r="D476" s="23">
        <v>29959.0</v>
      </c>
      <c r="E476" s="23">
        <v>735574.0</v>
      </c>
      <c r="F476" s="23">
        <v>6058488.0</v>
      </c>
      <c r="G476" s="7">
        <f t="shared" ref="G476:G480" si="636">F476/9.8</f>
        <v>618213.0612</v>
      </c>
      <c r="H476" s="12"/>
      <c r="I476" s="11">
        <f>(B476-B473)/B473</f>
        <v>0.0002501771056</v>
      </c>
      <c r="J476" s="11">
        <f t="shared" ref="J476:J480" si="637">B476/F476</f>
        <v>0.1333055376</v>
      </c>
      <c r="K476" s="11">
        <f>(F476-F473)/F473</f>
        <v>0.004138380935</v>
      </c>
      <c r="L476" s="23">
        <v>42097.0</v>
      </c>
      <c r="M476" s="11">
        <f t="shared" ref="M476:M480" si="638">D476/B476</f>
        <v>0.03709495685</v>
      </c>
      <c r="N476" s="11">
        <f t="shared" ref="N476:N480" si="639">E476/B476</f>
        <v>0.9107809269</v>
      </c>
      <c r="O476" s="23">
        <v>3969.0</v>
      </c>
      <c r="P476" s="24">
        <f>F476-F473</f>
        <v>24969</v>
      </c>
      <c r="Q476" s="25">
        <f t="shared" ref="Q476:Q480" si="640">C476/P476</f>
        <v>0.008090031639</v>
      </c>
      <c r="R476" s="23">
        <f t="shared" ref="R476:S476" si="633">D476-D473</f>
        <v>9</v>
      </c>
      <c r="S476" s="12">
        <f t="shared" si="633"/>
        <v>947</v>
      </c>
      <c r="T476" s="23">
        <v>275.0</v>
      </c>
      <c r="U476" s="23">
        <v>37.0</v>
      </c>
      <c r="V476" s="11">
        <f t="shared" ref="V476:V480" si="642">L476/B476</f>
        <v>0.05212411624</v>
      </c>
      <c r="W476" s="12">
        <f t="shared" ref="W476:X476" si="634">T476-T473</f>
        <v>-14</v>
      </c>
      <c r="X476" s="12">
        <f t="shared" si="634"/>
        <v>-6</v>
      </c>
      <c r="Y476" s="11">
        <f t="shared" ref="Y476:Y480" si="644">T476/L476</f>
        <v>0.006532532009</v>
      </c>
      <c r="Z476" s="11">
        <f t="shared" ref="Z476:Z480" si="645">U476/T476</f>
        <v>0.1345454545</v>
      </c>
      <c r="AA476" s="13">
        <f t="shared" ref="AA476:AA480" si="646">(C470+C471+C472+C473+C474+C475+C476)/(C463+C464+C465+C466+C467+C468+C469)</f>
        <v>0.6119246862</v>
      </c>
      <c r="AB476" s="19">
        <f>SUM(AA470:AA476)/7</f>
        <v>0.4130795</v>
      </c>
      <c r="AC476" s="16">
        <f>SUM(C470:C476)/7</f>
        <v>83.57142857</v>
      </c>
      <c r="AD476" s="16">
        <f>SUM(R470:R476)/7</f>
        <v>4.857142857</v>
      </c>
      <c r="AE476" s="16">
        <f t="shared" ref="AE476:AF476" si="635">SUM(P470:P476)/7</f>
        <v>9616.857143</v>
      </c>
      <c r="AF476" s="18">
        <f t="shared" si="635"/>
        <v>0.006605127322</v>
      </c>
      <c r="AG476" s="23">
        <v>5411431.0</v>
      </c>
      <c r="AH476" s="30">
        <f>AG476-AG473</f>
        <v>22373</v>
      </c>
      <c r="AI476" s="30">
        <f t="shared" ref="AI476:AI480" si="648">(SUM(AH470:AH476))/5</f>
        <v>13810.4</v>
      </c>
      <c r="AJ476" s="23">
        <v>4491113.0</v>
      </c>
      <c r="AK476" s="23">
        <f>AJ476-AJ473</f>
        <v>130800</v>
      </c>
      <c r="AL476" s="30">
        <f t="shared" ref="AL476:AL480" si="649">(SUM(AK470:AK476))/5</f>
        <v>56498.8</v>
      </c>
      <c r="AM476" s="19">
        <f t="shared" ref="AM476:AM480" si="650">SUM(S470:S476)/5</f>
        <v>997.2</v>
      </c>
    </row>
    <row r="477">
      <c r="A477" s="26">
        <v>44369.0</v>
      </c>
      <c r="B477" s="12">
        <f t="shared" ref="B477:B480" si="651">B476+C477</f>
        <v>807684</v>
      </c>
      <c r="C477" s="23">
        <v>54.0</v>
      </c>
      <c r="D477" s="23">
        <v>29963.0</v>
      </c>
      <c r="E477" s="23">
        <v>735937.0</v>
      </c>
      <c r="F477" s="23">
        <v>6062806.0</v>
      </c>
      <c r="G477" s="7">
        <f t="shared" si="636"/>
        <v>618653.6735</v>
      </c>
      <c r="H477" s="12"/>
      <c r="I477" s="11">
        <f t="shared" ref="I477:I480" si="652">(B477-B476)/B476</f>
        <v>0.00006686230081</v>
      </c>
      <c r="J477" s="11">
        <f t="shared" si="637"/>
        <v>0.1332195027</v>
      </c>
      <c r="K477" s="11">
        <f t="shared" ref="K477:K480" si="653">(F477-F476)/F476</f>
        <v>0.0007127190811</v>
      </c>
      <c r="L477" s="23">
        <v>41784.0</v>
      </c>
      <c r="M477" s="11">
        <f t="shared" si="638"/>
        <v>0.03709742919</v>
      </c>
      <c r="N477" s="11">
        <f t="shared" si="639"/>
        <v>0.9111694673</v>
      </c>
      <c r="O477" s="23">
        <v>3866.0</v>
      </c>
      <c r="P477" s="24">
        <f t="shared" ref="P477:P480" si="654">F477-F476</f>
        <v>4318</v>
      </c>
      <c r="Q477" s="25">
        <f t="shared" si="640"/>
        <v>0.01250578972</v>
      </c>
      <c r="R477" s="23">
        <f t="shared" ref="R477:S477" si="641">D477-D476</f>
        <v>4</v>
      </c>
      <c r="S477" s="12">
        <f t="shared" si="641"/>
        <v>363</v>
      </c>
      <c r="T477" s="23">
        <v>281.0</v>
      </c>
      <c r="U477" s="23">
        <v>32.0</v>
      </c>
      <c r="V477" s="11">
        <f t="shared" si="642"/>
        <v>0.05173310354</v>
      </c>
      <c r="W477" s="12">
        <f t="shared" ref="W477:X477" si="643">T477-T476</f>
        <v>6</v>
      </c>
      <c r="X477" s="12">
        <f t="shared" si="643"/>
        <v>-5</v>
      </c>
      <c r="Y477" s="11">
        <f t="shared" si="644"/>
        <v>0.006725062225</v>
      </c>
      <c r="Z477" s="11">
        <f t="shared" si="645"/>
        <v>0.1138790036</v>
      </c>
      <c r="AA477" s="13">
        <f t="shared" si="646"/>
        <v>0.6495535714</v>
      </c>
      <c r="AB477" s="19">
        <f t="shared" ref="AB477:AB480" si="657">SUM(AA471:AA477)/5</f>
        <v>0.5882755618</v>
      </c>
      <c r="AC477" s="16">
        <f t="shared" ref="AC477:AC480" si="658">SUM(C471:C477)/5</f>
        <v>116.4</v>
      </c>
      <c r="AD477" s="16">
        <f t="shared" ref="AD477:AD480" si="659">SUM(R471:R477)/5</f>
        <v>5.6</v>
      </c>
      <c r="AE477" s="16">
        <f t="shared" ref="AE477:AF477" si="647">SUM(P471:P477)/5</f>
        <v>13358</v>
      </c>
      <c r="AF477" s="18">
        <f t="shared" si="647"/>
        <v>0.009395880561</v>
      </c>
      <c r="AG477" s="23">
        <v>5421230.0</v>
      </c>
      <c r="AH477" s="30">
        <f t="shared" ref="AH477:AH480" si="661">AG477-AG476</f>
        <v>9799</v>
      </c>
      <c r="AI477" s="30">
        <f t="shared" si="648"/>
        <v>13851.6</v>
      </c>
      <c r="AJ477" s="23">
        <v>4555029.0</v>
      </c>
      <c r="AK477" s="23">
        <f t="shared" ref="AK477:AK480" si="662">AJ477-AJ476</f>
        <v>63916</v>
      </c>
      <c r="AL477" s="30">
        <f t="shared" si="649"/>
        <v>62953</v>
      </c>
      <c r="AM477" s="19">
        <f t="shared" si="650"/>
        <v>862.2</v>
      </c>
    </row>
    <row r="478">
      <c r="A478" s="26">
        <v>44370.0</v>
      </c>
      <c r="B478" s="12">
        <f t="shared" si="651"/>
        <v>807775</v>
      </c>
      <c r="C478" s="23">
        <v>91.0</v>
      </c>
      <c r="D478" s="23">
        <v>29971.0</v>
      </c>
      <c r="E478" s="23">
        <v>736387.0</v>
      </c>
      <c r="F478" s="23">
        <v>6073516.0</v>
      </c>
      <c r="G478" s="7">
        <f t="shared" si="636"/>
        <v>619746.5306</v>
      </c>
      <c r="H478" s="12"/>
      <c r="I478" s="11">
        <f t="shared" si="652"/>
        <v>0.0001126678255</v>
      </c>
      <c r="J478" s="11">
        <f t="shared" si="637"/>
        <v>0.1329995673</v>
      </c>
      <c r="K478" s="11">
        <f t="shared" si="653"/>
        <v>0.001766508775</v>
      </c>
      <c r="L478" s="23">
        <v>41417.0</v>
      </c>
      <c r="M478" s="11">
        <f t="shared" si="638"/>
        <v>0.03710315372</v>
      </c>
      <c r="N478" s="11">
        <f t="shared" si="639"/>
        <v>0.9116239052</v>
      </c>
      <c r="O478" s="23">
        <v>3322.0</v>
      </c>
      <c r="P478" s="24">
        <f t="shared" si="654"/>
        <v>10710</v>
      </c>
      <c r="Q478" s="25">
        <f t="shared" si="640"/>
        <v>0.008496732026</v>
      </c>
      <c r="R478" s="23">
        <f t="shared" ref="R478:S478" si="655">D478-D477</f>
        <v>8</v>
      </c>
      <c r="S478" s="12">
        <f t="shared" si="655"/>
        <v>450</v>
      </c>
      <c r="T478" s="23">
        <v>241.0</v>
      </c>
      <c r="U478" s="23">
        <v>32.0</v>
      </c>
      <c r="V478" s="11">
        <f t="shared" si="642"/>
        <v>0.0512729411</v>
      </c>
      <c r="W478" s="12">
        <f t="shared" ref="W478:X478" si="656">T478-T477</f>
        <v>-40</v>
      </c>
      <c r="X478" s="12">
        <f t="shared" si="656"/>
        <v>0</v>
      </c>
      <c r="Y478" s="11">
        <f t="shared" si="644"/>
        <v>0.005818866649</v>
      </c>
      <c r="Z478" s="11">
        <f t="shared" si="645"/>
        <v>0.132780083</v>
      </c>
      <c r="AA478" s="13">
        <f t="shared" si="646"/>
        <v>0.6868932039</v>
      </c>
      <c r="AB478" s="19">
        <f t="shared" si="657"/>
        <v>0.607771513</v>
      </c>
      <c r="AC478" s="16">
        <f t="shared" si="658"/>
        <v>113.2</v>
      </c>
      <c r="AD478" s="16">
        <f t="shared" si="659"/>
        <v>5.4</v>
      </c>
      <c r="AE478" s="16">
        <f t="shared" ref="AE478:AF478" si="660">SUM(P472:P478)/5</f>
        <v>12878.4</v>
      </c>
      <c r="AF478" s="18">
        <f t="shared" si="660"/>
        <v>0.009462636182</v>
      </c>
      <c r="AG478" s="23">
        <v>5431713.0</v>
      </c>
      <c r="AH478" s="30">
        <f t="shared" si="661"/>
        <v>10483</v>
      </c>
      <c r="AI478" s="30">
        <f t="shared" si="648"/>
        <v>13717.8</v>
      </c>
      <c r="AJ478" s="23">
        <v>4619877.0</v>
      </c>
      <c r="AK478" s="23">
        <f t="shared" si="662"/>
        <v>64848</v>
      </c>
      <c r="AL478" s="30">
        <f t="shared" si="649"/>
        <v>69577.4</v>
      </c>
      <c r="AM478" s="19">
        <f t="shared" si="650"/>
        <v>697.2</v>
      </c>
    </row>
    <row r="479">
      <c r="A479" s="26">
        <v>44371.0</v>
      </c>
      <c r="B479" s="12">
        <f t="shared" si="651"/>
        <v>807844</v>
      </c>
      <c r="C479" s="23">
        <v>69.0</v>
      </c>
      <c r="D479" s="23">
        <v>29972.0</v>
      </c>
      <c r="E479" s="23">
        <v>736854.0</v>
      </c>
      <c r="F479" s="23">
        <v>6083248.0</v>
      </c>
      <c r="G479" s="7">
        <f t="shared" si="636"/>
        <v>620739.5918</v>
      </c>
      <c r="H479" s="12"/>
      <c r="I479" s="11">
        <f t="shared" si="652"/>
        <v>0.00008541982607</v>
      </c>
      <c r="J479" s="11">
        <f t="shared" si="637"/>
        <v>0.1327981368</v>
      </c>
      <c r="K479" s="11">
        <f t="shared" si="653"/>
        <v>0.001602366735</v>
      </c>
      <c r="L479" s="23">
        <v>41018.0</v>
      </c>
      <c r="M479" s="11">
        <f t="shared" si="638"/>
        <v>0.03710122251</v>
      </c>
      <c r="N479" s="11">
        <f t="shared" si="639"/>
        <v>0.912124123</v>
      </c>
      <c r="O479" s="23">
        <v>2973.0</v>
      </c>
      <c r="P479" s="24">
        <f t="shared" si="654"/>
        <v>9732</v>
      </c>
      <c r="Q479" s="25">
        <f t="shared" si="640"/>
        <v>0.00709001233</v>
      </c>
      <c r="R479" s="23">
        <f t="shared" ref="R479:S479" si="663">D479-D478</f>
        <v>1</v>
      </c>
      <c r="S479" s="12">
        <f t="shared" si="663"/>
        <v>467</v>
      </c>
      <c r="T479" s="23">
        <v>215.0</v>
      </c>
      <c r="U479" s="23">
        <v>30.0</v>
      </c>
      <c r="V479" s="11">
        <f t="shared" si="642"/>
        <v>0.05077465451</v>
      </c>
      <c r="W479" s="12">
        <f t="shared" ref="W479:X479" si="664">T479-T478</f>
        <v>-26</v>
      </c>
      <c r="X479" s="12">
        <f t="shared" si="664"/>
        <v>-2</v>
      </c>
      <c r="Y479" s="11">
        <f t="shared" si="644"/>
        <v>0.005241601248</v>
      </c>
      <c r="Z479" s="11">
        <f t="shared" si="645"/>
        <v>0.1395348837</v>
      </c>
      <c r="AA479" s="13">
        <f t="shared" si="646"/>
        <v>0.7140902873</v>
      </c>
      <c r="AB479" s="19">
        <f t="shared" si="657"/>
        <v>0.6371683137</v>
      </c>
      <c r="AC479" s="16">
        <f t="shared" si="658"/>
        <v>104.4</v>
      </c>
      <c r="AD479" s="16">
        <f t="shared" si="659"/>
        <v>4.8</v>
      </c>
      <c r="AE479" s="16">
        <f t="shared" ref="AE479:AF479" si="665">SUM(P473:P479)/5</f>
        <v>12644.2</v>
      </c>
      <c r="AF479" s="18">
        <f t="shared" si="665"/>
        <v>0.008807814655</v>
      </c>
      <c r="AG479" s="23">
        <v>5445544.0</v>
      </c>
      <c r="AH479" s="30">
        <f t="shared" si="661"/>
        <v>13831</v>
      </c>
      <c r="AI479" s="30">
        <f t="shared" si="648"/>
        <v>13924.2</v>
      </c>
      <c r="AJ479" s="23">
        <v>4657776.0</v>
      </c>
      <c r="AK479" s="23">
        <f t="shared" si="662"/>
        <v>37899</v>
      </c>
      <c r="AL479" s="30">
        <f t="shared" si="649"/>
        <v>71740.6</v>
      </c>
      <c r="AM479" s="19">
        <f t="shared" si="650"/>
        <v>589.4</v>
      </c>
    </row>
    <row r="480">
      <c r="A480" s="26">
        <v>44372.0</v>
      </c>
      <c r="B480" s="12">
        <f t="shared" si="651"/>
        <v>807910</v>
      </c>
      <c r="C480" s="23">
        <v>66.0</v>
      </c>
      <c r="D480" s="23">
        <v>29980.0</v>
      </c>
      <c r="E480" s="23">
        <v>737233.0</v>
      </c>
      <c r="F480" s="23">
        <v>6094415.0</v>
      </c>
      <c r="G480" s="7">
        <f t="shared" si="636"/>
        <v>621879.0816</v>
      </c>
      <c r="H480" s="12"/>
      <c r="I480" s="11">
        <f t="shared" si="652"/>
        <v>0.00008169894187</v>
      </c>
      <c r="J480" s="11">
        <f t="shared" si="637"/>
        <v>0.1325656359</v>
      </c>
      <c r="K480" s="11">
        <f t="shared" si="653"/>
        <v>0.001835696983</v>
      </c>
      <c r="L480" s="23">
        <v>40697.0</v>
      </c>
      <c r="M480" s="11">
        <f t="shared" si="638"/>
        <v>0.03710809372</v>
      </c>
      <c r="N480" s="11">
        <f t="shared" si="639"/>
        <v>0.9125187211</v>
      </c>
      <c r="O480" s="23">
        <v>2701.0</v>
      </c>
      <c r="P480" s="24">
        <f t="shared" si="654"/>
        <v>11167</v>
      </c>
      <c r="Q480" s="25">
        <f t="shared" si="640"/>
        <v>0.005910271335</v>
      </c>
      <c r="R480" s="23">
        <f t="shared" ref="R480:S480" si="666">D480-D479</f>
        <v>8</v>
      </c>
      <c r="S480" s="12">
        <f t="shared" si="666"/>
        <v>379</v>
      </c>
      <c r="T480" s="23">
        <v>182.0</v>
      </c>
      <c r="U480" s="23">
        <v>22.0</v>
      </c>
      <c r="V480" s="11">
        <f t="shared" si="642"/>
        <v>0.05037318513</v>
      </c>
      <c r="W480" s="12">
        <f t="shared" ref="W480:X480" si="667">T480-T479</f>
        <v>-33</v>
      </c>
      <c r="X480" s="12">
        <f t="shared" si="667"/>
        <v>-8</v>
      </c>
      <c r="Y480" s="11">
        <f t="shared" si="644"/>
        <v>0.004472074109</v>
      </c>
      <c r="Z480" s="11">
        <f t="shared" si="645"/>
        <v>0.1208791209</v>
      </c>
      <c r="AA480" s="13">
        <f t="shared" si="646"/>
        <v>0.7554858934</v>
      </c>
      <c r="AB480" s="19">
        <f t="shared" si="657"/>
        <v>0.6835895284</v>
      </c>
      <c r="AC480" s="16">
        <f t="shared" si="658"/>
        <v>96.4</v>
      </c>
      <c r="AD480" s="16">
        <f t="shared" si="659"/>
        <v>6</v>
      </c>
      <c r="AE480" s="16">
        <f t="shared" ref="AE480:AF480" si="668">SUM(P474:P480)/5</f>
        <v>12179.2</v>
      </c>
      <c r="AF480" s="18">
        <f t="shared" si="668"/>
        <v>0.00841856741</v>
      </c>
      <c r="AG480" s="23">
        <v>5454866.0</v>
      </c>
      <c r="AH480" s="30">
        <f t="shared" si="661"/>
        <v>9322</v>
      </c>
      <c r="AI480" s="30">
        <f t="shared" si="648"/>
        <v>13161.6</v>
      </c>
      <c r="AJ480" s="23">
        <v>4728655.0</v>
      </c>
      <c r="AK480" s="23">
        <f t="shared" si="662"/>
        <v>70879</v>
      </c>
      <c r="AL480" s="30">
        <f t="shared" si="649"/>
        <v>73668.4</v>
      </c>
      <c r="AM480" s="19">
        <f t="shared" si="650"/>
        <v>521.2</v>
      </c>
    </row>
    <row r="481">
      <c r="A481" s="26">
        <v>44373.0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24"/>
      <c r="Q481" s="2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>
      <c r="A482" s="26">
        <v>44374.0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24"/>
      <c r="Q482" s="2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>
      <c r="A483" s="26">
        <v>44375.0</v>
      </c>
      <c r="B483" s="12">
        <f>B480+C483</f>
        <v>808042</v>
      </c>
      <c r="C483" s="23">
        <v>132.0</v>
      </c>
      <c r="D483" s="23">
        <v>29989.0</v>
      </c>
      <c r="E483" s="23">
        <v>738391.0</v>
      </c>
      <c r="F483" s="23">
        <v>6116542.0</v>
      </c>
      <c r="G483" s="7">
        <f t="shared" ref="G483:G487" si="672">F483/9.8</f>
        <v>624136.9388</v>
      </c>
      <c r="H483" s="12"/>
      <c r="I483" s="11">
        <f>(B483-B480)/B480</f>
        <v>0.0001633845354</v>
      </c>
      <c r="J483" s="11">
        <f t="shared" ref="J483:J487" si="673">B483/F483</f>
        <v>0.1321076517</v>
      </c>
      <c r="K483" s="11">
        <f>(F483-F480)/F480</f>
        <v>0.003630701224</v>
      </c>
      <c r="L483" s="23">
        <v>39662.0</v>
      </c>
      <c r="M483" s="11">
        <f t="shared" ref="M483:M487" si="674">D483/B483</f>
        <v>0.03711316986</v>
      </c>
      <c r="N483" s="11">
        <f t="shared" ref="N483:N487" si="675">E483/B483</f>
        <v>0.9138027479</v>
      </c>
      <c r="O483" s="23">
        <v>2614.0</v>
      </c>
      <c r="P483" s="24">
        <f>F483-F480</f>
        <v>22127</v>
      </c>
      <c r="Q483" s="25">
        <f t="shared" ref="Q483:Q487" si="676">C483/P483</f>
        <v>0.005965562435</v>
      </c>
      <c r="R483" s="23">
        <f t="shared" ref="R483:S483" si="669">D483-D480</f>
        <v>9</v>
      </c>
      <c r="S483" s="12">
        <f t="shared" si="669"/>
        <v>1158</v>
      </c>
      <c r="T483" s="23">
        <v>157.0</v>
      </c>
      <c r="U483" s="23">
        <v>24.0</v>
      </c>
      <c r="V483" s="11">
        <f t="shared" ref="V483:V487" si="678">L483/B483</f>
        <v>0.04908408226</v>
      </c>
      <c r="W483" s="12">
        <f t="shared" ref="W483:X483" si="670">T483-T480</f>
        <v>-25</v>
      </c>
      <c r="X483" s="12">
        <f t="shared" si="670"/>
        <v>2</v>
      </c>
      <c r="Y483" s="11">
        <f t="shared" ref="Y483:Y487" si="680">T483/L483</f>
        <v>0.003958448893</v>
      </c>
      <c r="Z483" s="11">
        <f t="shared" ref="Z483:Z487" si="681">U483/T483</f>
        <v>0.152866242</v>
      </c>
      <c r="AA483" s="13">
        <f t="shared" ref="AA483:AA487" si="682">(C477+C478+C479+C480+C481+C482+C483)/(C470+C471+C472+C473+C474+C475+C476)</f>
        <v>0.7042735043</v>
      </c>
      <c r="AB483" s="19">
        <f>SUM(AA477:AA483)/7</f>
        <v>0.5014709229</v>
      </c>
      <c r="AC483" s="16">
        <f>SUM(C477:C483)/7</f>
        <v>58.85714286</v>
      </c>
      <c r="AD483" s="16">
        <f>SUM(R477:R483)/7</f>
        <v>4.285714286</v>
      </c>
      <c r="AE483" s="16">
        <f t="shared" ref="AE483:AF483" si="671">SUM(P477:P483)/7</f>
        <v>8293.428571</v>
      </c>
      <c r="AF483" s="18">
        <f t="shared" si="671"/>
        <v>0.005709766835</v>
      </c>
      <c r="AG483" s="23">
        <v>5468205.0</v>
      </c>
      <c r="AH483" s="30">
        <f>AG483-AG480</f>
        <v>13339</v>
      </c>
      <c r="AI483" s="30">
        <f t="shared" ref="AI483:AI487" si="684">(SUM(AH477:AH483))/5</f>
        <v>11354.8</v>
      </c>
      <c r="AJ483" s="23">
        <v>4842148.0</v>
      </c>
      <c r="AK483" s="23">
        <f>AJ483-AJ480</f>
        <v>113493</v>
      </c>
      <c r="AL483" s="30">
        <f t="shared" ref="AL483:AL487" si="685">(SUM(AK477:AK483))/5</f>
        <v>70207</v>
      </c>
      <c r="AM483" s="19">
        <f t="shared" ref="AM483:AM487" si="686">SUM(S477:S483)/5</f>
        <v>563.4</v>
      </c>
    </row>
    <row r="484">
      <c r="A484" s="26">
        <v>44376.0</v>
      </c>
      <c r="B484" s="12">
        <f t="shared" ref="B484:B487" si="687">B483+C484</f>
        <v>808076</v>
      </c>
      <c r="C484" s="23">
        <v>34.0</v>
      </c>
      <c r="D484" s="23">
        <v>29991.0</v>
      </c>
      <c r="E484" s="23">
        <v>738542.0</v>
      </c>
      <c r="F484" s="23">
        <v>6120838.0</v>
      </c>
      <c r="G484" s="7">
        <f t="shared" si="672"/>
        <v>624575.3061</v>
      </c>
      <c r="H484" s="12"/>
      <c r="I484" s="11">
        <f t="shared" ref="I484:I487" si="688">(B484-B483)/B483</f>
        <v>0.00004207702075</v>
      </c>
      <c r="J484" s="11">
        <f t="shared" si="673"/>
        <v>0.1320204848</v>
      </c>
      <c r="K484" s="11">
        <f t="shared" ref="K484:K487" si="689">(F484-F483)/F483</f>
        <v>0.0007023576393</v>
      </c>
      <c r="L484" s="23">
        <v>39543.0</v>
      </c>
      <c r="M484" s="11">
        <f t="shared" si="674"/>
        <v>0.03711408333</v>
      </c>
      <c r="N484" s="11">
        <f t="shared" si="675"/>
        <v>0.913951163</v>
      </c>
      <c r="O484" s="23">
        <v>2376.0</v>
      </c>
      <c r="P484" s="24">
        <f t="shared" ref="P484:P487" si="690">F484-F483</f>
        <v>4296</v>
      </c>
      <c r="Q484" s="25">
        <f t="shared" si="676"/>
        <v>0.00791433892</v>
      </c>
      <c r="R484" s="23">
        <f t="shared" ref="R484:S484" si="677">D484-D483</f>
        <v>2</v>
      </c>
      <c r="S484" s="12">
        <f t="shared" si="677"/>
        <v>151</v>
      </c>
      <c r="T484" s="23">
        <v>150.0</v>
      </c>
      <c r="U484" s="23">
        <v>22.0</v>
      </c>
      <c r="V484" s="11">
        <f t="shared" si="678"/>
        <v>0.04893475366</v>
      </c>
      <c r="W484" s="12">
        <f t="shared" ref="W484:X484" si="679">T484-T483</f>
        <v>-7</v>
      </c>
      <c r="X484" s="12">
        <f t="shared" si="679"/>
        <v>-2</v>
      </c>
      <c r="Y484" s="11">
        <f t="shared" si="680"/>
        <v>0.003793338897</v>
      </c>
      <c r="Z484" s="11">
        <f t="shared" si="681"/>
        <v>0.1466666667</v>
      </c>
      <c r="AA484" s="13">
        <f t="shared" si="682"/>
        <v>0.6735395189</v>
      </c>
      <c r="AB484" s="19">
        <f t="shared" ref="AB484:AB487" si="693">SUM(AA478:AA484)/5</f>
        <v>0.7068564816</v>
      </c>
      <c r="AC484" s="16">
        <f t="shared" ref="AC484:AC487" si="694">SUM(C478:C484)/5</f>
        <v>78.4</v>
      </c>
      <c r="AD484" s="16">
        <f t="shared" ref="AD484:AD487" si="695">SUM(R478:R484)/5</f>
        <v>5.6</v>
      </c>
      <c r="AE484" s="16">
        <f t="shared" ref="AE484:AF484" si="683">SUM(P478:P484)/5</f>
        <v>11606.4</v>
      </c>
      <c r="AF484" s="18">
        <f t="shared" si="683"/>
        <v>0.007075383409</v>
      </c>
      <c r="AG484" s="23">
        <v>5477405.0</v>
      </c>
      <c r="AH484" s="30">
        <f t="shared" ref="AH484:AH487" si="697">AG484-AG483</f>
        <v>9200</v>
      </c>
      <c r="AI484" s="30">
        <f t="shared" si="684"/>
        <v>11235</v>
      </c>
      <c r="AJ484" s="23">
        <v>4874076.0</v>
      </c>
      <c r="AK484" s="23">
        <f t="shared" ref="AK484:AK487" si="698">AJ484-AJ483</f>
        <v>31928</v>
      </c>
      <c r="AL484" s="30">
        <f t="shared" si="685"/>
        <v>63809.4</v>
      </c>
      <c r="AM484" s="19">
        <f t="shared" si="686"/>
        <v>521</v>
      </c>
    </row>
    <row r="485">
      <c r="A485" s="26">
        <v>44377.0</v>
      </c>
      <c r="B485" s="12">
        <f t="shared" si="687"/>
        <v>808128</v>
      </c>
      <c r="C485" s="23">
        <v>52.0</v>
      </c>
      <c r="D485" s="23">
        <v>29992.0</v>
      </c>
      <c r="E485" s="23">
        <v>738782.0</v>
      </c>
      <c r="F485" s="23">
        <v>6130295.0</v>
      </c>
      <c r="G485" s="7">
        <f t="shared" si="672"/>
        <v>625540.3061</v>
      </c>
      <c r="H485" s="12"/>
      <c r="I485" s="11">
        <f t="shared" si="688"/>
        <v>0.00006435038288</v>
      </c>
      <c r="J485" s="11">
        <f t="shared" si="673"/>
        <v>0.1318253037</v>
      </c>
      <c r="K485" s="11">
        <f t="shared" si="689"/>
        <v>0.001545049877</v>
      </c>
      <c r="L485" s="23">
        <v>39354.0</v>
      </c>
      <c r="M485" s="11">
        <f t="shared" si="674"/>
        <v>0.0371129326</v>
      </c>
      <c r="N485" s="11">
        <f t="shared" si="675"/>
        <v>0.9141893363</v>
      </c>
      <c r="O485" s="23">
        <v>2212.0</v>
      </c>
      <c r="P485" s="24">
        <f t="shared" si="690"/>
        <v>9457</v>
      </c>
      <c r="Q485" s="25">
        <f t="shared" si="676"/>
        <v>0.005498572486</v>
      </c>
      <c r="R485" s="23">
        <f t="shared" ref="R485:S485" si="691">D485-D484</f>
        <v>1</v>
      </c>
      <c r="S485" s="12">
        <f t="shared" si="691"/>
        <v>240</v>
      </c>
      <c r="T485" s="23">
        <v>126.0</v>
      </c>
      <c r="U485" s="23">
        <v>23.0</v>
      </c>
      <c r="V485" s="11">
        <f t="shared" si="678"/>
        <v>0.04869773105</v>
      </c>
      <c r="W485" s="12">
        <f t="shared" ref="W485:X485" si="692">T485-T484</f>
        <v>-24</v>
      </c>
      <c r="X485" s="12">
        <f t="shared" si="692"/>
        <v>1</v>
      </c>
      <c r="Y485" s="11">
        <f t="shared" si="680"/>
        <v>0.003201707577</v>
      </c>
      <c r="Z485" s="11">
        <f t="shared" si="681"/>
        <v>0.1825396825</v>
      </c>
      <c r="AA485" s="13">
        <f t="shared" si="682"/>
        <v>0.6236749117</v>
      </c>
      <c r="AB485" s="19">
        <f t="shared" si="693"/>
        <v>0.6942128231</v>
      </c>
      <c r="AC485" s="16">
        <f t="shared" si="694"/>
        <v>70.6</v>
      </c>
      <c r="AD485" s="16">
        <f t="shared" si="695"/>
        <v>4.2</v>
      </c>
      <c r="AE485" s="16">
        <f t="shared" ref="AE485:AF485" si="696">SUM(P479:P485)/5</f>
        <v>11355.8</v>
      </c>
      <c r="AF485" s="18">
        <f t="shared" si="696"/>
        <v>0.006475751501</v>
      </c>
      <c r="AG485" s="23">
        <v>5486514.0</v>
      </c>
      <c r="AH485" s="30">
        <f t="shared" si="697"/>
        <v>9109</v>
      </c>
      <c r="AI485" s="30">
        <f t="shared" si="684"/>
        <v>10960.2</v>
      </c>
      <c r="AJ485" s="23">
        <v>4916927.0</v>
      </c>
      <c r="AK485" s="23">
        <f t="shared" si="698"/>
        <v>42851</v>
      </c>
      <c r="AL485" s="30">
        <f t="shared" si="685"/>
        <v>59410</v>
      </c>
      <c r="AM485" s="19">
        <f t="shared" si="686"/>
        <v>479</v>
      </c>
    </row>
    <row r="486">
      <c r="A486" s="26">
        <v>44378.0</v>
      </c>
      <c r="B486" s="12">
        <f t="shared" si="687"/>
        <v>808160</v>
      </c>
      <c r="C486" s="23">
        <v>32.0</v>
      </c>
      <c r="D486" s="23">
        <v>29992.0</v>
      </c>
      <c r="E486" s="23">
        <v>739204.0</v>
      </c>
      <c r="F486" s="23">
        <v>6138529.0</v>
      </c>
      <c r="G486" s="7">
        <f t="shared" si="672"/>
        <v>626380.5102</v>
      </c>
      <c r="H486" s="12"/>
      <c r="I486" s="11">
        <f t="shared" si="688"/>
        <v>0.0000395976875</v>
      </c>
      <c r="J486" s="11">
        <f t="shared" si="673"/>
        <v>0.131653691</v>
      </c>
      <c r="K486" s="11">
        <f t="shared" si="689"/>
        <v>0.001343165378</v>
      </c>
      <c r="L486" s="23">
        <v>38964.0</v>
      </c>
      <c r="M486" s="11">
        <f t="shared" si="674"/>
        <v>0.03711146308</v>
      </c>
      <c r="N486" s="11">
        <f t="shared" si="675"/>
        <v>0.9146753118</v>
      </c>
      <c r="O486" s="23">
        <v>1998.0</v>
      </c>
      <c r="P486" s="24">
        <f t="shared" si="690"/>
        <v>8234</v>
      </c>
      <c r="Q486" s="25">
        <f t="shared" si="676"/>
        <v>0.003886324994</v>
      </c>
      <c r="R486" s="23">
        <f t="shared" ref="R486:S486" si="699">D486-D485</f>
        <v>0</v>
      </c>
      <c r="S486" s="12">
        <f t="shared" si="699"/>
        <v>422</v>
      </c>
      <c r="T486" s="23">
        <v>116.0</v>
      </c>
      <c r="U486" s="23">
        <v>20.0</v>
      </c>
      <c r="V486" s="11">
        <f t="shared" si="678"/>
        <v>0.0482132251</v>
      </c>
      <c r="W486" s="12">
        <f t="shared" ref="W486:X486" si="700">T486-T485</f>
        <v>-10</v>
      </c>
      <c r="X486" s="12">
        <f t="shared" si="700"/>
        <v>-3</v>
      </c>
      <c r="Y486" s="11">
        <f t="shared" si="680"/>
        <v>0.002977107073</v>
      </c>
      <c r="Z486" s="11">
        <f t="shared" si="681"/>
        <v>0.1724137931</v>
      </c>
      <c r="AA486" s="13">
        <f t="shared" si="682"/>
        <v>0.6053639847</v>
      </c>
      <c r="AB486" s="19">
        <f t="shared" si="693"/>
        <v>0.6724675626</v>
      </c>
      <c r="AC486" s="16">
        <f t="shared" si="694"/>
        <v>63.2</v>
      </c>
      <c r="AD486" s="16">
        <f t="shared" si="695"/>
        <v>4</v>
      </c>
      <c r="AE486" s="16">
        <f t="shared" ref="AE486:AF486" si="701">SUM(P480:P486)/5</f>
        <v>11056.2</v>
      </c>
      <c r="AF486" s="18">
        <f t="shared" si="701"/>
        <v>0.005835014034</v>
      </c>
      <c r="AG486" s="23">
        <v>5493609.0</v>
      </c>
      <c r="AH486" s="30">
        <f t="shared" si="697"/>
        <v>7095</v>
      </c>
      <c r="AI486" s="30">
        <f t="shared" si="684"/>
        <v>9613</v>
      </c>
      <c r="AJ486" s="23">
        <v>4958805.0</v>
      </c>
      <c r="AK486" s="23">
        <f t="shared" si="698"/>
        <v>41878</v>
      </c>
      <c r="AL486" s="30">
        <f t="shared" si="685"/>
        <v>60205.8</v>
      </c>
      <c r="AM486" s="19">
        <f t="shared" si="686"/>
        <v>470</v>
      </c>
    </row>
    <row r="487">
      <c r="A487" s="26">
        <v>44379.0</v>
      </c>
      <c r="B487" s="12">
        <f t="shared" si="687"/>
        <v>808197</v>
      </c>
      <c r="C487" s="23">
        <v>37.0</v>
      </c>
      <c r="D487" s="23">
        <v>29992.0</v>
      </c>
      <c r="E487" s="23">
        <v>739561.0</v>
      </c>
      <c r="F487" s="23">
        <v>6145920.0</v>
      </c>
      <c r="G487" s="7">
        <f t="shared" si="672"/>
        <v>627134.6939</v>
      </c>
      <c r="H487" s="12"/>
      <c r="I487" s="11">
        <f t="shared" si="688"/>
        <v>0.00004578301326</v>
      </c>
      <c r="J487" s="11">
        <f t="shared" si="673"/>
        <v>0.1315013863</v>
      </c>
      <c r="K487" s="11">
        <f t="shared" si="689"/>
        <v>0.001204034387</v>
      </c>
      <c r="L487" s="23">
        <v>38644.0</v>
      </c>
      <c r="M487" s="11">
        <f t="shared" si="674"/>
        <v>0.03710976408</v>
      </c>
      <c r="N487" s="11">
        <f t="shared" si="675"/>
        <v>0.9150751611</v>
      </c>
      <c r="O487" s="23">
        <v>1851.0</v>
      </c>
      <c r="P487" s="24">
        <f t="shared" si="690"/>
        <v>7391</v>
      </c>
      <c r="Q487" s="25">
        <f t="shared" si="676"/>
        <v>0.005006088486</v>
      </c>
      <c r="R487" s="23">
        <f t="shared" ref="R487:S487" si="702">D487-D486</f>
        <v>0</v>
      </c>
      <c r="S487" s="12">
        <f t="shared" si="702"/>
        <v>357</v>
      </c>
      <c r="T487" s="23">
        <v>98.0</v>
      </c>
      <c r="U487" s="23">
        <v>22.0</v>
      </c>
      <c r="V487" s="11">
        <f t="shared" si="678"/>
        <v>0.04781507479</v>
      </c>
      <c r="W487" s="12">
        <f t="shared" ref="W487:X487" si="703">T487-T486</f>
        <v>-18</v>
      </c>
      <c r="X487" s="12">
        <f t="shared" si="703"/>
        <v>2</v>
      </c>
      <c r="Y487" s="11">
        <f t="shared" si="680"/>
        <v>0.002535969361</v>
      </c>
      <c r="Z487" s="11">
        <f t="shared" si="681"/>
        <v>0.2244897959</v>
      </c>
      <c r="AA487" s="13">
        <f t="shared" si="682"/>
        <v>0.5954356846</v>
      </c>
      <c r="AB487" s="19">
        <f t="shared" si="693"/>
        <v>0.6404575208</v>
      </c>
      <c r="AC487" s="16">
        <f t="shared" si="694"/>
        <v>57.4</v>
      </c>
      <c r="AD487" s="16">
        <f t="shared" si="695"/>
        <v>2.4</v>
      </c>
      <c r="AE487" s="16">
        <f t="shared" ref="AE487:AF487" si="704">SUM(P481:P487)/5</f>
        <v>10301</v>
      </c>
      <c r="AF487" s="18">
        <f t="shared" si="704"/>
        <v>0.005654177464</v>
      </c>
      <c r="AG487" s="23">
        <v>5495888.0</v>
      </c>
      <c r="AH487" s="30">
        <f t="shared" si="697"/>
        <v>2279</v>
      </c>
      <c r="AI487" s="30">
        <f t="shared" si="684"/>
        <v>8204.4</v>
      </c>
      <c r="AJ487" s="23">
        <v>4973210.0</v>
      </c>
      <c r="AK487" s="23">
        <f t="shared" si="698"/>
        <v>14405</v>
      </c>
      <c r="AL487" s="30">
        <f t="shared" si="685"/>
        <v>48911</v>
      </c>
      <c r="AM487" s="19">
        <f t="shared" si="686"/>
        <v>465.6</v>
      </c>
    </row>
    <row r="488">
      <c r="A488" s="26">
        <v>44380.0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24"/>
      <c r="Q488" s="2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>
      <c r="A489" s="26">
        <v>44381.0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24"/>
      <c r="Q489" s="2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>
      <c r="A490" s="26">
        <v>44382.0</v>
      </c>
      <c r="B490" s="12">
        <f>B487+C490</f>
        <v>808262</v>
      </c>
      <c r="C490" s="23">
        <v>65.0</v>
      </c>
      <c r="D490" s="23">
        <v>29996.0</v>
      </c>
      <c r="E490" s="23">
        <v>740195.0</v>
      </c>
      <c r="F490" s="23">
        <v>6164167.0</v>
      </c>
      <c r="G490" s="7">
        <f t="shared" ref="G490:G494" si="708">F490/9.8</f>
        <v>628996.6327</v>
      </c>
      <c r="H490" s="12"/>
      <c r="I490" s="11">
        <f>(B490-B487)/B487</f>
        <v>0.00008042593576</v>
      </c>
      <c r="J490" s="11">
        <f t="shared" ref="J490:J494" si="709">B490/F490</f>
        <v>0.1311226643</v>
      </c>
      <c r="K490" s="11">
        <f>(F490-F487)/F487</f>
        <v>0.002968961522</v>
      </c>
      <c r="L490" s="23">
        <v>38071.0</v>
      </c>
      <c r="M490" s="11">
        <f t="shared" ref="M490:M494" si="710">D490/B490</f>
        <v>0.03711172862</v>
      </c>
      <c r="N490" s="11">
        <f t="shared" ref="N490:N494" si="711">E490/B490</f>
        <v>0.9157859704</v>
      </c>
      <c r="O490" s="23">
        <v>2332.0</v>
      </c>
      <c r="P490" s="24">
        <f>F490-F487</f>
        <v>18247</v>
      </c>
      <c r="Q490" s="25">
        <f t="shared" ref="Q490:Q494" si="712">C490/P490</f>
        <v>0.003562229408</v>
      </c>
      <c r="R490" s="23">
        <f t="shared" ref="R490:S490" si="705">D490-D487</f>
        <v>4</v>
      </c>
      <c r="S490" s="12">
        <f t="shared" si="705"/>
        <v>634</v>
      </c>
      <c r="T490" s="23">
        <v>82.0</v>
      </c>
      <c r="U490" s="23">
        <v>18.0</v>
      </c>
      <c r="V490" s="11">
        <f t="shared" ref="V490:V494" si="714">L490/B490</f>
        <v>0.04710230099</v>
      </c>
      <c r="W490" s="12">
        <f t="shared" ref="W490:X490" si="706">T490-T487</f>
        <v>-16</v>
      </c>
      <c r="X490" s="12">
        <f t="shared" si="706"/>
        <v>-4</v>
      </c>
      <c r="Y490" s="11">
        <f t="shared" ref="Y490:Y494" si="716">T490/L490</f>
        <v>0.0021538704</v>
      </c>
      <c r="Z490" s="11">
        <f t="shared" ref="Z490:Z494" si="717">U490/T490</f>
        <v>0.2195121951</v>
      </c>
      <c r="AA490" s="13">
        <f t="shared" ref="AA490:AA494" si="718">(C484+C485+C486+C487+C488+C489+C490)/(C477+C478+C479+C480+C481+C482+C483)</f>
        <v>0.5339805825</v>
      </c>
      <c r="AB490" s="19">
        <f>SUM(AA484:AA490)/7</f>
        <v>0.4331420975</v>
      </c>
      <c r="AC490" s="16">
        <f>SUM(C484:C490)/7</f>
        <v>31.42857143</v>
      </c>
      <c r="AD490" s="16">
        <f>SUM(R484:R490)/7</f>
        <v>1</v>
      </c>
      <c r="AE490" s="16">
        <f t="shared" ref="AE490:AF490" si="707">SUM(P484:P490)/7</f>
        <v>6803.571429</v>
      </c>
      <c r="AF490" s="18">
        <f t="shared" si="707"/>
        <v>0.003695364899</v>
      </c>
      <c r="AG490" s="23">
        <v>5506665.0</v>
      </c>
      <c r="AH490" s="30">
        <f>AG490-AG487</f>
        <v>10777</v>
      </c>
      <c r="AI490" s="30">
        <f t="shared" ref="AI490:AI494" si="720">(SUM(AH484:AH490))/5</f>
        <v>7692</v>
      </c>
      <c r="AJ490" s="23">
        <v>5058824.0</v>
      </c>
      <c r="AK490" s="23">
        <f>AJ490-AJ487</f>
        <v>85614</v>
      </c>
      <c r="AL490" s="30">
        <f t="shared" ref="AL490:AL494" si="721">(SUM(AK484:AK490))/5</f>
        <v>43335.2</v>
      </c>
      <c r="AM490" s="19">
        <f t="shared" ref="AM490:AM494" si="722">SUM(S484:S490)/5</f>
        <v>360.8</v>
      </c>
    </row>
    <row r="491">
      <c r="A491" s="26">
        <v>44383.0</v>
      </c>
      <c r="B491" s="12">
        <f t="shared" ref="B491:B494" si="723">B490+C491</f>
        <v>808294</v>
      </c>
      <c r="C491" s="23">
        <v>32.0</v>
      </c>
      <c r="D491" s="23">
        <v>29998.0</v>
      </c>
      <c r="E491" s="23">
        <v>740327.0</v>
      </c>
      <c r="F491" s="23">
        <v>6168335.0</v>
      </c>
      <c r="G491" s="7">
        <f t="shared" si="708"/>
        <v>629421.9388</v>
      </c>
      <c r="H491" s="12"/>
      <c r="I491" s="11">
        <f t="shared" ref="I491:I494" si="724">(B491-B490)/B490</f>
        <v>0.00003959112268</v>
      </c>
      <c r="J491" s="11">
        <f t="shared" si="709"/>
        <v>0.1310392513</v>
      </c>
      <c r="K491" s="11">
        <f t="shared" ref="K491:K494" si="725">(F491-F490)/F490</f>
        <v>0.0006761659767</v>
      </c>
      <c r="L491" s="23">
        <v>37969.0</v>
      </c>
      <c r="M491" s="11">
        <f t="shared" si="710"/>
        <v>0.03711273373</v>
      </c>
      <c r="N491" s="11">
        <f t="shared" si="711"/>
        <v>0.9159130217</v>
      </c>
      <c r="O491" s="23">
        <v>1852.0</v>
      </c>
      <c r="P491" s="24">
        <f t="shared" ref="P491:P494" si="726">F491-F490</f>
        <v>4168</v>
      </c>
      <c r="Q491" s="25">
        <f t="shared" si="712"/>
        <v>0.007677543186</v>
      </c>
      <c r="R491" s="23">
        <f t="shared" ref="R491:S491" si="713">D491-D490</f>
        <v>2</v>
      </c>
      <c r="S491" s="12">
        <f t="shared" si="713"/>
        <v>132</v>
      </c>
      <c r="T491" s="23">
        <v>88.0</v>
      </c>
      <c r="U491" s="23">
        <v>21.0</v>
      </c>
      <c r="V491" s="11">
        <f t="shared" si="714"/>
        <v>0.04697424452</v>
      </c>
      <c r="W491" s="12">
        <f t="shared" ref="W491:X491" si="715">T491-T490</f>
        <v>6</v>
      </c>
      <c r="X491" s="12">
        <f t="shared" si="715"/>
        <v>3</v>
      </c>
      <c r="Y491" s="11">
        <f t="shared" si="716"/>
        <v>0.002317680213</v>
      </c>
      <c r="Z491" s="11">
        <f t="shared" si="717"/>
        <v>0.2386363636</v>
      </c>
      <c r="AA491" s="13">
        <f t="shared" si="718"/>
        <v>0.556122449</v>
      </c>
      <c r="AB491" s="19">
        <f t="shared" ref="AB491:AB494" si="729">SUM(AA485:AA491)/5</f>
        <v>0.5829155225</v>
      </c>
      <c r="AC491" s="16">
        <f t="shared" ref="AC491:AC494" si="730">SUM(C485:C491)/5</f>
        <v>43.6</v>
      </c>
      <c r="AD491" s="16">
        <f t="shared" ref="AD491:AD494" si="731">SUM(R485:R491)/5</f>
        <v>1.4</v>
      </c>
      <c r="AE491" s="16">
        <f t="shared" ref="AE491:AF491" si="719">SUM(P485:P491)/5</f>
        <v>9499.4</v>
      </c>
      <c r="AF491" s="18">
        <f t="shared" si="719"/>
        <v>0.005126151712</v>
      </c>
      <c r="AG491" s="23">
        <v>5513327.0</v>
      </c>
      <c r="AH491" s="30">
        <f t="shared" ref="AH491:AH494" si="733">AG491-AG490</f>
        <v>6662</v>
      </c>
      <c r="AI491" s="30">
        <f t="shared" si="720"/>
        <v>7184.4</v>
      </c>
      <c r="AJ491" s="23">
        <v>5072024.0</v>
      </c>
      <c r="AK491" s="23">
        <f t="shared" ref="AK491:AK494" si="734">AJ491-AJ490</f>
        <v>13200</v>
      </c>
      <c r="AL491" s="30">
        <f t="shared" si="721"/>
        <v>39589.6</v>
      </c>
      <c r="AM491" s="19">
        <f t="shared" si="722"/>
        <v>357</v>
      </c>
    </row>
    <row r="492">
      <c r="A492" s="26">
        <v>44384.0</v>
      </c>
      <c r="B492" s="12">
        <f t="shared" si="723"/>
        <v>808338</v>
      </c>
      <c r="C492" s="23">
        <v>44.0</v>
      </c>
      <c r="D492" s="23">
        <v>29999.0</v>
      </c>
      <c r="E492" s="23">
        <v>740535.0</v>
      </c>
      <c r="F492" s="23">
        <v>6173422.0</v>
      </c>
      <c r="G492" s="7">
        <f t="shared" si="708"/>
        <v>629941.0204</v>
      </c>
      <c r="H492" s="12"/>
      <c r="I492" s="11">
        <f t="shared" si="724"/>
        <v>0.00005443563852</v>
      </c>
      <c r="J492" s="11">
        <f t="shared" si="709"/>
        <v>0.1309384001</v>
      </c>
      <c r="K492" s="11">
        <f t="shared" si="725"/>
        <v>0.0008246958053</v>
      </c>
      <c r="L492" s="23">
        <v>37804.0</v>
      </c>
      <c r="M492" s="11">
        <f t="shared" si="710"/>
        <v>0.03711195069</v>
      </c>
      <c r="N492" s="11">
        <f t="shared" si="711"/>
        <v>0.9161204843</v>
      </c>
      <c r="O492" s="23">
        <v>1778.0</v>
      </c>
      <c r="P492" s="24">
        <f t="shared" si="726"/>
        <v>5087</v>
      </c>
      <c r="Q492" s="25">
        <f t="shared" si="712"/>
        <v>0.008649498722</v>
      </c>
      <c r="R492" s="23">
        <f t="shared" ref="R492:S492" si="727">D492-D491</f>
        <v>1</v>
      </c>
      <c r="S492" s="12">
        <f t="shared" si="727"/>
        <v>208</v>
      </c>
      <c r="T492" s="23">
        <v>80.0</v>
      </c>
      <c r="U492" s="23">
        <v>17.0</v>
      </c>
      <c r="V492" s="11">
        <f t="shared" si="714"/>
        <v>0.04676756505</v>
      </c>
      <c r="W492" s="12">
        <f t="shared" ref="W492:X492" si="728">T492-T491</f>
        <v>-8</v>
      </c>
      <c r="X492" s="12">
        <f t="shared" si="728"/>
        <v>-4</v>
      </c>
      <c r="Y492" s="11">
        <f t="shared" si="716"/>
        <v>0.002116178182</v>
      </c>
      <c r="Z492" s="11">
        <f t="shared" si="717"/>
        <v>0.2125</v>
      </c>
      <c r="AA492" s="13">
        <f t="shared" si="718"/>
        <v>0.5949008499</v>
      </c>
      <c r="AB492" s="19">
        <f t="shared" si="729"/>
        <v>0.5771607101</v>
      </c>
      <c r="AC492" s="16">
        <f t="shared" si="730"/>
        <v>42</v>
      </c>
      <c r="AD492" s="16">
        <f t="shared" si="731"/>
        <v>1.4</v>
      </c>
      <c r="AE492" s="16">
        <f t="shared" ref="AE492:AF492" si="732">SUM(P486:P492)/5</f>
        <v>8625.4</v>
      </c>
      <c r="AF492" s="18">
        <f t="shared" si="732"/>
        <v>0.005756336959</v>
      </c>
      <c r="AG492" s="23">
        <v>5519495.0</v>
      </c>
      <c r="AH492" s="30">
        <f t="shared" si="733"/>
        <v>6168</v>
      </c>
      <c r="AI492" s="30">
        <f t="shared" si="720"/>
        <v>6596.2</v>
      </c>
      <c r="AJ492" s="23">
        <v>5102847.0</v>
      </c>
      <c r="AK492" s="23">
        <f t="shared" si="734"/>
        <v>30823</v>
      </c>
      <c r="AL492" s="30">
        <f t="shared" si="721"/>
        <v>37184</v>
      </c>
      <c r="AM492" s="19">
        <f t="shared" si="722"/>
        <v>350.6</v>
      </c>
    </row>
    <row r="493">
      <c r="A493" s="26">
        <v>44385.0</v>
      </c>
      <c r="B493" s="12">
        <f t="shared" si="723"/>
        <v>808393</v>
      </c>
      <c r="C493" s="23">
        <v>55.0</v>
      </c>
      <c r="D493" s="23">
        <v>30004.0</v>
      </c>
      <c r="E493" s="23">
        <v>740790.0</v>
      </c>
      <c r="F493" s="23">
        <v>6179187.0</v>
      </c>
      <c r="G493" s="7">
        <f t="shared" si="708"/>
        <v>630529.2857</v>
      </c>
      <c r="H493" s="12"/>
      <c r="I493" s="11">
        <f t="shared" si="724"/>
        <v>0.0000680408443</v>
      </c>
      <c r="J493" s="11">
        <f t="shared" si="709"/>
        <v>0.1308251393</v>
      </c>
      <c r="K493" s="11">
        <f t="shared" si="725"/>
        <v>0.0009338418789</v>
      </c>
      <c r="L493" s="23">
        <v>37599.0</v>
      </c>
      <c r="M493" s="11">
        <f t="shared" si="710"/>
        <v>0.03711561085</v>
      </c>
      <c r="N493" s="11">
        <f t="shared" si="711"/>
        <v>0.9163735955</v>
      </c>
      <c r="O493" s="23">
        <v>1678.0</v>
      </c>
      <c r="P493" s="24">
        <f t="shared" si="726"/>
        <v>5765</v>
      </c>
      <c r="Q493" s="25">
        <f t="shared" si="712"/>
        <v>0.009540329575</v>
      </c>
      <c r="R493" s="23">
        <f t="shared" ref="R493:S493" si="735">D493-D492</f>
        <v>5</v>
      </c>
      <c r="S493" s="12">
        <f t="shared" si="735"/>
        <v>255</v>
      </c>
      <c r="T493" s="23">
        <v>72.0</v>
      </c>
      <c r="U493" s="23">
        <v>13.0</v>
      </c>
      <c r="V493" s="11">
        <f t="shared" si="714"/>
        <v>0.04651079364</v>
      </c>
      <c r="W493" s="12">
        <f t="shared" ref="W493:X493" si="736">T493-T492</f>
        <v>-8</v>
      </c>
      <c r="X493" s="12">
        <f t="shared" si="736"/>
        <v>-4</v>
      </c>
      <c r="Y493" s="11">
        <f t="shared" si="716"/>
        <v>0.001914944546</v>
      </c>
      <c r="Z493" s="11">
        <f t="shared" si="717"/>
        <v>0.1805555556</v>
      </c>
      <c r="AA493" s="13">
        <f t="shared" si="718"/>
        <v>0.7373417722</v>
      </c>
      <c r="AB493" s="19">
        <f t="shared" si="729"/>
        <v>0.6035562676</v>
      </c>
      <c r="AC493" s="16">
        <f t="shared" si="730"/>
        <v>46.6</v>
      </c>
      <c r="AD493" s="16">
        <f t="shared" si="731"/>
        <v>2.4</v>
      </c>
      <c r="AE493" s="16">
        <f t="shared" ref="AE493:AF493" si="737">SUM(P487:P493)/5</f>
        <v>8131.6</v>
      </c>
      <c r="AF493" s="18">
        <f t="shared" si="737"/>
        <v>0.006887137875</v>
      </c>
      <c r="AG493" s="23">
        <v>5523898.0</v>
      </c>
      <c r="AH493" s="30">
        <f t="shared" si="733"/>
        <v>4403</v>
      </c>
      <c r="AI493" s="30">
        <f t="shared" si="720"/>
        <v>6057.8</v>
      </c>
      <c r="AJ493" s="23">
        <v>5126330.0</v>
      </c>
      <c r="AK493" s="23">
        <f t="shared" si="734"/>
        <v>23483</v>
      </c>
      <c r="AL493" s="30">
        <f t="shared" si="721"/>
        <v>33505</v>
      </c>
      <c r="AM493" s="19">
        <f t="shared" si="722"/>
        <v>317.2</v>
      </c>
    </row>
    <row r="494">
      <c r="A494" s="26">
        <v>44386.0</v>
      </c>
      <c r="B494" s="12">
        <f t="shared" si="723"/>
        <v>808437</v>
      </c>
      <c r="C494" s="23">
        <v>44.0</v>
      </c>
      <c r="D494" s="23">
        <v>30004.0</v>
      </c>
      <c r="E494" s="23">
        <v>741083.0</v>
      </c>
      <c r="F494" s="23">
        <v>6192388.0</v>
      </c>
      <c r="G494" s="7">
        <f t="shared" si="708"/>
        <v>631876.3265</v>
      </c>
      <c r="H494" s="12"/>
      <c r="I494" s="11">
        <f t="shared" si="724"/>
        <v>0.00005442897205</v>
      </c>
      <c r="J494" s="11">
        <f t="shared" si="709"/>
        <v>0.1305533503</v>
      </c>
      <c r="K494" s="11">
        <f t="shared" si="725"/>
        <v>0.002136365188</v>
      </c>
      <c r="L494" s="23">
        <v>37350.0</v>
      </c>
      <c r="M494" s="11">
        <f t="shared" si="710"/>
        <v>0.03711359079</v>
      </c>
      <c r="N494" s="11">
        <f t="shared" si="711"/>
        <v>0.9166861487</v>
      </c>
      <c r="O494" s="23">
        <v>1629.0</v>
      </c>
      <c r="P494" s="24">
        <f t="shared" si="726"/>
        <v>13201</v>
      </c>
      <c r="Q494" s="25">
        <f t="shared" si="712"/>
        <v>0.003333080827</v>
      </c>
      <c r="R494" s="23">
        <f t="shared" ref="R494:S494" si="738">D494-D493</f>
        <v>0</v>
      </c>
      <c r="S494" s="12">
        <f t="shared" si="738"/>
        <v>293</v>
      </c>
      <c r="T494" s="23">
        <v>87.0</v>
      </c>
      <c r="U494" s="23">
        <v>13.0</v>
      </c>
      <c r="V494" s="11">
        <f t="shared" si="714"/>
        <v>0.0462002605</v>
      </c>
      <c r="W494" s="12">
        <f t="shared" ref="W494:X494" si="739">T494-T493</f>
        <v>15</v>
      </c>
      <c r="X494" s="12">
        <f t="shared" si="739"/>
        <v>0</v>
      </c>
      <c r="Y494" s="11">
        <f t="shared" si="716"/>
        <v>0.002329317269</v>
      </c>
      <c r="Z494" s="11">
        <f t="shared" si="717"/>
        <v>0.1494252874</v>
      </c>
      <c r="AA494" s="13">
        <f t="shared" si="718"/>
        <v>0.8362369338</v>
      </c>
      <c r="AB494" s="19">
        <f t="shared" si="729"/>
        <v>0.6517165175</v>
      </c>
      <c r="AC494" s="16">
        <f t="shared" si="730"/>
        <v>48</v>
      </c>
      <c r="AD494" s="16">
        <f t="shared" si="731"/>
        <v>2.4</v>
      </c>
      <c r="AE494" s="16">
        <f t="shared" ref="AE494:AF494" si="740">SUM(P488:P494)/5</f>
        <v>9293.6</v>
      </c>
      <c r="AF494" s="18">
        <f t="shared" si="740"/>
        <v>0.006552536344</v>
      </c>
      <c r="AG494" s="23">
        <v>5529428.0</v>
      </c>
      <c r="AH494" s="30">
        <f t="shared" si="733"/>
        <v>5530</v>
      </c>
      <c r="AI494" s="30">
        <f t="shared" si="720"/>
        <v>6708</v>
      </c>
      <c r="AJ494" s="23">
        <v>5145484.0</v>
      </c>
      <c r="AK494" s="23">
        <f t="shared" si="734"/>
        <v>19154</v>
      </c>
      <c r="AL494" s="30">
        <f t="shared" si="721"/>
        <v>34454.8</v>
      </c>
      <c r="AM494" s="19">
        <f t="shared" si="722"/>
        <v>304.4</v>
      </c>
    </row>
    <row r="495">
      <c r="A495" s="26">
        <v>44387.0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24"/>
      <c r="Q495" s="2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>
      <c r="A496" s="26">
        <v>44388.0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24"/>
      <c r="Q496" s="2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>
      <c r="A497" s="26">
        <v>44389.0</v>
      </c>
      <c r="B497" s="12">
        <f>B494+C497</f>
        <v>808539</v>
      </c>
      <c r="C497" s="23">
        <v>102.0</v>
      </c>
      <c r="D497" s="23">
        <v>30007.0</v>
      </c>
      <c r="E497" s="23">
        <v>741509.0</v>
      </c>
      <c r="F497" s="23">
        <v>6210862.0</v>
      </c>
      <c r="G497" s="7">
        <f t="shared" ref="G497:G501" si="744">F497/9.8</f>
        <v>633761.4286</v>
      </c>
      <c r="H497" s="12"/>
      <c r="I497" s="11">
        <f>(B497-B494)/B494</f>
        <v>0.0001261693861</v>
      </c>
      <c r="J497" s="11">
        <f t="shared" ref="J497:J501" si="745">B497/F497</f>
        <v>0.1301814466</v>
      </c>
      <c r="K497" s="11">
        <f>(F497-F494)/F494</f>
        <v>0.002983340191</v>
      </c>
      <c r="L497" s="23">
        <v>37023.0</v>
      </c>
      <c r="M497" s="11">
        <f t="shared" ref="M497:M501" si="746">D497/B497</f>
        <v>0.03711261918</v>
      </c>
      <c r="N497" s="11">
        <f t="shared" ref="N497:N501" si="747">E497/B497</f>
        <v>0.9170973818</v>
      </c>
      <c r="O497" s="23">
        <v>1649.0</v>
      </c>
      <c r="P497" s="24">
        <f>F497-F494</f>
        <v>18474</v>
      </c>
      <c r="Q497" s="25">
        <f t="shared" ref="Q497:Q501" si="748">C497/P497</f>
        <v>0.005521273141</v>
      </c>
      <c r="R497" s="23">
        <f t="shared" ref="R497:S497" si="741">D497-D494</f>
        <v>3</v>
      </c>
      <c r="S497" s="12">
        <f t="shared" si="741"/>
        <v>426</v>
      </c>
      <c r="T497" s="23">
        <v>73.0</v>
      </c>
      <c r="U497" s="23">
        <v>12.0</v>
      </c>
      <c r="V497" s="11">
        <f t="shared" ref="V497:V501" si="750">L497/B497</f>
        <v>0.045789999</v>
      </c>
      <c r="W497" s="12">
        <f t="shared" ref="W497:X497" si="742">T497-T494</f>
        <v>-14</v>
      </c>
      <c r="X497" s="12">
        <f t="shared" si="742"/>
        <v>-1</v>
      </c>
      <c r="Y497" s="11">
        <f t="shared" ref="Y497:Y501" si="752">T497/L497</f>
        <v>0.001971747292</v>
      </c>
      <c r="Z497" s="11">
        <f t="shared" ref="Z497:Z501" si="753">U497/T497</f>
        <v>0.1643835616</v>
      </c>
      <c r="AA497" s="13">
        <f t="shared" ref="AA497:AA501" si="754">(C491+C492+C493+C494+C495+C496+C497)/(C484+C485+C486+C487+C488+C489+C490)</f>
        <v>1.259090909</v>
      </c>
      <c r="AB497" s="19">
        <f>SUM(AA491:AA497)/7</f>
        <v>0.5690989877</v>
      </c>
      <c r="AC497" s="16">
        <f>SUM(C491:C497)/7</f>
        <v>39.57142857</v>
      </c>
      <c r="AD497" s="16">
        <f>SUM(R491:R497)/7</f>
        <v>1.571428571</v>
      </c>
      <c r="AE497" s="16">
        <f t="shared" ref="AE497:AF497" si="743">SUM(P491:P497)/7</f>
        <v>6670.714286</v>
      </c>
      <c r="AF497" s="18">
        <f t="shared" si="743"/>
        <v>0.004960246493</v>
      </c>
      <c r="AG497" s="23">
        <v>5538557.0</v>
      </c>
      <c r="AH497" s="30">
        <f>AG497-AG494</f>
        <v>9129</v>
      </c>
      <c r="AI497" s="30">
        <f t="shared" ref="AI497:AI501" si="756">(SUM(AH491:AH497))/5</f>
        <v>6378.4</v>
      </c>
      <c r="AJ497" s="23">
        <v>5175503.0</v>
      </c>
      <c r="AK497" s="23">
        <f>AJ497-AJ494</f>
        <v>30019</v>
      </c>
      <c r="AL497" s="30">
        <f t="shared" ref="AL497:AL501" si="757">(SUM(AK491:AK497))/5</f>
        <v>23335.8</v>
      </c>
      <c r="AM497" s="19">
        <f t="shared" ref="AM497:AM501" si="758">SUM(S491:S497)/5</f>
        <v>262.8</v>
      </c>
    </row>
    <row r="498">
      <c r="A498" s="26">
        <v>44390.0</v>
      </c>
      <c r="B498" s="12">
        <f t="shared" ref="B498:B501" si="759">B497+C498</f>
        <v>808556</v>
      </c>
      <c r="C498" s="23">
        <v>17.0</v>
      </c>
      <c r="D498" s="23">
        <v>30010.0</v>
      </c>
      <c r="E498" s="23">
        <v>741663.0</v>
      </c>
      <c r="F498" s="23">
        <v>6214858.0</v>
      </c>
      <c r="G498" s="7">
        <f t="shared" si="744"/>
        <v>634169.1837</v>
      </c>
      <c r="H498" s="12"/>
      <c r="I498" s="11">
        <f t="shared" ref="I498:I501" si="760">(B498-B497)/B497</f>
        <v>0.00002102557823</v>
      </c>
      <c r="J498" s="11">
        <f t="shared" si="745"/>
        <v>0.1301004786</v>
      </c>
      <c r="K498" s="11">
        <f t="shared" ref="K498:K501" si="761">(F498-F497)/F497</f>
        <v>0.0006433889531</v>
      </c>
      <c r="L498" s="23">
        <v>36883.0</v>
      </c>
      <c r="M498" s="11">
        <f t="shared" si="746"/>
        <v>0.0371155492</v>
      </c>
      <c r="N498" s="11">
        <f t="shared" si="747"/>
        <v>0.9172685627</v>
      </c>
      <c r="O498" s="23">
        <v>1659.0</v>
      </c>
      <c r="P498" s="24">
        <f t="shared" ref="P498:P501" si="762">F498-F497</f>
        <v>3996</v>
      </c>
      <c r="Q498" s="25">
        <f t="shared" si="748"/>
        <v>0.004254254254</v>
      </c>
      <c r="R498" s="23">
        <f t="shared" ref="R498:S498" si="749">D498-D497</f>
        <v>3</v>
      </c>
      <c r="S498" s="12">
        <f t="shared" si="749"/>
        <v>154</v>
      </c>
      <c r="T498" s="23">
        <v>86.0</v>
      </c>
      <c r="U498" s="23">
        <v>12.0</v>
      </c>
      <c r="V498" s="11">
        <f t="shared" si="750"/>
        <v>0.04561588808</v>
      </c>
      <c r="W498" s="12">
        <f t="shared" ref="W498:X498" si="751">T498-T497</f>
        <v>13</v>
      </c>
      <c r="X498" s="12">
        <f t="shared" si="751"/>
        <v>0</v>
      </c>
      <c r="Y498" s="11">
        <f t="shared" si="752"/>
        <v>0.00233169753</v>
      </c>
      <c r="Z498" s="11">
        <f t="shared" si="753"/>
        <v>0.1395348837</v>
      </c>
      <c r="AA498" s="13">
        <f t="shared" si="754"/>
        <v>1.201834862</v>
      </c>
      <c r="AB498" s="19">
        <f t="shared" ref="AB498:AB501" si="765">SUM(AA492:AA498)/5</f>
        <v>0.9258810655</v>
      </c>
      <c r="AC498" s="16">
        <f t="shared" ref="AC498:AC501" si="766">SUM(C492:C498)/5</f>
        <v>52.4</v>
      </c>
      <c r="AD498" s="16">
        <f t="shared" ref="AD498:AD501" si="767">SUM(R492:R498)/5</f>
        <v>2.4</v>
      </c>
      <c r="AE498" s="16">
        <f t="shared" ref="AE498:AF498" si="755">SUM(P492:P498)/5</f>
        <v>9304.6</v>
      </c>
      <c r="AF498" s="18">
        <f t="shared" si="755"/>
        <v>0.006259687304</v>
      </c>
      <c r="AG498" s="23">
        <v>5543891.0</v>
      </c>
      <c r="AH498" s="30">
        <f t="shared" ref="AH498:AH501" si="769">AG498-AG497</f>
        <v>5334</v>
      </c>
      <c r="AI498" s="30">
        <f t="shared" si="756"/>
        <v>6112.8</v>
      </c>
      <c r="AJ498" s="23">
        <v>5202925.0</v>
      </c>
      <c r="AK498" s="23">
        <f t="shared" ref="AK498:AK501" si="770">AJ498-AJ497</f>
        <v>27422</v>
      </c>
      <c r="AL498" s="30">
        <f t="shared" si="757"/>
        <v>26180.2</v>
      </c>
      <c r="AM498" s="19">
        <f t="shared" si="758"/>
        <v>267.2</v>
      </c>
    </row>
    <row r="499">
      <c r="A499" s="26">
        <v>44391.0</v>
      </c>
      <c r="B499" s="12">
        <f t="shared" si="759"/>
        <v>808612</v>
      </c>
      <c r="C499" s="23">
        <v>56.0</v>
      </c>
      <c r="D499" s="23">
        <v>30013.0</v>
      </c>
      <c r="E499" s="23">
        <v>741896.0</v>
      </c>
      <c r="F499" s="23">
        <v>6222052.0</v>
      </c>
      <c r="G499" s="7">
        <f t="shared" si="744"/>
        <v>634903.2653</v>
      </c>
      <c r="H499" s="12"/>
      <c r="I499" s="11">
        <f t="shared" si="760"/>
        <v>0.00006925927209</v>
      </c>
      <c r="J499" s="11">
        <f t="shared" si="745"/>
        <v>0.1299590553</v>
      </c>
      <c r="K499" s="11">
        <f t="shared" si="761"/>
        <v>0.001157548572</v>
      </c>
      <c r="L499" s="23">
        <v>36703.0</v>
      </c>
      <c r="M499" s="11">
        <f t="shared" si="746"/>
        <v>0.03711668884</v>
      </c>
      <c r="N499" s="11">
        <f t="shared" si="747"/>
        <v>0.9174931859</v>
      </c>
      <c r="O499" s="23">
        <v>1582.0</v>
      </c>
      <c r="P499" s="24">
        <f t="shared" si="762"/>
        <v>7194</v>
      </c>
      <c r="Q499" s="25">
        <f t="shared" si="748"/>
        <v>0.007784264665</v>
      </c>
      <c r="R499" s="23">
        <f t="shared" ref="R499:S499" si="763">D499-D498</f>
        <v>3</v>
      </c>
      <c r="S499" s="12">
        <f t="shared" si="763"/>
        <v>233</v>
      </c>
      <c r="T499" s="23">
        <v>84.0</v>
      </c>
      <c r="U499" s="23">
        <v>11.0</v>
      </c>
      <c r="V499" s="11">
        <f t="shared" si="750"/>
        <v>0.0453901253</v>
      </c>
      <c r="W499" s="12">
        <f t="shared" ref="W499:X499" si="764">T499-T498</f>
        <v>-2</v>
      </c>
      <c r="X499" s="12">
        <f t="shared" si="764"/>
        <v>-1</v>
      </c>
      <c r="Y499" s="11">
        <f t="shared" si="752"/>
        <v>0.002288641255</v>
      </c>
      <c r="Z499" s="11">
        <f t="shared" si="753"/>
        <v>0.130952381</v>
      </c>
      <c r="AA499" s="13">
        <f t="shared" si="754"/>
        <v>1.304761905</v>
      </c>
      <c r="AB499" s="19">
        <f t="shared" si="765"/>
        <v>1.067853276</v>
      </c>
      <c r="AC499" s="16">
        <f t="shared" si="766"/>
        <v>54.8</v>
      </c>
      <c r="AD499" s="16">
        <f t="shared" si="767"/>
        <v>2.8</v>
      </c>
      <c r="AE499" s="16">
        <f t="shared" ref="AE499:AF499" si="768">SUM(P493:P499)/5</f>
        <v>9726</v>
      </c>
      <c r="AF499" s="18">
        <f t="shared" si="768"/>
        <v>0.006086640492</v>
      </c>
      <c r="AG499" s="23">
        <v>5548451.0</v>
      </c>
      <c r="AH499" s="30">
        <f t="shared" si="769"/>
        <v>4560</v>
      </c>
      <c r="AI499" s="30">
        <f t="shared" si="756"/>
        <v>5791.2</v>
      </c>
      <c r="AJ499" s="23">
        <v>5226741.0</v>
      </c>
      <c r="AK499" s="23">
        <f t="shared" si="770"/>
        <v>23816</v>
      </c>
      <c r="AL499" s="30">
        <f t="shared" si="757"/>
        <v>24778.8</v>
      </c>
      <c r="AM499" s="19">
        <f t="shared" si="758"/>
        <v>272.2</v>
      </c>
    </row>
    <row r="500">
      <c r="A500" s="26">
        <v>44392.0</v>
      </c>
      <c r="B500" s="12">
        <f t="shared" si="759"/>
        <v>808661</v>
      </c>
      <c r="C500" s="23">
        <v>49.0</v>
      </c>
      <c r="D500" s="23">
        <v>30013.0</v>
      </c>
      <c r="E500" s="23">
        <v>742270.0</v>
      </c>
      <c r="F500" s="23">
        <v>6229508.0</v>
      </c>
      <c r="G500" s="7">
        <f t="shared" si="744"/>
        <v>635664.0816</v>
      </c>
      <c r="H500" s="12"/>
      <c r="I500" s="11">
        <f t="shared" si="760"/>
        <v>0.00006059766612</v>
      </c>
      <c r="J500" s="11">
        <f t="shared" si="745"/>
        <v>0.1298113752</v>
      </c>
      <c r="K500" s="11">
        <f t="shared" si="761"/>
        <v>0.001198318497</v>
      </c>
      <c r="L500" s="23">
        <v>36378.0</v>
      </c>
      <c r="M500" s="11">
        <f t="shared" si="746"/>
        <v>0.0371144398</v>
      </c>
      <c r="N500" s="11">
        <f t="shared" si="747"/>
        <v>0.9179000842</v>
      </c>
      <c r="O500" s="23">
        <v>1544.0</v>
      </c>
      <c r="P500" s="24">
        <f t="shared" si="762"/>
        <v>7456</v>
      </c>
      <c r="Q500" s="25">
        <f t="shared" si="748"/>
        <v>0.006571888412</v>
      </c>
      <c r="R500" s="23">
        <f t="shared" ref="R500:S500" si="771">D500-D499</f>
        <v>0</v>
      </c>
      <c r="S500" s="12">
        <f t="shared" si="771"/>
        <v>374</v>
      </c>
      <c r="T500" s="23">
        <v>83.0</v>
      </c>
      <c r="U500" s="23">
        <v>9.0</v>
      </c>
      <c r="V500" s="11">
        <f t="shared" si="750"/>
        <v>0.04498547599</v>
      </c>
      <c r="W500" s="12">
        <f t="shared" ref="W500:X500" si="772">T500-T499</f>
        <v>-1</v>
      </c>
      <c r="X500" s="12">
        <f t="shared" si="772"/>
        <v>-2</v>
      </c>
      <c r="Y500" s="11">
        <f t="shared" si="752"/>
        <v>0.002281598768</v>
      </c>
      <c r="Z500" s="11">
        <f t="shared" si="753"/>
        <v>0.1084337349</v>
      </c>
      <c r="AA500" s="13">
        <f t="shared" si="754"/>
        <v>1.150214592</v>
      </c>
      <c r="AB500" s="19">
        <f t="shared" si="765"/>
        <v>1.15042784</v>
      </c>
      <c r="AC500" s="16">
        <f t="shared" si="766"/>
        <v>53.6</v>
      </c>
      <c r="AD500" s="16">
        <f t="shared" si="767"/>
        <v>1.8</v>
      </c>
      <c r="AE500" s="16">
        <f t="shared" ref="AE500:AF500" si="773">SUM(P494:P500)/5</f>
        <v>10064.2</v>
      </c>
      <c r="AF500" s="18">
        <f t="shared" si="773"/>
        <v>0.00549295226</v>
      </c>
      <c r="AG500" s="23">
        <v>5552859.0</v>
      </c>
      <c r="AH500" s="30">
        <f t="shared" si="769"/>
        <v>4408</v>
      </c>
      <c r="AI500" s="30">
        <f t="shared" si="756"/>
        <v>5792.2</v>
      </c>
      <c r="AJ500" s="23">
        <v>5250459.0</v>
      </c>
      <c r="AK500" s="23">
        <f t="shared" si="770"/>
        <v>23718</v>
      </c>
      <c r="AL500" s="30">
        <f t="shared" si="757"/>
        <v>24825.8</v>
      </c>
      <c r="AM500" s="19">
        <f t="shared" si="758"/>
        <v>296</v>
      </c>
    </row>
    <row r="501">
      <c r="A501" s="26">
        <v>44393.0</v>
      </c>
      <c r="B501" s="12">
        <f t="shared" si="759"/>
        <v>808725</v>
      </c>
      <c r="C501" s="23">
        <v>64.0</v>
      </c>
      <c r="D501" s="23">
        <v>30015.0</v>
      </c>
      <c r="E501" s="23">
        <v>742632.0</v>
      </c>
      <c r="F501" s="23">
        <v>6238275.0</v>
      </c>
      <c r="G501" s="7">
        <f t="shared" si="744"/>
        <v>636558.6735</v>
      </c>
      <c r="H501" s="12"/>
      <c r="I501" s="11">
        <f t="shared" si="760"/>
        <v>0.00007914317619</v>
      </c>
      <c r="J501" s="11">
        <f t="shared" si="745"/>
        <v>0.1296392031</v>
      </c>
      <c r="K501" s="11">
        <f t="shared" si="761"/>
        <v>0.001407334255</v>
      </c>
      <c r="L501" s="23">
        <v>36078.0</v>
      </c>
      <c r="M501" s="11">
        <f t="shared" si="746"/>
        <v>0.0371139757</v>
      </c>
      <c r="N501" s="11">
        <f t="shared" si="747"/>
        <v>0.9182750626</v>
      </c>
      <c r="O501" s="23">
        <v>1473.0</v>
      </c>
      <c r="P501" s="24">
        <f t="shared" si="762"/>
        <v>8767</v>
      </c>
      <c r="Q501" s="25">
        <f t="shared" si="748"/>
        <v>0.007300102658</v>
      </c>
      <c r="R501" s="23">
        <f t="shared" ref="R501:S501" si="774">D501-D500</f>
        <v>2</v>
      </c>
      <c r="S501" s="12">
        <f t="shared" si="774"/>
        <v>362</v>
      </c>
      <c r="T501" s="23">
        <v>86.0</v>
      </c>
      <c r="U501" s="23">
        <v>10.0</v>
      </c>
      <c r="V501" s="11">
        <f t="shared" si="750"/>
        <v>0.0446109617</v>
      </c>
      <c r="W501" s="12">
        <f t="shared" ref="W501:X501" si="775">T501-T500</f>
        <v>3</v>
      </c>
      <c r="X501" s="12">
        <f t="shared" si="775"/>
        <v>1</v>
      </c>
      <c r="Y501" s="11">
        <f t="shared" si="752"/>
        <v>0.002383724153</v>
      </c>
      <c r="Z501" s="11">
        <f t="shared" si="753"/>
        <v>0.1162790698</v>
      </c>
      <c r="AA501" s="13">
        <f t="shared" si="754"/>
        <v>1.2</v>
      </c>
      <c r="AB501" s="19">
        <f t="shared" si="765"/>
        <v>1.223180454</v>
      </c>
      <c r="AC501" s="16">
        <f t="shared" si="766"/>
        <v>57.6</v>
      </c>
      <c r="AD501" s="16">
        <f t="shared" si="767"/>
        <v>2.2</v>
      </c>
      <c r="AE501" s="16">
        <f t="shared" ref="AE501:AF501" si="776">SUM(P495:P501)/5</f>
        <v>9177.4</v>
      </c>
      <c r="AF501" s="18">
        <f t="shared" si="776"/>
        <v>0.006286356626</v>
      </c>
      <c r="AG501" s="23">
        <v>5559178.0</v>
      </c>
      <c r="AH501" s="30">
        <f t="shared" si="769"/>
        <v>6319</v>
      </c>
      <c r="AI501" s="30">
        <f t="shared" si="756"/>
        <v>5950</v>
      </c>
      <c r="AJ501" s="23">
        <v>5268814.0</v>
      </c>
      <c r="AK501" s="23">
        <f t="shared" si="770"/>
        <v>18355</v>
      </c>
      <c r="AL501" s="30">
        <f t="shared" si="757"/>
        <v>24666</v>
      </c>
      <c r="AM501" s="19">
        <f t="shared" si="758"/>
        <v>309.8</v>
      </c>
    </row>
    <row r="502">
      <c r="A502" s="26">
        <v>44394.0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24"/>
      <c r="Q502" s="2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>
      <c r="A503" s="26">
        <v>44395.0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24"/>
      <c r="Q503" s="2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>
      <c r="A504" s="26">
        <v>44396.0</v>
      </c>
      <c r="B504" s="12">
        <f>B501+C504</f>
        <v>808864</v>
      </c>
      <c r="C504" s="23">
        <v>139.0</v>
      </c>
      <c r="D504" s="23">
        <v>30017.0</v>
      </c>
      <c r="E504" s="23">
        <v>743245.0</v>
      </c>
      <c r="F504" s="23">
        <v>6257264.0</v>
      </c>
      <c r="G504" s="7">
        <f t="shared" ref="G504:G508" si="780">F504/9.8</f>
        <v>638496.3265</v>
      </c>
      <c r="H504" s="12"/>
      <c r="I504" s="11">
        <f>(B504-B501)/B501</f>
        <v>0.000171875483</v>
      </c>
      <c r="J504" s="11">
        <f t="shared" ref="J504:J508" si="781">B504/F504</f>
        <v>0.1292679996</v>
      </c>
      <c r="K504" s="11">
        <f>(F504-F501)/F501</f>
        <v>0.003043950451</v>
      </c>
      <c r="L504" s="23">
        <v>35602.0</v>
      </c>
      <c r="M504" s="11">
        <f t="shared" ref="M504:M508" si="782">D504/B504</f>
        <v>0.03711007042</v>
      </c>
      <c r="N504" s="11">
        <f t="shared" ref="N504:N508" si="783">E504/B504</f>
        <v>0.9188751137</v>
      </c>
      <c r="O504" s="23">
        <v>1594.0</v>
      </c>
      <c r="P504" s="24">
        <f>F504-F501</f>
        <v>18989</v>
      </c>
      <c r="Q504" s="25">
        <f t="shared" ref="Q504:Q508" si="784">C504/P504</f>
        <v>0.007320027384</v>
      </c>
      <c r="R504" s="23">
        <f t="shared" ref="R504:S504" si="777">D504-D501</f>
        <v>2</v>
      </c>
      <c r="S504" s="12">
        <f t="shared" si="777"/>
        <v>613</v>
      </c>
      <c r="T504" s="23">
        <v>76.0</v>
      </c>
      <c r="U504" s="23">
        <v>11.0</v>
      </c>
      <c r="V504" s="11">
        <f t="shared" ref="V504:V508" si="786">L504/B504</f>
        <v>0.04401481584</v>
      </c>
      <c r="W504" s="12">
        <f t="shared" ref="W504:X504" si="778">T504-T501</f>
        <v>-10</v>
      </c>
      <c r="X504" s="12">
        <f t="shared" si="778"/>
        <v>1</v>
      </c>
      <c r="Y504" s="11">
        <f t="shared" ref="Y504:Y508" si="788">T504/L504</f>
        <v>0.002134711533</v>
      </c>
      <c r="Z504" s="11">
        <f t="shared" ref="Z504:Z508" si="789">U504/T504</f>
        <v>0.1447368421</v>
      </c>
      <c r="AA504" s="13">
        <f t="shared" ref="AA504:AA508" si="790">(C498+C499+C500+C501+C502+C503+C504)/(C491+C492+C493+C494+C495+C496+C497)</f>
        <v>1.173285199</v>
      </c>
      <c r="AB504" s="19">
        <f>SUM(AA498:AA504)/7</f>
        <v>0.8614423654</v>
      </c>
      <c r="AC504" s="16">
        <f>SUM(C498:C504)/7</f>
        <v>46.42857143</v>
      </c>
      <c r="AD504" s="16">
        <f>SUM(R498:R504)/7</f>
        <v>1.428571429</v>
      </c>
      <c r="AE504" s="16">
        <f t="shared" ref="AE504:AF504" si="779">SUM(P498:P504)/7</f>
        <v>6628.857143</v>
      </c>
      <c r="AF504" s="18">
        <f t="shared" si="779"/>
        <v>0.004747219625</v>
      </c>
      <c r="AG504" s="23">
        <v>5569099.0</v>
      </c>
      <c r="AH504" s="30">
        <f>AG504-AG501</f>
        <v>9921</v>
      </c>
      <c r="AI504" s="30">
        <f t="shared" ref="AI504:AI508" si="792">(SUM(AH498:AH504))/5</f>
        <v>6108.4</v>
      </c>
      <c r="AJ504" s="23">
        <v>5293132.0</v>
      </c>
      <c r="AK504" s="23">
        <f>AJ504-AJ501</f>
        <v>24318</v>
      </c>
      <c r="AL504" s="30">
        <f t="shared" ref="AL504:AL508" si="793">(SUM(AK498:AK504))/5</f>
        <v>23525.8</v>
      </c>
      <c r="AM504" s="19">
        <f t="shared" ref="AM504:AM508" si="794">SUM(S498:S504)/5</f>
        <v>347.2</v>
      </c>
    </row>
    <row r="505">
      <c r="A505" s="26">
        <v>44397.0</v>
      </c>
      <c r="B505" s="12">
        <f t="shared" ref="B505:B508" si="795">B504+C505</f>
        <v>808889</v>
      </c>
      <c r="C505" s="23">
        <v>25.0</v>
      </c>
      <c r="D505" s="23">
        <v>30019.0</v>
      </c>
      <c r="E505" s="23">
        <v>743449.0</v>
      </c>
      <c r="F505" s="23">
        <v>6261622.0</v>
      </c>
      <c r="G505" s="7">
        <f t="shared" si="780"/>
        <v>638941.0204</v>
      </c>
      <c r="H505" s="12"/>
      <c r="I505" s="11">
        <f t="shared" ref="I505:I508" si="796">(B505-B504)/B504</f>
        <v>0.00003090754441</v>
      </c>
      <c r="J505" s="11">
        <f t="shared" si="781"/>
        <v>0.1291820234</v>
      </c>
      <c r="K505" s="11">
        <f t="shared" ref="K505:K508" si="797">(F505-F504)/F504</f>
        <v>0.0006964705341</v>
      </c>
      <c r="L505" s="23">
        <v>35421.0</v>
      </c>
      <c r="M505" s="11">
        <f t="shared" si="782"/>
        <v>0.037111396</v>
      </c>
      <c r="N505" s="11">
        <f t="shared" si="783"/>
        <v>0.9190989122</v>
      </c>
      <c r="O505" s="23">
        <v>1504.0</v>
      </c>
      <c r="P505" s="24">
        <f t="shared" ref="P505:P508" si="798">F505-F504</f>
        <v>4358</v>
      </c>
      <c r="Q505" s="25">
        <f t="shared" si="784"/>
        <v>0.005736576411</v>
      </c>
      <c r="R505" s="23">
        <f t="shared" ref="R505:S505" si="785">D505-D504</f>
        <v>2</v>
      </c>
      <c r="S505" s="12">
        <f t="shared" si="785"/>
        <v>204</v>
      </c>
      <c r="T505" s="23">
        <v>77.0</v>
      </c>
      <c r="U505" s="23">
        <v>11.0</v>
      </c>
      <c r="V505" s="11">
        <f t="shared" si="786"/>
        <v>0.04378969179</v>
      </c>
      <c r="W505" s="12">
        <f t="shared" ref="W505:X505" si="787">T505-T504</f>
        <v>1</v>
      </c>
      <c r="X505" s="12">
        <f t="shared" si="787"/>
        <v>0</v>
      </c>
      <c r="Y505" s="11">
        <f t="shared" si="788"/>
        <v>0.00217385167</v>
      </c>
      <c r="Z505" s="11">
        <f t="shared" si="789"/>
        <v>0.1428571429</v>
      </c>
      <c r="AA505" s="13">
        <f t="shared" si="790"/>
        <v>1.270992366</v>
      </c>
      <c r="AB505" s="19">
        <f t="shared" ref="AB505:AB508" si="801">SUM(AA499:AA505)/5</f>
        <v>1.219850812</v>
      </c>
      <c r="AC505" s="16">
        <f t="shared" ref="AC505:AC508" si="802">SUM(C499:C505)/5</f>
        <v>66.6</v>
      </c>
      <c r="AD505" s="16">
        <f t="shared" ref="AD505:AD508" si="803">SUM(R499:R505)/5</f>
        <v>1.8</v>
      </c>
      <c r="AE505" s="16">
        <f t="shared" ref="AE505:AF505" si="791">SUM(P499:P505)/5</f>
        <v>9352.8</v>
      </c>
      <c r="AF505" s="18">
        <f t="shared" si="791"/>
        <v>0.006942571906</v>
      </c>
      <c r="AG505" s="23">
        <v>5573557.0</v>
      </c>
      <c r="AH505" s="30">
        <f t="shared" ref="AH505:AH508" si="805">AG505-AG504</f>
        <v>4458</v>
      </c>
      <c r="AI505" s="30">
        <f t="shared" si="792"/>
        <v>5933.2</v>
      </c>
      <c r="AJ505" s="23">
        <v>5311557.0</v>
      </c>
      <c r="AK505" s="23">
        <f t="shared" ref="AK505:AK508" si="806">AJ505-AJ504</f>
        <v>18425</v>
      </c>
      <c r="AL505" s="30">
        <f t="shared" si="793"/>
        <v>21726.4</v>
      </c>
      <c r="AM505" s="19">
        <f t="shared" si="794"/>
        <v>357.2</v>
      </c>
    </row>
    <row r="506">
      <c r="A506" s="26">
        <v>44398.0</v>
      </c>
      <c r="B506" s="12">
        <f t="shared" si="795"/>
        <v>808945</v>
      </c>
      <c r="C506" s="23">
        <v>56.0</v>
      </c>
      <c r="D506" s="23">
        <v>30019.0</v>
      </c>
      <c r="E506" s="23">
        <v>744051.0</v>
      </c>
      <c r="F506" s="23">
        <v>6268163.0</v>
      </c>
      <c r="G506" s="7">
        <f t="shared" si="780"/>
        <v>639608.4694</v>
      </c>
      <c r="H506" s="12"/>
      <c r="I506" s="11">
        <f t="shared" si="796"/>
        <v>0.00006923075972</v>
      </c>
      <c r="J506" s="11">
        <f t="shared" si="781"/>
        <v>0.1290561525</v>
      </c>
      <c r="K506" s="11">
        <f t="shared" si="797"/>
        <v>0.001044617513</v>
      </c>
      <c r="L506" s="23">
        <v>34875.0</v>
      </c>
      <c r="M506" s="11">
        <f t="shared" si="782"/>
        <v>0.03710882693</v>
      </c>
      <c r="N506" s="11">
        <f t="shared" si="783"/>
        <v>0.9197794658</v>
      </c>
      <c r="O506" s="23">
        <v>1409.0</v>
      </c>
      <c r="P506" s="24">
        <f t="shared" si="798"/>
        <v>6541</v>
      </c>
      <c r="Q506" s="25">
        <f t="shared" si="784"/>
        <v>0.008561382052</v>
      </c>
      <c r="R506" s="23">
        <f t="shared" ref="R506:S506" si="799">D506-D505</f>
        <v>0</v>
      </c>
      <c r="S506" s="12">
        <f t="shared" si="799"/>
        <v>602</v>
      </c>
      <c r="T506" s="23">
        <v>76.0</v>
      </c>
      <c r="U506" s="23">
        <v>10.0</v>
      </c>
      <c r="V506" s="11">
        <f t="shared" si="786"/>
        <v>0.04311170722</v>
      </c>
      <c r="W506" s="12">
        <f t="shared" ref="W506:X506" si="800">T506-T505</f>
        <v>-1</v>
      </c>
      <c r="X506" s="12">
        <f t="shared" si="800"/>
        <v>-1</v>
      </c>
      <c r="Y506" s="11">
        <f t="shared" si="788"/>
        <v>0.00217921147</v>
      </c>
      <c r="Z506" s="11">
        <f t="shared" si="789"/>
        <v>0.1315789474</v>
      </c>
      <c r="AA506" s="13">
        <f t="shared" si="790"/>
        <v>1.215328467</v>
      </c>
      <c r="AB506" s="19">
        <f t="shared" si="801"/>
        <v>1.201964125</v>
      </c>
      <c r="AC506" s="16">
        <f t="shared" si="802"/>
        <v>66.6</v>
      </c>
      <c r="AD506" s="16">
        <f t="shared" si="803"/>
        <v>1.2</v>
      </c>
      <c r="AE506" s="16">
        <f t="shared" ref="AE506:AF506" si="804">SUM(P500:P506)/5</f>
        <v>9222.2</v>
      </c>
      <c r="AF506" s="18">
        <f t="shared" si="804"/>
        <v>0.007097995383</v>
      </c>
      <c r="AG506" s="23">
        <v>5578183.0</v>
      </c>
      <c r="AH506" s="30">
        <f t="shared" si="805"/>
        <v>4626</v>
      </c>
      <c r="AI506" s="30">
        <f t="shared" si="792"/>
        <v>5946.4</v>
      </c>
      <c r="AJ506" s="23">
        <v>5327325.0</v>
      </c>
      <c r="AK506" s="23">
        <f t="shared" si="806"/>
        <v>15768</v>
      </c>
      <c r="AL506" s="30">
        <f t="shared" si="793"/>
        <v>20116.8</v>
      </c>
      <c r="AM506" s="19">
        <f t="shared" si="794"/>
        <v>431</v>
      </c>
    </row>
    <row r="507">
      <c r="A507" s="26">
        <v>44399.0</v>
      </c>
      <c r="B507" s="12">
        <f t="shared" si="795"/>
        <v>809016</v>
      </c>
      <c r="C507" s="23">
        <v>71.0</v>
      </c>
      <c r="D507" s="23">
        <v>30020.0</v>
      </c>
      <c r="E507" s="23">
        <v>744714.0</v>
      </c>
      <c r="F507" s="23">
        <v>6274804.0</v>
      </c>
      <c r="G507" s="7">
        <f t="shared" si="780"/>
        <v>640286.1224</v>
      </c>
      <c r="H507" s="12"/>
      <c r="I507" s="11">
        <f t="shared" si="796"/>
        <v>0.00008776863693</v>
      </c>
      <c r="J507" s="11">
        <f t="shared" si="781"/>
        <v>0.1289308798</v>
      </c>
      <c r="K507" s="11">
        <f t="shared" si="797"/>
        <v>0.001059481063</v>
      </c>
      <c r="L507" s="23">
        <v>34282.0</v>
      </c>
      <c r="M507" s="11">
        <f t="shared" si="782"/>
        <v>0.03710680629</v>
      </c>
      <c r="N507" s="11">
        <f t="shared" si="783"/>
        <v>0.9205182592</v>
      </c>
      <c r="O507" s="23">
        <v>1384.0</v>
      </c>
      <c r="P507" s="24">
        <f t="shared" si="798"/>
        <v>6641</v>
      </c>
      <c r="Q507" s="25">
        <f t="shared" si="784"/>
        <v>0.01069116097</v>
      </c>
      <c r="R507" s="23">
        <f t="shared" ref="R507:S507" si="807">D507-D506</f>
        <v>1</v>
      </c>
      <c r="S507" s="12">
        <f t="shared" si="807"/>
        <v>663</v>
      </c>
      <c r="T507" s="23">
        <v>62.0</v>
      </c>
      <c r="U507" s="23">
        <v>10.0</v>
      </c>
      <c r="V507" s="11">
        <f t="shared" si="786"/>
        <v>0.04237493449</v>
      </c>
      <c r="W507" s="12">
        <f t="shared" ref="W507:X507" si="808">T507-T506</f>
        <v>-14</v>
      </c>
      <c r="X507" s="12">
        <f t="shared" si="808"/>
        <v>0</v>
      </c>
      <c r="Y507" s="11">
        <f t="shared" si="788"/>
        <v>0.001808529257</v>
      </c>
      <c r="Z507" s="11">
        <f t="shared" si="789"/>
        <v>0.1612903226</v>
      </c>
      <c r="AA507" s="13">
        <f t="shared" si="790"/>
        <v>1.324626866</v>
      </c>
      <c r="AB507" s="19">
        <f t="shared" si="801"/>
        <v>1.23684658</v>
      </c>
      <c r="AC507" s="16">
        <f t="shared" si="802"/>
        <v>71</v>
      </c>
      <c r="AD507" s="16">
        <f t="shared" si="803"/>
        <v>1.4</v>
      </c>
      <c r="AE507" s="16">
        <f t="shared" ref="AE507:AF507" si="809">SUM(P501:P507)/5</f>
        <v>9059.2</v>
      </c>
      <c r="AF507" s="18">
        <f t="shared" si="809"/>
        <v>0.007921849895</v>
      </c>
      <c r="AG507" s="23">
        <v>5582815.0</v>
      </c>
      <c r="AH507" s="30">
        <f t="shared" si="805"/>
        <v>4632</v>
      </c>
      <c r="AI507" s="30">
        <f t="shared" si="792"/>
        <v>5991.2</v>
      </c>
      <c r="AJ507" s="23">
        <v>5344123.0</v>
      </c>
      <c r="AK507" s="23">
        <f t="shared" si="806"/>
        <v>16798</v>
      </c>
      <c r="AL507" s="30">
        <f t="shared" si="793"/>
        <v>18732.8</v>
      </c>
      <c r="AM507" s="19">
        <f t="shared" si="794"/>
        <v>488.8</v>
      </c>
    </row>
    <row r="508">
      <c r="A508" s="26">
        <v>44400.0</v>
      </c>
      <c r="B508" s="12">
        <f t="shared" si="795"/>
        <v>809101</v>
      </c>
      <c r="C508" s="23">
        <v>85.0</v>
      </c>
      <c r="D508" s="23">
        <v>30020.0</v>
      </c>
      <c r="E508" s="23">
        <v>745277.0</v>
      </c>
      <c r="F508" s="23">
        <v>6284811.0</v>
      </c>
      <c r="G508" s="7">
        <f t="shared" si="780"/>
        <v>641307.2449</v>
      </c>
      <c r="H508" s="12"/>
      <c r="I508" s="11">
        <f t="shared" si="796"/>
        <v>0.0001050659072</v>
      </c>
      <c r="J508" s="11">
        <f t="shared" si="781"/>
        <v>0.128739114</v>
      </c>
      <c r="K508" s="11">
        <f t="shared" si="797"/>
        <v>0.001594790849</v>
      </c>
      <c r="L508" s="23">
        <v>33804.0</v>
      </c>
      <c r="M508" s="11">
        <f t="shared" si="782"/>
        <v>0.03710290804</v>
      </c>
      <c r="N508" s="11">
        <f t="shared" si="783"/>
        <v>0.9211173883</v>
      </c>
      <c r="O508" s="23">
        <v>1376.0</v>
      </c>
      <c r="P508" s="24">
        <f t="shared" si="798"/>
        <v>10007</v>
      </c>
      <c r="Q508" s="25">
        <f t="shared" si="784"/>
        <v>0.008494054162</v>
      </c>
      <c r="R508" s="23">
        <f t="shared" ref="R508:S508" si="810">D508-D507</f>
        <v>0</v>
      </c>
      <c r="S508" s="12">
        <f t="shared" si="810"/>
        <v>563</v>
      </c>
      <c r="T508" s="23">
        <v>67.0</v>
      </c>
      <c r="U508" s="23">
        <v>9.0</v>
      </c>
      <c r="V508" s="11">
        <f t="shared" si="786"/>
        <v>0.04177970365</v>
      </c>
      <c r="W508" s="12">
        <f t="shared" ref="W508:X508" si="811">T508-T507</f>
        <v>5</v>
      </c>
      <c r="X508" s="12">
        <f t="shared" si="811"/>
        <v>-1</v>
      </c>
      <c r="Y508" s="11">
        <f t="shared" si="788"/>
        <v>0.001982013963</v>
      </c>
      <c r="Z508" s="11">
        <f t="shared" si="789"/>
        <v>0.1343283582</v>
      </c>
      <c r="AA508" s="13">
        <f t="shared" si="790"/>
        <v>1.305555556</v>
      </c>
      <c r="AB508" s="19">
        <f t="shared" si="801"/>
        <v>1.257957691</v>
      </c>
      <c r="AC508" s="16">
        <f t="shared" si="802"/>
        <v>75.2</v>
      </c>
      <c r="AD508" s="16">
        <f t="shared" si="803"/>
        <v>1</v>
      </c>
      <c r="AE508" s="16">
        <f t="shared" ref="AE508:AF508" si="812">SUM(P502:P508)/5</f>
        <v>9307.2</v>
      </c>
      <c r="AF508" s="18">
        <f t="shared" si="812"/>
        <v>0.008160640196</v>
      </c>
      <c r="AG508" s="23">
        <v>5588272.0</v>
      </c>
      <c r="AH508" s="30">
        <f t="shared" si="805"/>
        <v>5457</v>
      </c>
      <c r="AI508" s="30">
        <f t="shared" si="792"/>
        <v>5818.8</v>
      </c>
      <c r="AJ508" s="23">
        <v>5357511.0</v>
      </c>
      <c r="AK508" s="23">
        <f t="shared" si="806"/>
        <v>13388</v>
      </c>
      <c r="AL508" s="30">
        <f t="shared" si="793"/>
        <v>17739.4</v>
      </c>
      <c r="AM508" s="19">
        <f t="shared" si="794"/>
        <v>529</v>
      </c>
    </row>
    <row r="509">
      <c r="A509" s="26">
        <v>44401.0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24"/>
      <c r="Q509" s="2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>
      <c r="A510" s="26">
        <v>44402.0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24"/>
      <c r="Q510" s="2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>
      <c r="A511" s="26">
        <v>44403.0</v>
      </c>
      <c r="B511" s="12">
        <f>B508+C511</f>
        <v>809262</v>
      </c>
      <c r="C511" s="23">
        <v>161.0</v>
      </c>
      <c r="D511" s="23">
        <v>30020.0</v>
      </c>
      <c r="E511" s="23">
        <v>745848.0</v>
      </c>
      <c r="F511" s="23">
        <v>6303940.0</v>
      </c>
      <c r="G511" s="7">
        <f t="shared" ref="G511:G515" si="816">F511/9.8</f>
        <v>643259.1837</v>
      </c>
      <c r="H511" s="12"/>
      <c r="I511" s="11">
        <f>(B511-B508)/B508</f>
        <v>0.0001989862823</v>
      </c>
      <c r="J511" s="11">
        <f t="shared" ref="J511:J515" si="817">B511/F511</f>
        <v>0.128374001</v>
      </c>
      <c r="K511" s="11">
        <f>(F511-F508)/F508</f>
        <v>0.003043687392</v>
      </c>
      <c r="L511" s="23">
        <v>33394.0</v>
      </c>
      <c r="M511" s="11">
        <f t="shared" ref="M511:M515" si="818">D511/B511</f>
        <v>0.03709552654</v>
      </c>
      <c r="N511" s="11">
        <f t="shared" ref="N511:N515" si="819">E511/B511</f>
        <v>0.9216397162</v>
      </c>
      <c r="O511" s="23">
        <v>1517.0</v>
      </c>
      <c r="P511" s="24">
        <f>F511-F508</f>
        <v>19129</v>
      </c>
      <c r="Q511" s="25">
        <f t="shared" ref="Q511:Q515" si="820">C511/P511</f>
        <v>0.008416540331</v>
      </c>
      <c r="R511" s="23">
        <f t="shared" ref="R511:S511" si="813">D511-D508</f>
        <v>0</v>
      </c>
      <c r="S511" s="12">
        <f t="shared" si="813"/>
        <v>571</v>
      </c>
      <c r="T511" s="23">
        <v>55.0</v>
      </c>
      <c r="U511" s="23">
        <v>9.0</v>
      </c>
      <c r="V511" s="11">
        <f t="shared" ref="V511:V515" si="822">L511/B511</f>
        <v>0.04126475727</v>
      </c>
      <c r="W511" s="12">
        <f t="shared" ref="W511:X511" si="814">T511-T508</f>
        <v>-12</v>
      </c>
      <c r="X511" s="12">
        <f t="shared" si="814"/>
        <v>0</v>
      </c>
      <c r="Y511" s="11">
        <f t="shared" ref="Y511:Y515" si="824">T511/L511</f>
        <v>0.001647002456</v>
      </c>
      <c r="Z511" s="11">
        <f t="shared" ref="Z511:Z515" si="825">U511/T511</f>
        <v>0.1636363636</v>
      </c>
      <c r="AA511" s="13">
        <f t="shared" ref="AA511:AA515" si="826">(C505+C506+C507+C508+C509+C510+C511)/(C498+C499+C500+C501+C502+C503+C504)</f>
        <v>1.224615385</v>
      </c>
      <c r="AB511" s="19">
        <f>SUM(AA505:AA511)/7</f>
        <v>0.9058740913</v>
      </c>
      <c r="AC511" s="16">
        <f>SUM(C505:C511)/7</f>
        <v>56.85714286</v>
      </c>
      <c r="AD511" s="16">
        <f>SUM(R505:R511)/7</f>
        <v>0.4285714286</v>
      </c>
      <c r="AE511" s="16">
        <f t="shared" ref="AE511:AF511" si="815">SUM(P505:P511)/7</f>
        <v>6668</v>
      </c>
      <c r="AF511" s="18">
        <f t="shared" si="815"/>
        <v>0.005985673418</v>
      </c>
      <c r="AG511" s="23">
        <v>5596543.0</v>
      </c>
      <c r="AH511" s="30">
        <f>AG511-AG508</f>
        <v>8271</v>
      </c>
      <c r="AI511" s="30">
        <f t="shared" ref="AI511:AI515" si="828">(SUM(AH505:AH511))/5</f>
        <v>5488.8</v>
      </c>
      <c r="AJ511" s="23">
        <v>5374864.0</v>
      </c>
      <c r="AK511" s="23">
        <f>AJ511-AJ508</f>
        <v>17353</v>
      </c>
      <c r="AL511" s="30">
        <f t="shared" ref="AL511:AL515" si="829">(SUM(AK505:AK511))/5</f>
        <v>16346.4</v>
      </c>
      <c r="AM511" s="19">
        <f t="shared" ref="AM511:AM515" si="830">SUM(S505:S511)/5</f>
        <v>520.6</v>
      </c>
    </row>
    <row r="512">
      <c r="A512" s="26">
        <v>44404.0</v>
      </c>
      <c r="B512" s="12">
        <f t="shared" ref="B512:B515" si="831">B511+C512</f>
        <v>809288</v>
      </c>
      <c r="C512" s="23">
        <v>26.0</v>
      </c>
      <c r="D512" s="23">
        <v>30021.0</v>
      </c>
      <c r="E512" s="23">
        <v>746219.0</v>
      </c>
      <c r="F512" s="23">
        <v>6308291.0</v>
      </c>
      <c r="G512" s="7">
        <f t="shared" si="816"/>
        <v>643703.1633</v>
      </c>
      <c r="H512" s="12"/>
      <c r="I512" s="11">
        <f t="shared" ref="I512:I515" si="832">(B512-B511)/B511</f>
        <v>0.00003212803764</v>
      </c>
      <c r="J512" s="11">
        <f t="shared" si="817"/>
        <v>0.1282895795</v>
      </c>
      <c r="K512" s="11">
        <f t="shared" ref="K512:K515" si="833">(F512-F511)/F511</f>
        <v>0.0006902032697</v>
      </c>
      <c r="L512" s="23">
        <v>33048.0</v>
      </c>
      <c r="M512" s="11">
        <f t="shared" si="818"/>
        <v>0.03709557043</v>
      </c>
      <c r="N512" s="11">
        <f t="shared" si="819"/>
        <v>0.9220685343</v>
      </c>
      <c r="O512" s="23">
        <v>1471.0</v>
      </c>
      <c r="P512" s="24">
        <f t="shared" ref="P512:P515" si="834">F512-F511</f>
        <v>4351</v>
      </c>
      <c r="Q512" s="25">
        <f t="shared" si="820"/>
        <v>0.005975637784</v>
      </c>
      <c r="R512" s="23">
        <f t="shared" ref="R512:S512" si="821">D512-D511</f>
        <v>1</v>
      </c>
      <c r="S512" s="12">
        <f t="shared" si="821"/>
        <v>371</v>
      </c>
      <c r="T512" s="23">
        <v>73.0</v>
      </c>
      <c r="U512" s="23">
        <v>11.0</v>
      </c>
      <c r="V512" s="11">
        <f t="shared" si="822"/>
        <v>0.04083589526</v>
      </c>
      <c r="W512" s="12">
        <f t="shared" ref="W512:X512" si="823">T512-T511</f>
        <v>18</v>
      </c>
      <c r="X512" s="12">
        <f t="shared" si="823"/>
        <v>2</v>
      </c>
      <c r="Y512" s="11">
        <f t="shared" si="824"/>
        <v>0.002208908255</v>
      </c>
      <c r="Z512" s="11">
        <f t="shared" si="825"/>
        <v>0.1506849315</v>
      </c>
      <c r="AA512" s="13">
        <f t="shared" si="826"/>
        <v>1.198198198</v>
      </c>
      <c r="AB512" s="19">
        <f t="shared" ref="AB512:AB515" si="837">SUM(AA506:AA512)/5</f>
        <v>1.253664894</v>
      </c>
      <c r="AC512" s="16">
        <f t="shared" ref="AC512:AC515" si="838">SUM(C506:C512)/5</f>
        <v>79.8</v>
      </c>
      <c r="AD512" s="16">
        <f t="shared" ref="AD512:AD515" si="839">SUM(R506:R512)/5</f>
        <v>0.4</v>
      </c>
      <c r="AE512" s="16">
        <f t="shared" ref="AE512:AF512" si="827">SUM(P506:P512)/5</f>
        <v>9333.8</v>
      </c>
      <c r="AF512" s="18">
        <f t="shared" si="827"/>
        <v>0.00842775506</v>
      </c>
      <c r="AG512" s="23">
        <v>5600959.0</v>
      </c>
      <c r="AH512" s="30">
        <f t="shared" ref="AH512:AH515" si="841">AG512-AG511</f>
        <v>4416</v>
      </c>
      <c r="AI512" s="30">
        <f t="shared" si="828"/>
        <v>5480.4</v>
      </c>
      <c r="AJ512" s="23">
        <v>5390593.0</v>
      </c>
      <c r="AK512" s="23">
        <f t="shared" ref="AK512:AK515" si="842">AJ512-AJ511</f>
        <v>15729</v>
      </c>
      <c r="AL512" s="30">
        <f t="shared" si="829"/>
        <v>15807.2</v>
      </c>
      <c r="AM512" s="19">
        <f t="shared" si="830"/>
        <v>554</v>
      </c>
    </row>
    <row r="513">
      <c r="A513" s="26">
        <v>44405.0</v>
      </c>
      <c r="B513" s="12">
        <f t="shared" si="831"/>
        <v>809362</v>
      </c>
      <c r="C513" s="23">
        <v>74.0</v>
      </c>
      <c r="D513" s="23">
        <v>30025.0</v>
      </c>
      <c r="E513" s="23">
        <v>746981.0</v>
      </c>
      <c r="F513" s="23">
        <v>6316629.0</v>
      </c>
      <c r="G513" s="7">
        <f t="shared" si="816"/>
        <v>644553.9796</v>
      </c>
      <c r="H513" s="12"/>
      <c r="I513" s="11">
        <f t="shared" si="832"/>
        <v>0.00009143840017</v>
      </c>
      <c r="J513" s="11">
        <f t="shared" si="817"/>
        <v>0.1281319514</v>
      </c>
      <c r="K513" s="11">
        <f t="shared" si="833"/>
        <v>0.001321752595</v>
      </c>
      <c r="L513" s="23">
        <v>32356.0</v>
      </c>
      <c r="M513" s="11">
        <f t="shared" si="818"/>
        <v>0.03709712094</v>
      </c>
      <c r="N513" s="11">
        <f t="shared" si="819"/>
        <v>0.9229257119</v>
      </c>
      <c r="O513" s="23">
        <v>1475.0</v>
      </c>
      <c r="P513" s="24">
        <f t="shared" si="834"/>
        <v>8338</v>
      </c>
      <c r="Q513" s="25">
        <f t="shared" si="820"/>
        <v>0.008875029983</v>
      </c>
      <c r="R513" s="23">
        <f t="shared" ref="R513:S513" si="835">D513-D512</f>
        <v>4</v>
      </c>
      <c r="S513" s="12">
        <f t="shared" si="835"/>
        <v>762</v>
      </c>
      <c r="T513" s="23">
        <v>70.0</v>
      </c>
      <c r="U513" s="23">
        <v>11.0</v>
      </c>
      <c r="V513" s="11">
        <f t="shared" si="822"/>
        <v>0.0399771672</v>
      </c>
      <c r="W513" s="12">
        <f t="shared" ref="W513:X513" si="836">T513-T512</f>
        <v>-3</v>
      </c>
      <c r="X513" s="12">
        <f t="shared" si="836"/>
        <v>0</v>
      </c>
      <c r="Y513" s="11">
        <f t="shared" si="824"/>
        <v>0.002163431821</v>
      </c>
      <c r="Z513" s="11">
        <f t="shared" si="825"/>
        <v>0.1571428571</v>
      </c>
      <c r="AA513" s="13">
        <f t="shared" si="826"/>
        <v>1.252252252</v>
      </c>
      <c r="AB513" s="19">
        <f t="shared" si="837"/>
        <v>1.261049651</v>
      </c>
      <c r="AC513" s="16">
        <f t="shared" si="838"/>
        <v>83.4</v>
      </c>
      <c r="AD513" s="16">
        <f t="shared" si="839"/>
        <v>1.2</v>
      </c>
      <c r="AE513" s="16">
        <f t="shared" ref="AE513:AF513" si="840">SUM(P507:P513)/5</f>
        <v>9693.2</v>
      </c>
      <c r="AF513" s="18">
        <f t="shared" si="840"/>
        <v>0.008490484646</v>
      </c>
      <c r="AG513" s="23">
        <v>5605713.0</v>
      </c>
      <c r="AH513" s="30">
        <f t="shared" si="841"/>
        <v>4754</v>
      </c>
      <c r="AI513" s="30">
        <f t="shared" si="828"/>
        <v>5506</v>
      </c>
      <c r="AJ513" s="23">
        <v>5405781.0</v>
      </c>
      <c r="AK513" s="23">
        <f t="shared" si="842"/>
        <v>15188</v>
      </c>
      <c r="AL513" s="30">
        <f t="shared" si="829"/>
        <v>15691.2</v>
      </c>
      <c r="AM513" s="19">
        <f t="shared" si="830"/>
        <v>586</v>
      </c>
    </row>
    <row r="514">
      <c r="A514" s="26">
        <v>44406.0</v>
      </c>
      <c r="B514" s="12">
        <f t="shared" si="831"/>
        <v>809427</v>
      </c>
      <c r="C514" s="23">
        <v>65.0</v>
      </c>
      <c r="D514" s="23">
        <v>30025.0</v>
      </c>
      <c r="E514" s="23">
        <v>747512.0</v>
      </c>
      <c r="F514" s="23">
        <v>6323793.0</v>
      </c>
      <c r="G514" s="7">
        <f t="shared" si="816"/>
        <v>645285</v>
      </c>
      <c r="H514" s="12"/>
      <c r="I514" s="11">
        <f t="shared" si="832"/>
        <v>0.00008031017023</v>
      </c>
      <c r="J514" s="11">
        <f t="shared" si="817"/>
        <v>0.1279970739</v>
      </c>
      <c r="K514" s="11">
        <f t="shared" si="833"/>
        <v>0.001134149243</v>
      </c>
      <c r="L514" s="23">
        <v>31890.0</v>
      </c>
      <c r="M514" s="11">
        <f t="shared" si="818"/>
        <v>0.03709414191</v>
      </c>
      <c r="N514" s="11">
        <f t="shared" si="819"/>
        <v>0.9235076171</v>
      </c>
      <c r="O514" s="23">
        <v>1412.0</v>
      </c>
      <c r="P514" s="24">
        <f t="shared" si="834"/>
        <v>7164</v>
      </c>
      <c r="Q514" s="25">
        <f t="shared" si="820"/>
        <v>0.009073143495</v>
      </c>
      <c r="R514" s="23">
        <f t="shared" ref="R514:S514" si="843">D514-D513</f>
        <v>0</v>
      </c>
      <c r="S514" s="12">
        <f t="shared" si="843"/>
        <v>531</v>
      </c>
      <c r="T514" s="23">
        <v>79.0</v>
      </c>
      <c r="U514" s="23">
        <v>13.0</v>
      </c>
      <c r="V514" s="11">
        <f t="shared" si="822"/>
        <v>0.03939824098</v>
      </c>
      <c r="W514" s="12">
        <f t="shared" ref="W514:X514" si="844">T514-T513</f>
        <v>9</v>
      </c>
      <c r="X514" s="12">
        <f t="shared" si="844"/>
        <v>2</v>
      </c>
      <c r="Y514" s="11">
        <f t="shared" si="824"/>
        <v>0.002477265601</v>
      </c>
      <c r="Z514" s="11">
        <f t="shared" si="825"/>
        <v>0.164556962</v>
      </c>
      <c r="AA514" s="13">
        <f t="shared" si="826"/>
        <v>1.157746479</v>
      </c>
      <c r="AB514" s="19">
        <f t="shared" si="837"/>
        <v>1.227673574</v>
      </c>
      <c r="AC514" s="16">
        <f t="shared" si="838"/>
        <v>82.2</v>
      </c>
      <c r="AD514" s="16">
        <f t="shared" si="839"/>
        <v>1</v>
      </c>
      <c r="AE514" s="16">
        <f t="shared" ref="AE514:AF514" si="845">SUM(P508:P514)/5</f>
        <v>9797.8</v>
      </c>
      <c r="AF514" s="18">
        <f t="shared" si="845"/>
        <v>0.008166881151</v>
      </c>
      <c r="AG514" s="23">
        <v>5611260.0</v>
      </c>
      <c r="AH514" s="30">
        <f t="shared" si="841"/>
        <v>5547</v>
      </c>
      <c r="AI514" s="30">
        <f t="shared" si="828"/>
        <v>5689</v>
      </c>
      <c r="AJ514" s="23">
        <v>5418198.0</v>
      </c>
      <c r="AK514" s="23">
        <f t="shared" si="842"/>
        <v>12417</v>
      </c>
      <c r="AL514" s="30">
        <f t="shared" si="829"/>
        <v>14815</v>
      </c>
      <c r="AM514" s="19">
        <f t="shared" si="830"/>
        <v>559.6</v>
      </c>
    </row>
    <row r="515">
      <c r="A515" s="26">
        <v>44407.0</v>
      </c>
      <c r="B515" s="12">
        <f t="shared" si="831"/>
        <v>809491</v>
      </c>
      <c r="C515" s="23">
        <v>64.0</v>
      </c>
      <c r="D515" s="23">
        <v>30026.0</v>
      </c>
      <c r="E515" s="23">
        <v>748157.0</v>
      </c>
      <c r="F515" s="23">
        <v>6328373.0</v>
      </c>
      <c r="G515" s="7">
        <f t="shared" si="816"/>
        <v>645752.3469</v>
      </c>
      <c r="H515" s="12"/>
      <c r="I515" s="11">
        <f t="shared" si="832"/>
        <v>0.00007906827917</v>
      </c>
      <c r="J515" s="11">
        <f t="shared" si="817"/>
        <v>0.1279145524</v>
      </c>
      <c r="K515" s="11">
        <f t="shared" si="833"/>
        <v>0.0007242488804</v>
      </c>
      <c r="L515" s="23">
        <v>31308.0</v>
      </c>
      <c r="M515" s="11">
        <f t="shared" si="818"/>
        <v>0.03709244451</v>
      </c>
      <c r="N515" s="11">
        <f t="shared" si="819"/>
        <v>0.9242313997</v>
      </c>
      <c r="O515" s="23">
        <v>1335.0</v>
      </c>
      <c r="P515" s="24">
        <f t="shared" si="834"/>
        <v>4580</v>
      </c>
      <c r="Q515" s="25">
        <f t="shared" si="820"/>
        <v>0.01397379913</v>
      </c>
      <c r="R515" s="23">
        <f t="shared" ref="R515:S515" si="846">D515-D514</f>
        <v>1</v>
      </c>
      <c r="S515" s="12">
        <f t="shared" si="846"/>
        <v>645</v>
      </c>
      <c r="T515" s="23">
        <v>78.0</v>
      </c>
      <c r="U515" s="23">
        <v>11.0</v>
      </c>
      <c r="V515" s="11">
        <f t="shared" si="822"/>
        <v>0.03867615576</v>
      </c>
      <c r="W515" s="12">
        <f t="shared" ref="W515:X515" si="847">T515-T514</f>
        <v>-1</v>
      </c>
      <c r="X515" s="12">
        <f t="shared" si="847"/>
        <v>-2</v>
      </c>
      <c r="Y515" s="11">
        <f t="shared" si="824"/>
        <v>0.002491376006</v>
      </c>
      <c r="Z515" s="11">
        <f t="shared" si="825"/>
        <v>0.141025641</v>
      </c>
      <c r="AA515" s="13">
        <f t="shared" si="826"/>
        <v>1.037234043</v>
      </c>
      <c r="AB515" s="19">
        <f t="shared" si="837"/>
        <v>1.174009271</v>
      </c>
      <c r="AC515" s="16">
        <f t="shared" si="838"/>
        <v>78</v>
      </c>
      <c r="AD515" s="16">
        <f t="shared" si="839"/>
        <v>1.2</v>
      </c>
      <c r="AE515" s="16">
        <f t="shared" ref="AE515:AF515" si="848">SUM(P509:P515)/5</f>
        <v>8712.4</v>
      </c>
      <c r="AF515" s="18">
        <f t="shared" si="848"/>
        <v>0.009262830144</v>
      </c>
      <c r="AG515" s="23">
        <v>5617260.0</v>
      </c>
      <c r="AH515" s="30">
        <f t="shared" si="841"/>
        <v>6000</v>
      </c>
      <c r="AI515" s="30">
        <f t="shared" si="828"/>
        <v>5797.6</v>
      </c>
      <c r="AJ515" s="23">
        <v>5428980.0</v>
      </c>
      <c r="AK515" s="23">
        <f t="shared" si="842"/>
        <v>10782</v>
      </c>
      <c r="AL515" s="30">
        <f t="shared" si="829"/>
        <v>14293.8</v>
      </c>
      <c r="AM515" s="19">
        <f t="shared" si="830"/>
        <v>576</v>
      </c>
    </row>
    <row r="516">
      <c r="A516" s="26">
        <v>44408.0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24"/>
      <c r="Q516" s="2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>
      <c r="A517" s="26">
        <v>44409.0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24"/>
      <c r="Q517" s="2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>
      <c r="A518" s="26">
        <v>44410.0</v>
      </c>
      <c r="B518" s="12">
        <f>B515+C518</f>
        <v>809646</v>
      </c>
      <c r="C518" s="23">
        <v>155.0</v>
      </c>
      <c r="D518" s="23">
        <v>30027.0</v>
      </c>
      <c r="E518" s="23">
        <v>749185.0</v>
      </c>
      <c r="F518" s="23">
        <v>6348148.0</v>
      </c>
      <c r="G518" s="7">
        <f t="shared" ref="G518:G522" si="852">F518/9.8</f>
        <v>647770.2041</v>
      </c>
      <c r="H518" s="12"/>
      <c r="I518" s="11">
        <f>(B518-B515)/B515</f>
        <v>0.0001914783487</v>
      </c>
      <c r="J518" s="11">
        <f t="shared" ref="J518:J522" si="853">B518/F518</f>
        <v>0.1275405047</v>
      </c>
      <c r="K518" s="11">
        <f>(F518-F515)/F515</f>
        <v>0.00312481581</v>
      </c>
      <c r="L518" s="23">
        <v>30434.0</v>
      </c>
      <c r="M518" s="11">
        <f t="shared" ref="M518:M522" si="854">D518/B518</f>
        <v>0.03708657858</v>
      </c>
      <c r="N518" s="11">
        <f t="shared" ref="N518:N522" si="855">E518/B518</f>
        <v>0.925324154</v>
      </c>
      <c r="O518" s="23">
        <v>1365.0</v>
      </c>
      <c r="P518" s="24">
        <f>F518-F515</f>
        <v>19775</v>
      </c>
      <c r="Q518" s="25">
        <f t="shared" ref="Q518:Q522" si="856">C518/P518</f>
        <v>0.00783817952</v>
      </c>
      <c r="R518" s="23">
        <f t="shared" ref="R518:S518" si="849">D518-D515</f>
        <v>1</v>
      </c>
      <c r="S518" s="12">
        <f t="shared" si="849"/>
        <v>1028</v>
      </c>
      <c r="T518" s="23">
        <v>76.0</v>
      </c>
      <c r="U518" s="23">
        <v>11.0</v>
      </c>
      <c r="V518" s="11">
        <f t="shared" ref="V518:V522" si="858">L518/B518</f>
        <v>0.03758926741</v>
      </c>
      <c r="W518" s="12">
        <f t="shared" ref="W518:X518" si="850">T518-T515</f>
        <v>-2</v>
      </c>
      <c r="X518" s="12">
        <f t="shared" si="850"/>
        <v>0</v>
      </c>
      <c r="Y518" s="11">
        <f t="shared" ref="Y518:Y522" si="860">T518/L518</f>
        <v>0.002497207071</v>
      </c>
      <c r="Z518" s="11">
        <f t="shared" ref="Z518:Z522" si="861">U518/T518</f>
        <v>0.1447368421</v>
      </c>
      <c r="AA518" s="13">
        <f t="shared" ref="AA518:AA522" si="862">(C512+C513+C514+C515+C516+C517+C518)/(C505+C506+C507+C508+C509+C510+C511)</f>
        <v>0.9648241206</v>
      </c>
      <c r="AB518" s="19">
        <f>SUM(AA512:AA518)/7</f>
        <v>0.8014650132</v>
      </c>
      <c r="AC518" s="16">
        <f>SUM(C512:C518)/7</f>
        <v>54.85714286</v>
      </c>
      <c r="AD518" s="16">
        <f>SUM(R512:R518)/7</f>
        <v>1</v>
      </c>
      <c r="AE518" s="16">
        <f t="shared" ref="AE518:AF518" si="851">SUM(P512:P518)/7</f>
        <v>6315.428571</v>
      </c>
      <c r="AF518" s="18">
        <f t="shared" si="851"/>
        <v>0.006533684273</v>
      </c>
      <c r="AG518" s="23">
        <v>5624451.0</v>
      </c>
      <c r="AH518" s="30">
        <f>AG518-AG515</f>
        <v>7191</v>
      </c>
      <c r="AI518" s="30">
        <f t="shared" ref="AI518:AI522" si="864">(SUM(AH512:AH518))/5</f>
        <v>5581.6</v>
      </c>
      <c r="AJ518" s="23">
        <v>5443749.0</v>
      </c>
      <c r="AK518" s="23">
        <f>AJ518-AJ515</f>
        <v>14769</v>
      </c>
      <c r="AL518" s="30">
        <f t="shared" ref="AL518:AL522" si="865">(SUM(AK512:AK518))/5</f>
        <v>13777</v>
      </c>
      <c r="AM518" s="19">
        <f t="shared" ref="AM518:AM522" si="866">SUM(S512:S518)/5</f>
        <v>667.4</v>
      </c>
    </row>
    <row r="519">
      <c r="A519" s="26">
        <v>44411.0</v>
      </c>
      <c r="B519" s="12">
        <f t="shared" ref="B519:B522" si="867">B518+C519</f>
        <v>809672</v>
      </c>
      <c r="C519" s="23">
        <v>26.0</v>
      </c>
      <c r="D519" s="23">
        <v>30029.0</v>
      </c>
      <c r="E519" s="23">
        <v>749461.0</v>
      </c>
      <c r="F519" s="23">
        <v>6352215.0</v>
      </c>
      <c r="G519" s="7">
        <f t="shared" si="852"/>
        <v>648185.2041</v>
      </c>
      <c r="H519" s="12"/>
      <c r="I519" s="11">
        <f t="shared" ref="I519:I522" si="868">(B519-B518)/B518</f>
        <v>0.00003211279992</v>
      </c>
      <c r="J519" s="11">
        <f t="shared" si="853"/>
        <v>0.1274629401</v>
      </c>
      <c r="K519" s="11">
        <f t="shared" ref="K519:K522" si="869">(F519-F518)/F518</f>
        <v>0.0006406592915</v>
      </c>
      <c r="L519" s="23">
        <v>30182.0</v>
      </c>
      <c r="M519" s="11">
        <f t="shared" si="854"/>
        <v>0.0370878578</v>
      </c>
      <c r="N519" s="11">
        <f t="shared" si="855"/>
        <v>0.925635319</v>
      </c>
      <c r="O519" s="23">
        <v>1349.0</v>
      </c>
      <c r="P519" s="24">
        <f t="shared" ref="P519:P522" si="870">F519-F518</f>
        <v>4067</v>
      </c>
      <c r="Q519" s="25">
        <f t="shared" si="856"/>
        <v>0.006392918613</v>
      </c>
      <c r="R519" s="23">
        <f t="shared" ref="R519:S519" si="857">D519-D518</f>
        <v>2</v>
      </c>
      <c r="S519" s="12">
        <f t="shared" si="857"/>
        <v>276</v>
      </c>
      <c r="T519" s="23">
        <v>77.0</v>
      </c>
      <c r="U519" s="23">
        <v>10.0</v>
      </c>
      <c r="V519" s="11">
        <f t="shared" si="858"/>
        <v>0.03727682321</v>
      </c>
      <c r="W519" s="12">
        <f t="shared" ref="W519:X519" si="859">T519-T518</f>
        <v>1</v>
      </c>
      <c r="X519" s="12">
        <f t="shared" si="859"/>
        <v>-1</v>
      </c>
      <c r="Y519" s="11">
        <f t="shared" si="860"/>
        <v>0.002551189451</v>
      </c>
      <c r="Z519" s="11">
        <f t="shared" si="861"/>
        <v>0.1298701299</v>
      </c>
      <c r="AA519" s="13">
        <f t="shared" si="862"/>
        <v>0.962406015</v>
      </c>
      <c r="AB519" s="19">
        <f t="shared" ref="AB519:AB522" si="873">SUM(AA513:AA519)/5</f>
        <v>1.074892582</v>
      </c>
      <c r="AC519" s="16">
        <f t="shared" ref="AC519:AC522" si="874">SUM(C513:C519)/5</f>
        <v>76.8</v>
      </c>
      <c r="AD519" s="16">
        <f t="shared" ref="AD519:AD522" si="875">SUM(R513:R519)/5</f>
        <v>1.6</v>
      </c>
      <c r="AE519" s="16">
        <f t="shared" ref="AE519:AF519" si="863">SUM(P513:P519)/5</f>
        <v>8784.8</v>
      </c>
      <c r="AF519" s="18">
        <f t="shared" si="863"/>
        <v>0.009230614148</v>
      </c>
      <c r="AG519" s="23">
        <v>5628383.0</v>
      </c>
      <c r="AH519" s="30">
        <f t="shared" ref="AH519:AH522" si="877">AG519-AG518</f>
        <v>3932</v>
      </c>
      <c r="AI519" s="30">
        <f t="shared" si="864"/>
        <v>5484.8</v>
      </c>
      <c r="AJ519" s="23">
        <v>5453177.0</v>
      </c>
      <c r="AK519" s="23">
        <f t="shared" ref="AK519:AK522" si="878">AJ519-AJ518</f>
        <v>9428</v>
      </c>
      <c r="AL519" s="30">
        <f t="shared" si="865"/>
        <v>12516.8</v>
      </c>
      <c r="AM519" s="19">
        <f t="shared" si="866"/>
        <v>648.4</v>
      </c>
    </row>
    <row r="520">
      <c r="A520" s="26">
        <v>44412.0</v>
      </c>
      <c r="B520" s="12">
        <f t="shared" si="867"/>
        <v>809731</v>
      </c>
      <c r="C520" s="23">
        <v>59.0</v>
      </c>
      <c r="D520" s="23">
        <v>30032.0</v>
      </c>
      <c r="E520" s="23">
        <v>749773.0</v>
      </c>
      <c r="F520" s="23">
        <v>6360304.0</v>
      </c>
      <c r="G520" s="7">
        <f t="shared" si="852"/>
        <v>649010.6122</v>
      </c>
      <c r="H520" s="12"/>
      <c r="I520" s="11">
        <f t="shared" si="868"/>
        <v>0.00007286901363</v>
      </c>
      <c r="J520" s="11">
        <f t="shared" si="853"/>
        <v>0.1273101097</v>
      </c>
      <c r="K520" s="11">
        <f t="shared" si="869"/>
        <v>0.001273414077</v>
      </c>
      <c r="L520" s="23">
        <v>29926.0</v>
      </c>
      <c r="M520" s="11">
        <f t="shared" si="854"/>
        <v>0.03708886037</v>
      </c>
      <c r="N520" s="11">
        <f t="shared" si="855"/>
        <v>0.9259531869</v>
      </c>
      <c r="O520" s="23">
        <v>1412.0</v>
      </c>
      <c r="P520" s="24">
        <f t="shared" si="870"/>
        <v>8089</v>
      </c>
      <c r="Q520" s="25">
        <f t="shared" si="856"/>
        <v>0.007293855854</v>
      </c>
      <c r="R520" s="23">
        <f t="shared" ref="R520:S520" si="871">D520-D519</f>
        <v>3</v>
      </c>
      <c r="S520" s="12">
        <f t="shared" si="871"/>
        <v>312</v>
      </c>
      <c r="T520" s="23">
        <v>82.0</v>
      </c>
      <c r="U520" s="23">
        <v>8.0</v>
      </c>
      <c r="V520" s="11">
        <f t="shared" si="858"/>
        <v>0.0369579527</v>
      </c>
      <c r="W520" s="12">
        <f t="shared" ref="W520:X520" si="872">T520-T519</f>
        <v>5</v>
      </c>
      <c r="X520" s="12">
        <f t="shared" si="872"/>
        <v>-2</v>
      </c>
      <c r="Y520" s="11">
        <f t="shared" si="860"/>
        <v>0.002740092227</v>
      </c>
      <c r="Z520" s="11">
        <f t="shared" si="861"/>
        <v>0.09756097561</v>
      </c>
      <c r="AA520" s="13">
        <f t="shared" si="862"/>
        <v>0.8848920863</v>
      </c>
      <c r="AB520" s="19">
        <f t="shared" si="873"/>
        <v>1.001420549</v>
      </c>
      <c r="AC520" s="16">
        <f t="shared" si="874"/>
        <v>73.8</v>
      </c>
      <c r="AD520" s="16">
        <f t="shared" si="875"/>
        <v>1.4</v>
      </c>
      <c r="AE520" s="16">
        <f t="shared" ref="AE520:AF520" si="876">SUM(P514:P520)/5</f>
        <v>8735</v>
      </c>
      <c r="AF520" s="18">
        <f t="shared" si="876"/>
        <v>0.008914379322</v>
      </c>
      <c r="AG520" s="23">
        <v>5632428.0</v>
      </c>
      <c r="AH520" s="30">
        <f t="shared" si="877"/>
        <v>4045</v>
      </c>
      <c r="AI520" s="30">
        <f t="shared" si="864"/>
        <v>5343</v>
      </c>
      <c r="AJ520" s="23">
        <v>5462987.0</v>
      </c>
      <c r="AK520" s="23">
        <f t="shared" si="878"/>
        <v>9810</v>
      </c>
      <c r="AL520" s="30">
        <f t="shared" si="865"/>
        <v>11441.2</v>
      </c>
      <c r="AM520" s="19">
        <f t="shared" si="866"/>
        <v>558.4</v>
      </c>
    </row>
    <row r="521">
      <c r="A521" s="26">
        <v>44413.0</v>
      </c>
      <c r="B521" s="12">
        <f t="shared" si="867"/>
        <v>809803</v>
      </c>
      <c r="C521" s="23">
        <v>72.0</v>
      </c>
      <c r="D521" s="23">
        <v>30032.0</v>
      </c>
      <c r="E521" s="23">
        <v>750955.0</v>
      </c>
      <c r="F521" s="23">
        <v>6367442.0</v>
      </c>
      <c r="G521" s="7">
        <f t="shared" si="852"/>
        <v>649738.9796</v>
      </c>
      <c r="H521" s="12"/>
      <c r="I521" s="11">
        <f t="shared" si="868"/>
        <v>0.00008891841859</v>
      </c>
      <c r="J521" s="11">
        <f t="shared" si="853"/>
        <v>0.1271787006</v>
      </c>
      <c r="K521" s="11">
        <f t="shared" si="869"/>
        <v>0.001122273401</v>
      </c>
      <c r="L521" s="23">
        <v>28816.0</v>
      </c>
      <c r="M521" s="11">
        <f t="shared" si="854"/>
        <v>0.03708556279</v>
      </c>
      <c r="N521" s="11">
        <f t="shared" si="855"/>
        <v>0.9273304742</v>
      </c>
      <c r="O521" s="23">
        <v>1364.0</v>
      </c>
      <c r="P521" s="24">
        <f t="shared" si="870"/>
        <v>7138</v>
      </c>
      <c r="Q521" s="25">
        <f t="shared" si="856"/>
        <v>0.01008685906</v>
      </c>
      <c r="R521" s="23">
        <f t="shared" ref="R521:S521" si="879">D521-D520</f>
        <v>0</v>
      </c>
      <c r="S521" s="12">
        <f t="shared" si="879"/>
        <v>1182</v>
      </c>
      <c r="T521" s="23">
        <v>79.0</v>
      </c>
      <c r="U521" s="23">
        <v>11.0</v>
      </c>
      <c r="V521" s="11">
        <f t="shared" si="858"/>
        <v>0.03558396301</v>
      </c>
      <c r="W521" s="12">
        <f t="shared" ref="W521:X521" si="880">T521-T520</f>
        <v>-3</v>
      </c>
      <c r="X521" s="12">
        <f t="shared" si="880"/>
        <v>3</v>
      </c>
      <c r="Y521" s="11">
        <f t="shared" si="860"/>
        <v>0.002741532482</v>
      </c>
      <c r="Z521" s="11">
        <f t="shared" si="861"/>
        <v>0.1392405063</v>
      </c>
      <c r="AA521" s="13">
        <f t="shared" si="862"/>
        <v>0.9148418491</v>
      </c>
      <c r="AB521" s="19">
        <f t="shared" si="873"/>
        <v>0.9528396227</v>
      </c>
      <c r="AC521" s="16">
        <f t="shared" si="874"/>
        <v>75.2</v>
      </c>
      <c r="AD521" s="16">
        <f t="shared" si="875"/>
        <v>1.4</v>
      </c>
      <c r="AE521" s="16">
        <f t="shared" ref="AE521:AF521" si="881">SUM(P515:P521)/5</f>
        <v>8729.8</v>
      </c>
      <c r="AF521" s="18">
        <f t="shared" si="881"/>
        <v>0.009117122435</v>
      </c>
      <c r="AG521" s="23">
        <v>5636894.0</v>
      </c>
      <c r="AH521" s="30">
        <f t="shared" si="877"/>
        <v>4466</v>
      </c>
      <c r="AI521" s="30">
        <f t="shared" si="864"/>
        <v>5126.8</v>
      </c>
      <c r="AJ521" s="23">
        <v>5475471.0</v>
      </c>
      <c r="AK521" s="23">
        <f t="shared" si="878"/>
        <v>12484</v>
      </c>
      <c r="AL521" s="30">
        <f t="shared" si="865"/>
        <v>11454.6</v>
      </c>
      <c r="AM521" s="19">
        <f t="shared" si="866"/>
        <v>688.6</v>
      </c>
    </row>
    <row r="522">
      <c r="A522" s="26">
        <v>44414.0</v>
      </c>
      <c r="B522" s="12">
        <f t="shared" si="867"/>
        <v>809855</v>
      </c>
      <c r="C522" s="23">
        <v>52.0</v>
      </c>
      <c r="D522" s="23">
        <v>30033.0</v>
      </c>
      <c r="E522" s="23">
        <v>752709.0</v>
      </c>
      <c r="F522" s="23">
        <v>6375668.0</v>
      </c>
      <c r="G522" s="7">
        <f t="shared" si="852"/>
        <v>650578.3673</v>
      </c>
      <c r="H522" s="12"/>
      <c r="I522" s="11">
        <f t="shared" si="868"/>
        <v>0.00006421314814</v>
      </c>
      <c r="J522" s="11">
        <f t="shared" si="853"/>
        <v>0.1270227684</v>
      </c>
      <c r="K522" s="11">
        <f t="shared" si="869"/>
        <v>0.001291884559</v>
      </c>
      <c r="L522" s="23">
        <v>27113.0</v>
      </c>
      <c r="M522" s="11">
        <f t="shared" si="854"/>
        <v>0.03708441635</v>
      </c>
      <c r="N522" s="11">
        <f t="shared" si="855"/>
        <v>0.929436751</v>
      </c>
      <c r="O522" s="23">
        <v>1346.0</v>
      </c>
      <c r="P522" s="24">
        <f t="shared" si="870"/>
        <v>8226</v>
      </c>
      <c r="Q522" s="25">
        <f t="shared" si="856"/>
        <v>0.006321419888</v>
      </c>
      <c r="R522" s="23">
        <f t="shared" ref="R522:S522" si="882">D522-D521</f>
        <v>1</v>
      </c>
      <c r="S522" s="12">
        <f t="shared" si="882"/>
        <v>1754</v>
      </c>
      <c r="T522" s="23">
        <v>76.0</v>
      </c>
      <c r="U522" s="23">
        <v>12.0</v>
      </c>
      <c r="V522" s="11">
        <f t="shared" si="858"/>
        <v>0.03347883263</v>
      </c>
      <c r="W522" s="12">
        <f t="shared" ref="W522:X522" si="883">T522-T521</f>
        <v>-3</v>
      </c>
      <c r="X522" s="12">
        <f t="shared" si="883"/>
        <v>1</v>
      </c>
      <c r="Y522" s="11">
        <f t="shared" si="860"/>
        <v>0.002803083392</v>
      </c>
      <c r="Z522" s="11">
        <f t="shared" si="861"/>
        <v>0.1578947368</v>
      </c>
      <c r="AA522" s="13">
        <f t="shared" si="862"/>
        <v>0.9333333333</v>
      </c>
      <c r="AB522" s="19">
        <f t="shared" si="873"/>
        <v>0.9320594809</v>
      </c>
      <c r="AC522" s="16">
        <f t="shared" si="874"/>
        <v>72.8</v>
      </c>
      <c r="AD522" s="16">
        <f t="shared" si="875"/>
        <v>1.4</v>
      </c>
      <c r="AE522" s="16">
        <f t="shared" ref="AE522:AF522" si="884">SUM(P516:P522)/5</f>
        <v>9459</v>
      </c>
      <c r="AF522" s="18">
        <f t="shared" si="884"/>
        <v>0.007586646588</v>
      </c>
      <c r="AG522" s="23">
        <v>5641870.0</v>
      </c>
      <c r="AH522" s="30">
        <f t="shared" si="877"/>
        <v>4976</v>
      </c>
      <c r="AI522" s="30">
        <f t="shared" si="864"/>
        <v>4922</v>
      </c>
      <c r="AJ522" s="23">
        <v>5480218.0</v>
      </c>
      <c r="AK522" s="23">
        <f t="shared" si="878"/>
        <v>4747</v>
      </c>
      <c r="AL522" s="30">
        <f t="shared" si="865"/>
        <v>10247.6</v>
      </c>
      <c r="AM522" s="19">
        <f t="shared" si="866"/>
        <v>910.4</v>
      </c>
    </row>
    <row r="523">
      <c r="A523" s="26">
        <v>44415.0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24"/>
      <c r="Q523" s="2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>
      <c r="A524" s="26">
        <v>44416.0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24"/>
      <c r="Q524" s="2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>
      <c r="A525" s="26">
        <v>44417.0</v>
      </c>
      <c r="B525" s="12">
        <f>B522+C525</f>
        <v>810011</v>
      </c>
      <c r="C525" s="23">
        <v>156.0</v>
      </c>
      <c r="D525" s="23">
        <v>30037.0</v>
      </c>
      <c r="E525" s="23">
        <v>757247.0</v>
      </c>
      <c r="F525" s="23">
        <v>6395030.0</v>
      </c>
      <c r="G525" s="7">
        <f>F525/9.8</f>
        <v>652554.0816</v>
      </c>
      <c r="H525" s="12"/>
      <c r="I525" s="11">
        <f>(B525-B522)/B522</f>
        <v>0.0001926270752</v>
      </c>
      <c r="J525" s="11">
        <f>B525/F525</f>
        <v>0.1266625802</v>
      </c>
      <c r="K525" s="11">
        <f>(F525-F522)/F522</f>
        <v>0.003036858255</v>
      </c>
      <c r="L525" s="23">
        <v>22727.0</v>
      </c>
      <c r="M525" s="11">
        <f>D525/B525</f>
        <v>0.03708221246</v>
      </c>
      <c r="N525" s="11">
        <f>E525/B525</f>
        <v>0.9348601439</v>
      </c>
      <c r="O525" s="23">
        <v>1252.0</v>
      </c>
      <c r="P525" s="24">
        <f>F525-F522</f>
        <v>19362</v>
      </c>
      <c r="Q525" s="25">
        <f>C525/P525</f>
        <v>0.008057018903</v>
      </c>
      <c r="R525" s="23">
        <f t="shared" ref="R525:S525" si="885">D525-D522</f>
        <v>4</v>
      </c>
      <c r="S525" s="12">
        <f t="shared" si="885"/>
        <v>4538</v>
      </c>
      <c r="T525" s="23">
        <v>75.0</v>
      </c>
      <c r="U525" s="23">
        <v>11.0</v>
      </c>
      <c r="V525" s="11">
        <f>L525/B525</f>
        <v>0.02805764366</v>
      </c>
      <c r="W525" s="12">
        <f t="shared" ref="W525:X525" si="886">T525-T522</f>
        <v>-1</v>
      </c>
      <c r="X525" s="12">
        <f t="shared" si="886"/>
        <v>-1</v>
      </c>
      <c r="Y525" s="11">
        <f>T525/L525</f>
        <v>0.0033000396</v>
      </c>
      <c r="Z525" s="11">
        <f>U525/T525</f>
        <v>0.1466666667</v>
      </c>
      <c r="AA525" s="13">
        <f>(C519+C520+C521+C522+C523+C524+C525)/(C512+C513+C514+C515+C516+C517+C518)</f>
        <v>0.9505208333</v>
      </c>
      <c r="AB525" s="19">
        <f>SUM(AA519:AA525)/7</f>
        <v>0.6637134453</v>
      </c>
      <c r="AC525" s="16">
        <f>SUM(C519:C525)/7</f>
        <v>52.14285714</v>
      </c>
      <c r="AD525" s="16">
        <f>SUM(R519:R525)/7</f>
        <v>1.428571429</v>
      </c>
      <c r="AE525" s="16">
        <f t="shared" ref="AE525:AF525" si="887">SUM(P519:P525)/7</f>
        <v>6697.428571</v>
      </c>
      <c r="AF525" s="18">
        <f t="shared" si="887"/>
        <v>0.005450296046</v>
      </c>
      <c r="AG525" s="23">
        <v>5649125.0</v>
      </c>
      <c r="AH525" s="30">
        <f>AG525-AG522</f>
        <v>7255</v>
      </c>
      <c r="AI525" s="30">
        <f>(SUM(AH519:AH525))/5</f>
        <v>4934.8</v>
      </c>
      <c r="AJ525" s="23">
        <v>5491387.0</v>
      </c>
      <c r="AK525" s="23">
        <f>AJ525-AJ522</f>
        <v>11169</v>
      </c>
      <c r="AL525" s="30">
        <f>(SUM(AK519:AK525))/5</f>
        <v>9527.6</v>
      </c>
      <c r="AM525" s="19">
        <f>SUM(S519:S525)/5</f>
        <v>1612.4</v>
      </c>
    </row>
    <row r="526">
      <c r="A526" s="32"/>
      <c r="B526" s="33"/>
      <c r="C526" s="32"/>
      <c r="D526" s="32"/>
      <c r="E526" s="32"/>
      <c r="F526" s="32"/>
      <c r="G526" s="33"/>
      <c r="H526" s="33"/>
      <c r="I526" s="33"/>
      <c r="J526" s="33"/>
      <c r="K526" s="33"/>
      <c r="L526" s="32"/>
      <c r="M526" s="33"/>
      <c r="N526" s="33"/>
      <c r="O526" s="32"/>
      <c r="P526" s="34"/>
      <c r="Q526" s="34"/>
      <c r="R526" s="33"/>
      <c r="S526" s="33"/>
      <c r="T526" s="32"/>
      <c r="U526" s="32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2"/>
      <c r="AH526" s="33"/>
      <c r="AI526" s="33"/>
      <c r="AJ526" s="32"/>
      <c r="AK526" s="33"/>
      <c r="AL526" s="33"/>
      <c r="AM526" s="33"/>
    </row>
    <row r="527">
      <c r="A527" s="32"/>
      <c r="B527" s="33"/>
      <c r="C527" s="32"/>
      <c r="D527" s="32"/>
      <c r="E527" s="32"/>
      <c r="F527" s="32"/>
      <c r="G527" s="33"/>
      <c r="H527" s="33"/>
      <c r="I527" s="33"/>
      <c r="J527" s="33"/>
      <c r="K527" s="33"/>
      <c r="L527" s="32"/>
      <c r="M527" s="33"/>
      <c r="N527" s="33"/>
      <c r="O527" s="32"/>
      <c r="P527" s="34"/>
      <c r="Q527" s="34"/>
      <c r="R527" s="33"/>
      <c r="S527" s="33"/>
      <c r="T527" s="32"/>
      <c r="U527" s="32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2"/>
      <c r="AH527" s="33"/>
      <c r="AI527" s="33"/>
      <c r="AJ527" s="32"/>
      <c r="AK527" s="33"/>
      <c r="AL527" s="33"/>
      <c r="AM527" s="33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24"/>
      <c r="Q528" s="24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24"/>
      <c r="Q529" s="24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24"/>
      <c r="Q530" s="24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24"/>
      <c r="Q531" s="24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24"/>
      <c r="Q532" s="24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24"/>
      <c r="Q533" s="24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24"/>
      <c r="Q534" s="24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24"/>
      <c r="Q535" s="24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24"/>
      <c r="Q536" s="24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24"/>
      <c r="Q537" s="24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24"/>
      <c r="Q538" s="24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24"/>
      <c r="Q539" s="24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24"/>
      <c r="Q540" s="24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24"/>
      <c r="Q541" s="24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24"/>
      <c r="Q542" s="24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24"/>
      <c r="Q543" s="24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24"/>
      <c r="Q544" s="24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24"/>
      <c r="Q545" s="24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24"/>
      <c r="Q546" s="24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24"/>
      <c r="Q547" s="24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24"/>
      <c r="Q548" s="24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24"/>
      <c r="Q549" s="24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24"/>
      <c r="Q550" s="24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24"/>
      <c r="Q551" s="24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24"/>
      <c r="Q552" s="24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24"/>
      <c r="Q553" s="24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24"/>
      <c r="Q554" s="24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24"/>
      <c r="Q555" s="24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24"/>
      <c r="Q556" s="24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24"/>
      <c r="Q557" s="24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24"/>
      <c r="Q558" s="24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24"/>
      <c r="Q559" s="24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24"/>
      <c r="Q560" s="24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24"/>
      <c r="Q561" s="24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24"/>
      <c r="Q562" s="24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24"/>
      <c r="Q563" s="24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24"/>
      <c r="Q564" s="24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24"/>
      <c r="Q565" s="24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24"/>
      <c r="Q566" s="24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24"/>
      <c r="Q567" s="24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24"/>
      <c r="Q568" s="24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24"/>
      <c r="Q569" s="24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24"/>
      <c r="Q570" s="24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24"/>
      <c r="Q571" s="24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24"/>
      <c r="Q572" s="24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24"/>
      <c r="Q573" s="24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24"/>
      <c r="Q574" s="24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24"/>
      <c r="Q575" s="24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24"/>
      <c r="Q576" s="24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24"/>
      <c r="Q577" s="24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24"/>
      <c r="Q578" s="24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24"/>
      <c r="Q579" s="24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24"/>
      <c r="Q580" s="24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24"/>
      <c r="Q581" s="24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24"/>
      <c r="Q582" s="24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24"/>
      <c r="Q583" s="24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24"/>
      <c r="Q584" s="24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24"/>
      <c r="Q585" s="24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24"/>
      <c r="Q586" s="24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24"/>
      <c r="Q587" s="24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24"/>
      <c r="Q588" s="24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24"/>
      <c r="Q589" s="24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24"/>
      <c r="Q590" s="24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24"/>
      <c r="Q591" s="24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24"/>
      <c r="Q592" s="24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24"/>
      <c r="Q593" s="24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24"/>
      <c r="Q594" s="24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24"/>
      <c r="Q595" s="24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24"/>
      <c r="Q596" s="24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24"/>
      <c r="Q597" s="24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24"/>
      <c r="Q598" s="24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24"/>
      <c r="Q599" s="24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24"/>
      <c r="Q600" s="24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24"/>
      <c r="Q601" s="24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24"/>
      <c r="Q602" s="24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24"/>
      <c r="Q603" s="24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24"/>
      <c r="Q604" s="24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24"/>
      <c r="Q605" s="24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24"/>
      <c r="Q606" s="24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24"/>
      <c r="Q607" s="24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24"/>
      <c r="Q608" s="24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24"/>
      <c r="Q609" s="24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24"/>
      <c r="Q610" s="24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24"/>
      <c r="Q611" s="24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24"/>
      <c r="Q612" s="24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24"/>
      <c r="Q613" s="24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24"/>
      <c r="Q614" s="24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24"/>
      <c r="Q615" s="24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24"/>
      <c r="Q616" s="24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24"/>
      <c r="Q617" s="24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24"/>
      <c r="Q618" s="24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24"/>
      <c r="Q619" s="24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24"/>
      <c r="Q620" s="24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24"/>
      <c r="Q621" s="24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24"/>
      <c r="Q622" s="24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24"/>
      <c r="Q623" s="24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24"/>
      <c r="Q624" s="24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24"/>
      <c r="Q625" s="24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24"/>
      <c r="Q626" s="24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24"/>
      <c r="Q627" s="24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24"/>
      <c r="Q628" s="24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24"/>
      <c r="Q629" s="24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24"/>
      <c r="Q630" s="24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24"/>
      <c r="Q631" s="24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24"/>
      <c r="Q632" s="24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24"/>
      <c r="Q633" s="24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24"/>
      <c r="Q634" s="24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24"/>
      <c r="Q635" s="24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24"/>
      <c r="Q636" s="24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24"/>
      <c r="Q637" s="24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24"/>
      <c r="Q638" s="24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24"/>
      <c r="Q639" s="24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24"/>
      <c r="Q640" s="24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24"/>
      <c r="Q641" s="24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24"/>
      <c r="Q642" s="24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24"/>
      <c r="Q643" s="24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24"/>
      <c r="Q644" s="24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24"/>
      <c r="Q645" s="24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24"/>
      <c r="Q646" s="24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24"/>
      <c r="Q647" s="24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24"/>
      <c r="Q648" s="24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24"/>
      <c r="Q649" s="24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24"/>
      <c r="Q650" s="24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24"/>
      <c r="Q651" s="24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24"/>
      <c r="Q652" s="24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24"/>
      <c r="Q653" s="24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24"/>
      <c r="Q654" s="24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24"/>
      <c r="Q655" s="24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24"/>
      <c r="Q656" s="24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24"/>
      <c r="Q657" s="24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24"/>
      <c r="Q658" s="24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24"/>
      <c r="Q659" s="24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24"/>
      <c r="Q660" s="24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24"/>
      <c r="Q661" s="24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24"/>
      <c r="Q662" s="24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24"/>
      <c r="Q663" s="24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24"/>
      <c r="Q664" s="24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24"/>
      <c r="Q665" s="24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24"/>
      <c r="Q666" s="24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24"/>
      <c r="Q667" s="24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24"/>
      <c r="Q668" s="24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24"/>
      <c r="Q669" s="24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24"/>
      <c r="Q670" s="24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24"/>
      <c r="Q671" s="24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24"/>
      <c r="Q672" s="24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24"/>
      <c r="Q673" s="24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24"/>
      <c r="Q674" s="24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24"/>
      <c r="Q675" s="24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24"/>
      <c r="Q676" s="24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24"/>
      <c r="Q677" s="24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24"/>
      <c r="Q678" s="24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24"/>
      <c r="Q679" s="24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24"/>
      <c r="Q680" s="24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24"/>
      <c r="Q681" s="24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24"/>
      <c r="Q682" s="24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24"/>
      <c r="Q683" s="24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24"/>
      <c r="Q684" s="24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24"/>
      <c r="Q685" s="24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24"/>
      <c r="Q686" s="24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24"/>
      <c r="Q687" s="24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24"/>
      <c r="Q688" s="24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24"/>
      <c r="Q689" s="24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24"/>
      <c r="Q690" s="24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24"/>
      <c r="Q691" s="24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24"/>
      <c r="Q692" s="24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24"/>
      <c r="Q693" s="24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24"/>
      <c r="Q694" s="24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24"/>
      <c r="Q695" s="24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24"/>
      <c r="Q696" s="24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24"/>
      <c r="Q697" s="24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24"/>
      <c r="Q698" s="24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24"/>
      <c r="Q699" s="24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24"/>
      <c r="Q700" s="24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24"/>
      <c r="Q701" s="24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24"/>
      <c r="Q702" s="24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24"/>
      <c r="Q703" s="24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24"/>
      <c r="Q704" s="24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24"/>
      <c r="Q705" s="24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24"/>
      <c r="Q706" s="24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24"/>
      <c r="Q707" s="24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24"/>
      <c r="Q708" s="24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24"/>
      <c r="Q709" s="24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24"/>
      <c r="Q710" s="24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24"/>
      <c r="Q711" s="24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24"/>
      <c r="Q712" s="24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24"/>
      <c r="Q713" s="24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24"/>
      <c r="Q714" s="24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24"/>
      <c r="Q715" s="24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24"/>
      <c r="Q716" s="24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24"/>
      <c r="Q717" s="24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24"/>
      <c r="Q718" s="24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24"/>
      <c r="Q719" s="24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24"/>
      <c r="Q720" s="24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24"/>
      <c r="Q721" s="24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24"/>
      <c r="Q722" s="24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24"/>
      <c r="Q723" s="24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24"/>
      <c r="Q724" s="24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24"/>
      <c r="Q725" s="24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24"/>
      <c r="Q726" s="24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24"/>
      <c r="Q727" s="24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24"/>
      <c r="Q728" s="24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24"/>
      <c r="Q729" s="24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24"/>
      <c r="Q730" s="24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24"/>
      <c r="Q731" s="24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24"/>
      <c r="Q732" s="24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24"/>
      <c r="Q733" s="24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24"/>
      <c r="Q734" s="24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24"/>
      <c r="Q735" s="24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24"/>
      <c r="Q736" s="24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24"/>
      <c r="Q737" s="24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24"/>
      <c r="Q738" s="24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24"/>
      <c r="Q739" s="24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24"/>
      <c r="Q740" s="24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24"/>
      <c r="Q741" s="24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24"/>
      <c r="Q742" s="24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24"/>
      <c r="Q743" s="24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24"/>
      <c r="Q744" s="24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24"/>
      <c r="Q745" s="24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24"/>
      <c r="Q746" s="24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24"/>
      <c r="Q747" s="24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24"/>
      <c r="Q748" s="24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24"/>
      <c r="Q749" s="24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24"/>
      <c r="Q750" s="24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24"/>
      <c r="Q751" s="24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24"/>
      <c r="Q752" s="24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24"/>
      <c r="Q753" s="24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24"/>
      <c r="Q754" s="24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24"/>
      <c r="Q755" s="24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24"/>
      <c r="Q756" s="24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24"/>
      <c r="Q757" s="24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24"/>
      <c r="Q758" s="24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24"/>
      <c r="Q759" s="24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24"/>
      <c r="Q760" s="24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24"/>
      <c r="Q761" s="24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24"/>
      <c r="Q762" s="24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24"/>
      <c r="Q763" s="24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24"/>
      <c r="Q764" s="24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24"/>
      <c r="Q765" s="24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24"/>
      <c r="Q766" s="24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24"/>
      <c r="Q767" s="24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24"/>
      <c r="Q768" s="24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24"/>
      <c r="Q769" s="24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24"/>
      <c r="Q770" s="24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24"/>
      <c r="Q771" s="24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24"/>
      <c r="Q772" s="24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24"/>
      <c r="Q773" s="24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24"/>
      <c r="Q774" s="24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24"/>
      <c r="Q775" s="24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24"/>
      <c r="Q776" s="24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24"/>
      <c r="Q777" s="24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24"/>
      <c r="Q778" s="24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24"/>
      <c r="Q779" s="24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24"/>
      <c r="Q780" s="24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24"/>
      <c r="Q781" s="24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24"/>
      <c r="Q782" s="24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24"/>
      <c r="Q783" s="24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24"/>
      <c r="Q784" s="24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24"/>
      <c r="Q785" s="24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24"/>
      <c r="Q786" s="24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24"/>
      <c r="Q787" s="24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24"/>
      <c r="Q788" s="24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24"/>
      <c r="Q789" s="24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24"/>
      <c r="Q790" s="24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24"/>
      <c r="Q791" s="24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24"/>
      <c r="Q792" s="24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24"/>
      <c r="Q793" s="24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24"/>
      <c r="Q794" s="24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24"/>
      <c r="Q795" s="24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24"/>
      <c r="Q796" s="24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24"/>
      <c r="Q797" s="24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24"/>
      <c r="Q798" s="24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24"/>
      <c r="Q799" s="24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24"/>
      <c r="Q800" s="24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24"/>
      <c r="Q801" s="24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24"/>
      <c r="Q802" s="24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24"/>
      <c r="Q803" s="24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24"/>
      <c r="Q804" s="24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24"/>
      <c r="Q805" s="24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24"/>
      <c r="Q806" s="24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24"/>
      <c r="Q807" s="24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24"/>
      <c r="Q808" s="24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24"/>
      <c r="Q809" s="24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24"/>
      <c r="Q810" s="24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24"/>
      <c r="Q811" s="24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24"/>
      <c r="Q812" s="24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24"/>
      <c r="Q813" s="24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24"/>
      <c r="Q814" s="24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24"/>
      <c r="Q815" s="24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24"/>
      <c r="Q816" s="24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24"/>
      <c r="Q817" s="24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24"/>
      <c r="Q818" s="24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24"/>
      <c r="Q819" s="24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24"/>
      <c r="Q820" s="24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24"/>
      <c r="Q821" s="24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24"/>
      <c r="Q822" s="24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24"/>
      <c r="Q823" s="24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24"/>
      <c r="Q824" s="24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24"/>
      <c r="Q825" s="24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24"/>
      <c r="Q826" s="24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24"/>
      <c r="Q827" s="24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24"/>
      <c r="Q828" s="24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24"/>
      <c r="Q829" s="24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24"/>
      <c r="Q830" s="24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24"/>
      <c r="Q831" s="24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24"/>
      <c r="Q832" s="24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24"/>
      <c r="Q833" s="24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24"/>
      <c r="Q834" s="24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24"/>
      <c r="Q835" s="24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24"/>
      <c r="Q836" s="24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24"/>
      <c r="Q837" s="24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24"/>
      <c r="Q838" s="24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24"/>
      <c r="Q839" s="24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24"/>
      <c r="Q840" s="24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24"/>
      <c r="Q841" s="24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24"/>
      <c r="Q842" s="24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24"/>
      <c r="Q843" s="24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24"/>
      <c r="Q844" s="24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24"/>
      <c r="Q845" s="24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24"/>
      <c r="Q846" s="24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24"/>
      <c r="Q847" s="24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24"/>
      <c r="Q848" s="24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24"/>
      <c r="Q849" s="24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24"/>
      <c r="Q850" s="24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24"/>
      <c r="Q851" s="24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24"/>
      <c r="Q852" s="24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24"/>
      <c r="Q853" s="24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24"/>
      <c r="Q854" s="24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24"/>
      <c r="Q855" s="24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24"/>
      <c r="Q856" s="24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24"/>
      <c r="Q857" s="24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24"/>
      <c r="Q858" s="24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24"/>
      <c r="Q859" s="24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24"/>
      <c r="Q860" s="24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24"/>
      <c r="Q861" s="24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24"/>
      <c r="Q862" s="24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24"/>
      <c r="Q863" s="24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24"/>
      <c r="Q864" s="24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24"/>
      <c r="Q865" s="24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24"/>
      <c r="Q866" s="24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24"/>
      <c r="Q867" s="24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24"/>
      <c r="Q868" s="24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24"/>
      <c r="Q869" s="24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24"/>
      <c r="Q870" s="24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24"/>
      <c r="Q871" s="24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24"/>
      <c r="Q872" s="24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24"/>
      <c r="Q873" s="24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24"/>
      <c r="Q874" s="24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24"/>
      <c r="Q875" s="24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24"/>
      <c r="Q876" s="24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24"/>
      <c r="Q877" s="24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24"/>
      <c r="Q878" s="24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24"/>
      <c r="Q879" s="24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24"/>
      <c r="Q880" s="24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24"/>
      <c r="Q881" s="24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24"/>
      <c r="Q882" s="24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24"/>
      <c r="Q883" s="24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24"/>
      <c r="Q884" s="24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24"/>
      <c r="Q885" s="24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24"/>
      <c r="Q886" s="24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24"/>
      <c r="Q887" s="24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24"/>
      <c r="Q888" s="24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24"/>
      <c r="Q889" s="24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24"/>
      <c r="Q890" s="24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24"/>
      <c r="Q891" s="24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24"/>
      <c r="Q892" s="24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24"/>
      <c r="Q893" s="24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24"/>
      <c r="Q894" s="24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24"/>
      <c r="Q895" s="24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24"/>
      <c r="Q896" s="24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24"/>
      <c r="Q897" s="24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24"/>
      <c r="Q898" s="24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24"/>
      <c r="Q899" s="24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24"/>
      <c r="Q900" s="24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24"/>
      <c r="Q901" s="24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24"/>
      <c r="Q902" s="24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24"/>
      <c r="Q903" s="24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24"/>
      <c r="Q904" s="24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24"/>
      <c r="Q905" s="24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24"/>
      <c r="Q906" s="24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24"/>
      <c r="Q907" s="24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24"/>
      <c r="Q908" s="24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24"/>
      <c r="Q909" s="24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24"/>
      <c r="Q910" s="24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24"/>
      <c r="Q911" s="24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24"/>
      <c r="Q912" s="24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24"/>
      <c r="Q913" s="24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24"/>
      <c r="Q914" s="24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24"/>
      <c r="Q915" s="24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24"/>
      <c r="Q916" s="24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24"/>
      <c r="Q917" s="24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24"/>
      <c r="Q918" s="24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24"/>
      <c r="Q919" s="24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24"/>
      <c r="Q920" s="24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24"/>
      <c r="Q921" s="24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24"/>
      <c r="Q922" s="24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24"/>
      <c r="Q923" s="24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24"/>
      <c r="Q924" s="24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24"/>
      <c r="Q925" s="24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24"/>
      <c r="Q926" s="24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24"/>
      <c r="Q927" s="24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24"/>
      <c r="Q928" s="24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24"/>
      <c r="Q929" s="24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24"/>
      <c r="Q930" s="24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24"/>
      <c r="Q931" s="24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24"/>
      <c r="Q932" s="24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24"/>
      <c r="Q933" s="24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24"/>
      <c r="Q934" s="24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24"/>
      <c r="Q935" s="24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24"/>
      <c r="Q936" s="24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24"/>
      <c r="Q937" s="24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24"/>
      <c r="Q938" s="24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24"/>
      <c r="Q939" s="24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24"/>
      <c r="Q940" s="24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24"/>
      <c r="Q941" s="24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24"/>
      <c r="Q942" s="24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24"/>
      <c r="Q943" s="24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24"/>
      <c r="Q944" s="24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24"/>
      <c r="Q945" s="24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24"/>
      <c r="Q946" s="24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24"/>
      <c r="Q947" s="24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24"/>
      <c r="Q948" s="24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24"/>
      <c r="Q949" s="24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24"/>
      <c r="Q950" s="24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24"/>
      <c r="Q951" s="24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24"/>
      <c r="Q952" s="24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24"/>
      <c r="Q953" s="24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24"/>
      <c r="Q954" s="24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24"/>
      <c r="Q955" s="24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24"/>
      <c r="Q956" s="24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24"/>
      <c r="Q957" s="24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24"/>
      <c r="Q958" s="24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24"/>
      <c r="Q959" s="24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24"/>
      <c r="Q960" s="24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24"/>
      <c r="Q961" s="24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24"/>
      <c r="Q962" s="24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24"/>
      <c r="Q963" s="24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24"/>
      <c r="Q964" s="24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24"/>
      <c r="Q965" s="24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24"/>
      <c r="Q966" s="24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24"/>
      <c r="Q967" s="24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24"/>
      <c r="Q968" s="24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24"/>
      <c r="Q969" s="24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24"/>
      <c r="Q970" s="24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24"/>
      <c r="Q971" s="24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24"/>
      <c r="Q972" s="24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24"/>
      <c r="Q973" s="24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24"/>
      <c r="Q974" s="24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24"/>
      <c r="Q975" s="24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24"/>
      <c r="Q976" s="24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24"/>
      <c r="Q977" s="24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24"/>
      <c r="Q978" s="24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24"/>
      <c r="Q979" s="24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24"/>
      <c r="Q980" s="24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24"/>
      <c r="Q981" s="24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24"/>
      <c r="Q982" s="24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24"/>
      <c r="Q983" s="24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24"/>
      <c r="Q984" s="24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24"/>
      <c r="Q985" s="24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24"/>
      <c r="Q986" s="24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24"/>
      <c r="Q987" s="24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24"/>
      <c r="Q988" s="24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24"/>
      <c r="Q989" s="24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24"/>
      <c r="Q990" s="24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24"/>
      <c r="Q991" s="24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24"/>
      <c r="Q992" s="24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24"/>
      <c r="Q993" s="24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24"/>
      <c r="Q994" s="24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24"/>
      <c r="Q995" s="24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24"/>
      <c r="Q996" s="24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24"/>
      <c r="Q997" s="24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24"/>
      <c r="Q998" s="24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24"/>
      <c r="Q999" s="24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24"/>
      <c r="Q1000" s="24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</sheetData>
  <drawing r:id="rId1"/>
</worksheet>
</file>