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stitutionen\CCPR\2024\WG CMC\"/>
    </mc:Choice>
  </mc:AlternateContent>
  <xr:revisionPtr revIDLastSave="0" documentId="13_ncr:1_{ADF0E769-20A0-4F30-9E3B-6E428456D303}" xr6:coauthVersionLast="47" xr6:coauthVersionMax="47" xr10:uidLastSave="{00000000-0000-0000-0000-000000000000}"/>
  <bookViews>
    <workbookView xWindow="-120" yWindow="-120" windowWidth="29040" windowHeight="15840" activeTab="1" xr2:uid="{53D403DA-9606-4A98-AD85-9870E794AF1D}"/>
  </bookViews>
  <sheets>
    <sheet name="input" sheetId="4" r:id="rId1"/>
    <sheet name="CMCs" sheetId="11" r:id="rId2"/>
  </sheets>
  <definedNames>
    <definedName name="ExterneDaten_1" localSheetId="0" hidden="1">input!#REF!</definedName>
    <definedName name="ExterneDaten_10" localSheetId="0" hidden="1">input!#REF!</definedName>
    <definedName name="ExterneDaten_11" localSheetId="0" hidden="1">input!#REF!</definedName>
    <definedName name="ExterneDaten_12" localSheetId="0" hidden="1">input!#REF!</definedName>
    <definedName name="ExterneDaten_13" localSheetId="0" hidden="1">input!#REF!</definedName>
    <definedName name="ExterneDaten_14" localSheetId="0" hidden="1">input!#REF!</definedName>
    <definedName name="ExterneDaten_15" localSheetId="0" hidden="1">input!#REF!</definedName>
    <definedName name="ExterneDaten_16" localSheetId="0" hidden="1">input!$C$24:$D$25</definedName>
    <definedName name="ExterneDaten_17" localSheetId="0" hidden="1">input!$C$28:$D$29</definedName>
    <definedName name="ExterneDaten_3" localSheetId="1" hidden="1">CMCs!$A$1:$AV$50</definedName>
    <definedName name="ExterneDaten_5" localSheetId="0" hidden="1">input!#REF!</definedName>
    <definedName name="ExterneDaten_6" localSheetId="0" hidden="1">input!#REF!</definedName>
    <definedName name="ExterneDaten_7" localSheetId="0" hidden="1">input!#REF!</definedName>
    <definedName name="ExterneDaten_8" localSheetId="0" hidden="1">input!#REF!</definedName>
    <definedName name="ExterneDaten_9" localSheetId="0" hidden="1">input!#REF!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19" i="4"/>
  <c r="D22" i="4" s="1"/>
  <c r="D21" i="4" l="1"/>
  <c r="R22" i="4"/>
  <c r="D20" i="4" l="1"/>
  <c r="D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87C32E-F66A-4D5D-BBC2-6B85FF727803}" keepAlive="1" name="Abfrage - CMC" description="Verbindung mit der Abfrage 'CMC' in der Arbeitsmappe." type="5" refreshedVersion="7" background="1" saveData="1">
    <dbPr connection="Provider=Microsoft.Mashup.OleDb.1;Data Source=$Workbook$;Location=CMC;Extended Properties=&quot;&quot;" command="SELECT * FROM [CMC]"/>
  </connection>
  <connection id="2" xr16:uid="{12E9CDE8-F6D5-4007-A7A4-E35A8794BF41}" keepAlive="1" name="Abfrage - fnGetParameter" description="Verbindung mit der Abfrage 'fnGetParameter' in der Arbeitsmappe." type="5" refreshedVersion="0" background="1">
    <dbPr connection="Provider=Microsoft.Mashup.OleDb.1;Data Source=$Workbook$;Location=fnGetParameter;Extended Properties=&quot;&quot;" command="SELECT * FROM [fnGetParameter]"/>
  </connection>
  <connection id="3" xr16:uid="{CB7CC097-26B6-4D87-8AA0-76DE84B4FF04}" keepAlive="1" name="Abfrage - fnList2Text" description="Verbindung mit der Abfrage 'fnList2Text' in der Arbeitsmappe." type="5" refreshedVersion="0" background="1">
    <dbPr connection="Provider=Microsoft.Mashup.OleDb.1;Data Source=$Workbook$;Location=fnList2Text;Extended Properties=&quot;&quot;" command="SELECT * FROM [fnList2Text]"/>
  </connection>
  <connection id="4" xr16:uid="{E2BD0F61-2E24-4628-845B-3859516DA25E}" keepAlive="1" name="Abfrage - totalElements" description="Verbindung mit der Abfrage 'totalElements' in der Arbeitsmappe." type="5" refreshedVersion="7" background="1" saveData="1">
    <dbPr connection="Provider=Microsoft.Mashup.OleDb.1;Data Source=$Workbook$;Location=totalElements;Extended Properties=&quot;&quot;" command="SELECT * FROM [totalElements]"/>
  </connection>
  <connection id="5" xr16:uid="{53C45251-EDCB-4FB4-9E8B-E7DC7B73CE49}" keepAlive="1" name="Abfrage - versionApiKcdb" description="Verbindung mit der Abfrage 'versionApiKcdb' in der Arbeitsmappe." type="5" refreshedVersion="7" background="1" saveData="1">
    <dbPr connection="Provider=Microsoft.Mashup.OleDb.1;Data Source=$Workbook$;Location=versionApiKcdb;Extended Properties=&quot;&quot;" command="SELECT * FROM [versionApiKcdb]"/>
  </connection>
</connections>
</file>

<file path=xl/sharedStrings.xml><?xml version="1.0" encoding="utf-8"?>
<sst xmlns="http://schemas.openxmlformats.org/spreadsheetml/2006/main" count="1871" uniqueCount="498">
  <si>
    <t>Name</t>
  </si>
  <si>
    <t>id</t>
  </si>
  <si>
    <t>status</t>
  </si>
  <si>
    <t>statusDate</t>
  </si>
  <si>
    <t>kcdbCode</t>
  </si>
  <si>
    <t>domainCode</t>
  </si>
  <si>
    <t>metrologyAreaLabel</t>
  </si>
  <si>
    <t>rmo</t>
  </si>
  <si>
    <t>countryValue</t>
  </si>
  <si>
    <t>nmiCode</t>
  </si>
  <si>
    <t>nmiName</t>
  </si>
  <si>
    <t>nmiServiceCode</t>
  </si>
  <si>
    <t>nmiServiceLink</t>
  </si>
  <si>
    <t>quantityValue</t>
  </si>
  <si>
    <t>confidenceLevel</t>
  </si>
  <si>
    <t>coverageFactor</t>
  </si>
  <si>
    <t>uncertaintyMode</t>
  </si>
  <si>
    <t>traceabilitySource</t>
  </si>
  <si>
    <t>comments</t>
  </si>
  <si>
    <t>groupIdentifier</t>
  </si>
  <si>
    <t>publicationDate</t>
  </si>
  <si>
    <t>approvalDate</t>
  </si>
  <si>
    <t>Published</t>
  </si>
  <si>
    <t>T</t>
  </si>
  <si>
    <t/>
  </si>
  <si>
    <t>L</t>
  </si>
  <si>
    <t>QM</t>
  </si>
  <si>
    <t>EM</t>
  </si>
  <si>
    <t>Switzerland</t>
  </si>
  <si>
    <t>AUV</t>
  </si>
  <si>
    <t>Acoustics, Ultrasound, Vibration</t>
  </si>
  <si>
    <t>Electricity and Magnetism</t>
  </si>
  <si>
    <t>Length</t>
  </si>
  <si>
    <t>M</t>
  </si>
  <si>
    <t>Mass and related quantities</t>
  </si>
  <si>
    <t>PR</t>
  </si>
  <si>
    <t>Photometry and Radiometry</t>
  </si>
  <si>
    <t>Thermometry</t>
  </si>
  <si>
    <t>TF</t>
  </si>
  <si>
    <t>Time and Frequency</t>
  </si>
  <si>
    <t>Chemistry and Biology</t>
  </si>
  <si>
    <t>RI</t>
  </si>
  <si>
    <t>Ionizing Radiation</t>
  </si>
  <si>
    <t>metrologyArea</t>
  </si>
  <si>
    <t>Value</t>
  </si>
  <si>
    <t>totalElements</t>
  </si>
  <si>
    <t>Parameter</t>
  </si>
  <si>
    <t>KCDB_API_Adresse</t>
  </si>
  <si>
    <t>selected Domain</t>
  </si>
  <si>
    <t>KCDB_API_Adresse_general</t>
  </si>
  <si>
    <t>https://www.bipm.org/api/kcdb/cmc/searchData/</t>
  </si>
  <si>
    <t>JSONquery</t>
  </si>
  <si>
    <t>chemistryAndBiology</t>
  </si>
  <si>
    <t>physics</t>
  </si>
  <si>
    <t>radiation</t>
  </si>
  <si>
    <t>JSONquery1</t>
  </si>
  <si>
    <t>versionApiKcdb</t>
  </si>
  <si>
    <t>1.0.7</t>
  </si>
  <si>
    <t>Tested for versionApiKcdb 1.0.7</t>
  </si>
  <si>
    <t xml:space="preserve">https://www.bipm.org/api/kcdb/swagger-ui.html#/ </t>
  </si>
  <si>
    <t>peter.blattner@metas.ch</t>
  </si>
  <si>
    <t>don't change unless you know what you are doing</t>
  </si>
  <si>
    <t>page</t>
  </si>
  <si>
    <t>don't touch</t>
  </si>
  <si>
    <t>Query the number of elements</t>
  </si>
  <si>
    <t>Query the version ApiKcdb</t>
  </si>
  <si>
    <t xml:space="preserve"> </t>
  </si>
  <si>
    <t>cmc.lowerLimit</t>
  </si>
  <si>
    <t>cmc.upperLimit</t>
  </si>
  <si>
    <t>cmc.unit</t>
  </si>
  <si>
    <t>cmcUncertainty.lowerLimit</t>
  </si>
  <si>
    <t>cmcUncertainty.upperLimit</t>
  </si>
  <si>
    <t>cmcUncertainty.unit</t>
  </si>
  <si>
    <t>Instructions</t>
  </si>
  <si>
    <t>0. accept all security alerts :-)</t>
  </si>
  <si>
    <t>AL</t>
  </si>
  <si>
    <t>Albania</t>
  </si>
  <si>
    <t>AR</t>
  </si>
  <si>
    <t>Argentina</t>
  </si>
  <si>
    <t>AU</t>
  </si>
  <si>
    <t>Australia</t>
  </si>
  <si>
    <t>AT</t>
  </si>
  <si>
    <t>Austria</t>
  </si>
  <si>
    <t>AZ</t>
  </si>
  <si>
    <t>Azerbaijan</t>
  </si>
  <si>
    <t>BD</t>
  </si>
  <si>
    <t>Bangladesh</t>
  </si>
  <si>
    <t>BY</t>
  </si>
  <si>
    <t>Belarus</t>
  </si>
  <si>
    <t>BE</t>
  </si>
  <si>
    <t>Belgium</t>
  </si>
  <si>
    <t>BI</t>
  </si>
  <si>
    <t>BIPM - International Organization</t>
  </si>
  <si>
    <t>BO</t>
  </si>
  <si>
    <t>Bolivia</t>
  </si>
  <si>
    <t>BA</t>
  </si>
  <si>
    <t>Bosnia and Herzegovina</t>
  </si>
  <si>
    <t>BW</t>
  </si>
  <si>
    <t>Botswana</t>
  </si>
  <si>
    <t>BR</t>
  </si>
  <si>
    <t>Brazil</t>
  </si>
  <si>
    <t>BG</t>
  </si>
  <si>
    <t>Bulgaria</t>
  </si>
  <si>
    <t>KH</t>
  </si>
  <si>
    <t>Cambodia</t>
  </si>
  <si>
    <t>CA</t>
  </si>
  <si>
    <t>Canada</t>
  </si>
  <si>
    <t>CAR</t>
  </si>
  <si>
    <t>CARICOM (Caribbean Community)</t>
  </si>
  <si>
    <t>CL</t>
  </si>
  <si>
    <t>Chile</t>
  </si>
  <si>
    <t>CN</t>
  </si>
  <si>
    <t>China</t>
  </si>
  <si>
    <t>TW</t>
  </si>
  <si>
    <t>Chinese Taipei</t>
  </si>
  <si>
    <t>CO</t>
  </si>
  <si>
    <t>Colombia</t>
  </si>
  <si>
    <t>CR</t>
  </si>
  <si>
    <t>Costa Rica</t>
  </si>
  <si>
    <t>HR</t>
  </si>
  <si>
    <t>Croatia</t>
  </si>
  <si>
    <t>CZ</t>
  </si>
  <si>
    <t>Czechia</t>
  </si>
  <si>
    <t>DK</t>
  </si>
  <si>
    <t>Denmark</t>
  </si>
  <si>
    <t>EC</t>
  </si>
  <si>
    <t>Ecuador</t>
  </si>
  <si>
    <t>EG</t>
  </si>
  <si>
    <t>Egypt</t>
  </si>
  <si>
    <t>EE</t>
  </si>
  <si>
    <t>Estonia</t>
  </si>
  <si>
    <t>ET</t>
  </si>
  <si>
    <t>Ethiopia</t>
  </si>
  <si>
    <t>EU</t>
  </si>
  <si>
    <t>European Union</t>
  </si>
  <si>
    <t>FI</t>
  </si>
  <si>
    <t>Finland</t>
  </si>
  <si>
    <t>FR</t>
  </si>
  <si>
    <t>France</t>
  </si>
  <si>
    <t>GE</t>
  </si>
  <si>
    <t>Georgia</t>
  </si>
  <si>
    <t>DE</t>
  </si>
  <si>
    <t>Germany</t>
  </si>
  <si>
    <t>GH</t>
  </si>
  <si>
    <t>Ghana</t>
  </si>
  <si>
    <t>GR</t>
  </si>
  <si>
    <t>Greece</t>
  </si>
  <si>
    <t>HK</t>
  </si>
  <si>
    <t>Hong Kong, China</t>
  </si>
  <si>
    <t>HU</t>
  </si>
  <si>
    <t>Hungary</t>
  </si>
  <si>
    <t>IA</t>
  </si>
  <si>
    <t>IAEA - International Organization</t>
  </si>
  <si>
    <t>IN</t>
  </si>
  <si>
    <t>India</t>
  </si>
  <si>
    <t>ID</t>
  </si>
  <si>
    <t>Indonesia</t>
  </si>
  <si>
    <t>IR</t>
  </si>
  <si>
    <t>Iran (Islamic Republic of)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</si>
  <si>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</si>
  <si>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</si>
  <si>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</si>
  <si>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</si>
  <si>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</si>
  <si>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</si>
  <si>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</si>
  <si>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</si>
  <si>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</si>
  <si>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</si>
  <si>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</si>
  <si>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</si>
  <si>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KZ</t>
  </si>
  <si>
    <t>Kazakhstan</t>
  </si>
  <si>
    <t>KE</t>
  </si>
  <si>
    <t>Kenya</t>
  </si>
  <si>
    <t>KR</t>
  </si>
  <si>
    <t>Korea, Republic of</t>
  </si>
  <si>
    <t>KW</t>
  </si>
  <si>
    <t>Kuwait</t>
  </si>
  <si>
    <t>LV</t>
  </si>
  <si>
    <t>Latvia</t>
  </si>
  <si>
    <t>LT</t>
  </si>
  <si>
    <t>Lithuania</t>
  </si>
  <si>
    <t>LU</t>
  </si>
  <si>
    <t>Luxembourg</t>
  </si>
  <si>
    <t>MY</t>
  </si>
  <si>
    <t>Malaysia</t>
  </si>
  <si>
    <t>MT</t>
  </si>
  <si>
    <t>Malta</t>
  </si>
  <si>
    <t>MU</t>
  </si>
  <si>
    <t>Mauritius</t>
  </si>
  <si>
    <t>MX</t>
  </si>
  <si>
    <t>Mexico</t>
  </si>
  <si>
    <t>MD</t>
  </si>
  <si>
    <t>Moldova, Republic of</t>
  </si>
  <si>
    <t>MN</t>
  </si>
  <si>
    <t>Mongolia</t>
  </si>
  <si>
    <t>ME</t>
  </si>
  <si>
    <t>Montenegro</t>
  </si>
  <si>
    <t>MA</t>
  </si>
  <si>
    <t>Morocco</t>
  </si>
  <si>
    <t>NA</t>
  </si>
  <si>
    <t>Namibia</t>
  </si>
  <si>
    <t>NL</t>
  </si>
  <si>
    <t>Netherlands</t>
  </si>
  <si>
    <t>NZ</t>
  </si>
  <si>
    <t>New Zealand</t>
  </si>
  <si>
    <t>MK</t>
  </si>
  <si>
    <t>North Macedonia</t>
  </si>
  <si>
    <t>NO</t>
  </si>
  <si>
    <t>Norway</t>
  </si>
  <si>
    <t>OM</t>
  </si>
  <si>
    <t>Oman</t>
  </si>
  <si>
    <t>PK</t>
  </si>
  <si>
    <t>Pakistan</t>
  </si>
  <si>
    <t>PA</t>
  </si>
  <si>
    <t>Panama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</si>
  <si>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</si>
  <si>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</si>
  <si>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</si>
  <si>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</si>
  <si>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</si>
  <si>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</si>
  <si>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</si>
  <si>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</si>
  <si>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</si>
  <si>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</si>
  <si>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QA</t>
  </si>
  <si>
    <t>Qatar</t>
  </si>
  <si>
    <t>RO</t>
  </si>
  <si>
    <t>Romania</t>
  </si>
  <si>
    <t>RU</t>
  </si>
  <si>
    <t>Russian Federation</t>
  </si>
  <si>
    <t>SA</t>
  </si>
  <si>
    <t>Saudi Arabia</t>
  </si>
  <si>
    <t>RS</t>
  </si>
  <si>
    <t>Serbia</t>
  </si>
  <si>
    <t>SG</t>
  </si>
  <si>
    <t>Singapore</t>
  </si>
  <si>
    <t>SK</t>
  </si>
  <si>
    <t>Slovakia</t>
  </si>
  <si>
    <t>SI</t>
  </si>
  <si>
    <t>Slovenia</t>
  </si>
  <si>
    <t>ZA</t>
  </si>
  <si>
    <t>South Africa</t>
  </si>
  <si>
    <t>ES</t>
  </si>
  <si>
    <t>Spain</t>
  </si>
  <si>
    <t>LK</t>
  </si>
  <si>
    <t>Sri Lanka</t>
  </si>
  <si>
    <t>SE</t>
  </si>
  <si>
    <t>Sweden</t>
  </si>
  <si>
    <t>CH</t>
  </si>
  <si>
    <t>SY</t>
  </si>
  <si>
    <t>Syrian Arab Republic</t>
  </si>
  <si>
    <t>TZ</t>
  </si>
  <si>
    <t>Tanzania</t>
  </si>
  <si>
    <t>TH</t>
  </si>
  <si>
    <t>Thailand</t>
  </si>
  <si>
    <t>TN</t>
  </si>
  <si>
    <t>Tunisia</t>
  </si>
  <si>
    <t>TR</t>
  </si>
  <si>
    <t>Türkiye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</si>
  <si>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</si>
  <si>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</si>
  <si>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</si>
  <si>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</si>
  <si>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</si>
  <si>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</si>
  <si>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</si>
  <si>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</si>
  <si>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</si>
  <si>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</si>
  <si>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</si>
  <si>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</si>
  <si>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VN</t>
  </si>
  <si>
    <t>Viet Nam</t>
  </si>
  <si>
    <t>WM</t>
  </si>
  <si>
    <t>WMO - International Organization</t>
  </si>
  <si>
    <t>ZM</t>
  </si>
  <si>
    <t>Zambia</t>
  </si>
  <si>
    <t>ZW</t>
  </si>
  <si>
    <t>Zimbabwe</t>
  </si>
  <si>
    <t>countrycode</t>
  </si>
  <si>
    <t>country</t>
  </si>
  <si>
    <t>select country-&gt;</t>
  </si>
  <si>
    <t>1. select metrologyArea &amp; country</t>
  </si>
  <si>
    <t>areaCode</t>
  </si>
  <si>
    <t>EURAMET</t>
  </si>
  <si>
    <t>Absolute</t>
  </si>
  <si>
    <t>internationalStandard</t>
  </si>
  <si>
    <t>branchValue</t>
  </si>
  <si>
    <t>serviceValue</t>
  </si>
  <si>
    <t>subServiceValue</t>
  </si>
  <si>
    <t>individualServiceValue</t>
  </si>
  <si>
    <t>instrument</t>
  </si>
  <si>
    <t>instrumentMethod</t>
  </si>
  <si>
    <t>parameters</t>
  </si>
  <si>
    <t>PHYSICS</t>
  </si>
  <si>
    <t>cmcBaseUnit.lowerLimit</t>
  </si>
  <si>
    <t>cmcBaseUnit.upperLimit</t>
  </si>
  <si>
    <t>cmcBaseUnit.unit</t>
  </si>
  <si>
    <t>cmcUncertaintyBaseUnit.lowerLimit</t>
  </si>
  <si>
    <t>cmcUncertaintyBaseUnit.upperLimit</t>
  </si>
  <si>
    <t>cmcUncertaintyBaseUnit.unit</t>
  </si>
  <si>
    <t>uncertaintyEquation.equation</t>
  </si>
  <si>
    <t>uncertaintyEquation.equationComment</t>
  </si>
  <si>
    <t>uncertaintyTable.tableName</t>
  </si>
  <si>
    <t>uncertaintyTable.tableRows</t>
  </si>
  <si>
    <t>uncertaintyTable.tableCols</t>
  </si>
  <si>
    <t>uncertaintyTable.tableComment</t>
  </si>
  <si>
    <t>uncertaintyTable.tableContents</t>
  </si>
  <si>
    <t>&lt;masked&gt;</t>
  </si>
  <si>
    <t>selectedDomain</t>
  </si>
  <si>
    <t>Version info</t>
  </si>
  <si>
    <t>query of all CMCs from Switzerland</t>
  </si>
  <si>
    <t>extension to query CMCs from other countries</t>
  </si>
  <si>
    <t>parameterlist from physics is expanded</t>
  </si>
  <si>
    <t>documentation of the API can be found here:</t>
  </si>
  <si>
    <t>Version:</t>
  </si>
  <si>
    <t xml:space="preserve">KCDB API CMC COUNTRY QUERY </t>
  </si>
  <si>
    <t>purpose: allows to extract all the CMCs of specific country and metrology area</t>
  </si>
  <si>
    <t>metrologyArea-&gt;</t>
  </si>
  <si>
    <t>select elements/page (def:200)</t>
  </si>
  <si>
    <t>select a page (def:0)</t>
  </si>
  <si>
    <t>3. refresh data ("data -&gt; refresh all")</t>
  </si>
  <si>
    <t>2019-10-17</t>
  </si>
  <si>
    <t>Properties of detectors and sources</t>
  </si>
  <si>
    <t>Tungsten lamp</t>
  </si>
  <si>
    <t>Wavelength</t>
  </si>
  <si>
    <t>nm</t>
  </si>
  <si>
    <t>m</t>
  </si>
  <si>
    <t>2017-04-20</t>
  </si>
  <si>
    <t>Fibre optics</t>
  </si>
  <si>
    <t>Fibre optic source</t>
  </si>
  <si>
    <t>Wavelength meter</t>
  </si>
  <si>
    <t>Optical spectrum analyser</t>
  </si>
  <si>
    <t>2019-10-22</t>
  </si>
  <si>
    <t>(dimensionless)</t>
  </si>
  <si>
    <t>dimension 1</t>
  </si>
  <si>
    <t>%</t>
  </si>
  <si>
    <t>Relative</t>
  </si>
  <si>
    <t>Properties of materials</t>
  </si>
  <si>
    <t>Spectral properties of materials</t>
  </si>
  <si>
    <t>Spectrally-neutral material</t>
  </si>
  <si>
    <t>A/W, V/W, reading/W, W, dB, dBm</t>
  </si>
  <si>
    <t>X/W</t>
  </si>
  <si>
    <t>X/W/m2</t>
  </si>
  <si>
    <t>Properties of detectors</t>
  </si>
  <si>
    <t>Responsivity, spectral, irradiance</t>
  </si>
  <si>
    <t>A/(W m&lt;sup&gt;-2&lt;/sup&gt;), V/(W m&lt;sup&gt;-2&lt;/sup&gt;), reading/(W m&lt;sup&gt;-2&lt;/sup&gt;)</t>
  </si>
  <si>
    <t>Broad band detector</t>
  </si>
  <si>
    <t>cd</t>
  </si>
  <si>
    <t>Photometry</t>
  </si>
  <si>
    <t>Responsivity, spectral, power</t>
  </si>
  <si>
    <t>Responsivity, laser, power</t>
  </si>
  <si>
    <t>General detector</t>
  </si>
  <si>
    <t>Transmittance, regular, spectral</t>
  </si>
  <si>
    <t>2022-01-04</t>
  </si>
  <si>
    <t>Illuminance</t>
  </si>
  <si>
    <t>lx</t>
  </si>
  <si>
    <t>2020-05-06</t>
  </si>
  <si>
    <t>2020-02-07</t>
  </si>
  <si>
    <t>Luminous intensity</t>
  </si>
  <si>
    <t>Illuminance responsivity, tungsten source</t>
  </si>
  <si>
    <t>Illuminance responsivity</t>
  </si>
  <si>
    <t>Tungsten source</t>
  </si>
  <si>
    <t>Illuminance meter</t>
  </si>
  <si>
    <t>Luminous flux</t>
  </si>
  <si>
    <t>lm</t>
  </si>
  <si>
    <t>EURAMET-PR-CZ-000008O6-1</t>
  </si>
  <si>
    <t>CMI</t>
  </si>
  <si>
    <t>Czech Metrology Institute</t>
  </si>
  <si>
    <t>Reference spectrometer</t>
  </si>
  <si>
    <t>Wavelength:380 nm to 1000 nm,Bandwidth:&amp;lt; 3 nm</t>
  </si>
  <si>
    <t>EURAMET-PR-CZ-000008O7-1</t>
  </si>
  <si>
    <t>Wavelength:380 nm to 400 nm,Bandwidth:&amp;lt; 3 nm</t>
  </si>
  <si>
    <t>EURAMET-PR-CZ-000008O8-1</t>
  </si>
  <si>
    <t>Wavelength:400 nm to 700 nm,Bandwidth:&amp;lt; 3 nm</t>
  </si>
  <si>
    <t>EURAMET-PR-CZ-000008O9-1</t>
  </si>
  <si>
    <t>Wavelength:700 nm to 1000 nm,Bandwidth:&amp;lt; 3 nm</t>
  </si>
  <si>
    <t>EURAMET-PR-CZ-000008OA-1</t>
  </si>
  <si>
    <t>EURAMET-PR-CZ-000008OB-1</t>
  </si>
  <si>
    <t>Wavelength:400 nm to 1000 nm,Bandwidth:&amp;lt; 3 nm</t>
  </si>
  <si>
    <t>EURAMET-PR-CZ-000008OC-1</t>
  </si>
  <si>
    <t>EURAMET-PR-CZ-000008OD-1</t>
  </si>
  <si>
    <t>EURAMET-PR-CZ-000008OE-1</t>
  </si>
  <si>
    <t>Absorbance, regular, spectral</t>
  </si>
  <si>
    <t>EURAMET-PR-CZ-000008OF-1</t>
  </si>
  <si>
    <t>EURAMET-PR-CZ-000008OG-1</t>
  </si>
  <si>
    <t>EURAMET-PR-CZ-000008OH-1</t>
  </si>
  <si>
    <t>EURAMET-PR-CZ-000008OI-1</t>
  </si>
  <si>
    <t>EURAMET-PR-CZ-000008OJ-1</t>
  </si>
  <si>
    <t>EURAMET-PR-CZ-000008OK-1</t>
  </si>
  <si>
    <t>EURAMET-PR-CZ-000008OL-1</t>
  </si>
  <si>
    <t>EURAMET-PR-CZ-000008OM-1</t>
  </si>
  <si>
    <t>Services  available also for other sources  than tungsten lamps, with uncertainty evaluated for specific sources.</t>
  </si>
  <si>
    <t>Photometric bench and reference lamps or photometer</t>
  </si>
  <si>
    <t>Correlated colour temperature:2000 K to 2856 K</t>
  </si>
  <si>
    <t>EURAMET-PR-CZ-000008ON-1</t>
  </si>
  <si>
    <t>Correlated colour temperature:2856 K to 3200 K</t>
  </si>
  <si>
    <t>EURAMET-PR-CZ-000008OO-1</t>
  </si>
  <si>
    <t>A/lx, V/lx, reading/lx</t>
  </si>
  <si>
    <t>X/lx</t>
  </si>
  <si>
    <t>Uncertainty varies with Illuminance. Services  available also for other sources  than tungsten lamps, with uncertainty evaluated for specific sources.</t>
  </si>
  <si>
    <t>Illuminance:0.1 lx to 10 lx,Correlated colour temperature:2856 K</t>
  </si>
  <si>
    <t>EURAMET-PR-CZ-000008OP-1</t>
  </si>
  <si>
    <t>Illuminance:10 lx to 1000 lx,Correlated colour temperature:2856 K</t>
  </si>
  <si>
    <t>EURAMET-PR-CZ-000008OQ-1</t>
  </si>
  <si>
    <t>Illuminance:1000 lx to 30000 lx,Correlated colour temperature:2856 K</t>
  </si>
  <si>
    <t>EURAMET-PR-CZ-000008OV-1</t>
  </si>
  <si>
    <t>Responsivity spectral, power</t>
  </si>
  <si>
    <t>Other types of detector can also be calibrated.</t>
  </si>
  <si>
    <t>Broad band detectors</t>
  </si>
  <si>
    <t>Double grating monochromator</t>
  </si>
  <si>
    <t>Wavelength range:300 nm to 405 nm,Bandwidth:&amp;lt; 10 nm,Power level:&amp;lt; 30 µW</t>
  </si>
  <si>
    <t>EURAMET-PR-CZ-000008OW-1</t>
  </si>
  <si>
    <t>Wavelength range:405 nm to 920 nm,Bandwidth:&amp;lt; 10 nm,Power level:&amp;lt; 30 µW</t>
  </si>
  <si>
    <t>EURAMET-PR-CZ-000008OX-1</t>
  </si>
  <si>
    <t>Wavelength range:920 nm to 960 nm,Bandwidth:&amp;lt; 10 nm,Power level:&amp;lt; 30 µW</t>
  </si>
  <si>
    <t>EURAMET-PR-CZ-000008OY-1</t>
  </si>
  <si>
    <t>Wavelength range:960 nm to 1000 nm,Bandwidth:&amp;lt; 10 nm,Power level:&amp;lt; 30 µW</t>
  </si>
  <si>
    <t>EURAMET-PR-CZ-000008OZ-1</t>
  </si>
  <si>
    <t>Double grating monochromator and reference detectors</t>
  </si>
  <si>
    <t>Wavelength:300 nm to 405 nm,Bandwidth:&amp;lt; 10 nm,Power level:&amp;lt; 30 mW</t>
  </si>
  <si>
    <t>EURAMET-PR-CZ-000008P0-1</t>
  </si>
  <si>
    <t>Wavelength:405 nm to 920 nm,Bandwidth:&amp;lt; 10 nm,Power level:&amp;lt; 30 mW</t>
  </si>
  <si>
    <t>EURAMET-PR-CZ-000008P1-1</t>
  </si>
  <si>
    <t>Wavelength:920 nm to 960 nm,Bandwidth:&amp;lt; 10 nm,Power level:&amp;lt; 30 mW</t>
  </si>
  <si>
    <t>EURAMET-PR-CZ-000008P2-1</t>
  </si>
  <si>
    <t>Wavelength:960 nm to 1000 nm,Bandwidth:&amp;lt; 10 nm,Power level:&amp;lt; 30 mW</t>
  </si>
  <si>
    <t>EURAMET-PR-CZ-000008P3-1</t>
  </si>
  <si>
    <t>Responsivity laser, power</t>
  </si>
  <si>
    <t>2010-09-30</t>
  </si>
  <si>
    <t>Si-Trap Detectors</t>
  </si>
  <si>
    <t>Cryogenic radiometer and laser</t>
  </si>
  <si>
    <t>Wavelength range:laser lines from 356 nm to 413 nm,Power level:&amp;lt; 1 mW</t>
  </si>
  <si>
    <t>EURAMET-PR-CZ-000008P4-1</t>
  </si>
  <si>
    <t>Wavelength range:laser lines from 476 nm to 799 nm,Power level:&amp;lt; 1 mW</t>
  </si>
  <si>
    <t>EURAMET-PR-CZ-000008P7-1</t>
  </si>
  <si>
    <t>Reference wavemeter</t>
  </si>
  <si>
    <t>CW Single fequency, Power level:&amp;gt; 0.05 mW</t>
  </si>
  <si>
    <t>EURAMET-PR-CZ-000008P8-1</t>
  </si>
  <si>
    <t>Measurements can be made at other wavelengths within this range, depending on the availability of a suitable laser source.</t>
  </si>
  <si>
    <t>Primary wavelength standard or other frequency stabilized laser</t>
  </si>
  <si>
    <t>EURAMET-PR-CZ-000008P9-1</t>
  </si>
  <si>
    <t>EURAMET-PR-CZ-00000K76-1</t>
  </si>
  <si>
    <t>Wavelength:1000 nm to 1580 nm,Bandwidth:&lt; 10 nm,Power level:&lt; 30 mW</t>
  </si>
  <si>
    <t>EURAMET-PR-CZ-00000K77-1</t>
  </si>
  <si>
    <t>Wavelength:1580 nm to 1650 nm,Bandwidth:&lt; 10 nm,Power level:&lt; 30 mW</t>
  </si>
  <si>
    <t>EURAMET-PR-CZ-000008P5-2</t>
  </si>
  <si>
    <t>Responsivity, UV, broadband irradiance</t>
  </si>
  <si>
    <t>Higher values of Irradiance level can be measured with higher uncertainty</t>
  </si>
  <si>
    <t>UV radiometer</t>
  </si>
  <si>
    <t>UV-A radiometer</t>
  </si>
  <si>
    <t>&amp;nbsp;UV-A lamp and standard UV-A radiometer</t>
  </si>
  <si>
    <t>Wavelength range:UV-A,Type of source:Hg discharge lamp, LED source,Irradiance level:&amp;lt; 10 mW/cm&lt;sup&gt;2&lt;/sup&gt;</t>
  </si>
  <si>
    <t>EURAMET-PR-CZ-000008P6-2</t>
  </si>
  <si>
    <t>Responsivity, UV, broadband radiant exposure</t>
  </si>
  <si>
    <t>(J/m&lt;sup&gt;2&lt;/sup&gt;)&lt;sup&gt;-1&lt;/sup&gt;</t>
  </si>
  <si>
    <t>Higher values of exposure can be measured with higher uncertainty</t>
  </si>
  <si>
    <t>UV-A lamp and standard UV-A radiometer</t>
  </si>
  <si>
    <t>2022-04-12</t>
  </si>
  <si>
    <t>EURAMET-PR-CZ-00000N6Z-1</t>
  </si>
  <si>
    <t>A/W, V/W, reading/W</t>
  </si>
  <si>
    <t>Other types of detectors can be also calibrated. Higher vales of the power can be measured with the higher uncertainty</t>
  </si>
  <si>
    <t>2022-04-08</t>
  </si>
  <si>
    <t>Double grating monochromator and reference detector</t>
  </si>
  <si>
    <t>Wavelength:900 nm to 950 nm,Bandwidth:&amp;nbsp;&amp;lt; 10 nm,Power level:&amp;lt; 30 mW</t>
  </si>
  <si>
    <t>EURAMET-PR-CZ-00000N70-1</t>
  </si>
  <si>
    <t>Wavelength:1000 nm to 1400 nm,Bandwidth:&amp;nbsp;&amp;lt; 10 nm,Power level:&amp;lt; 30 mW</t>
  </si>
  <si>
    <t>2022-03-17</t>
  </si>
  <si>
    <t>EURAMET-PR-CZ-00000N71-1</t>
  </si>
  <si>
    <t>2022-03-02</t>
  </si>
  <si>
    <t>Wavelength:1410 nm to 1525 nm,Bandwidth:&amp;nbsp;&amp;lt; 10 nm,Power level:&amp;lt; 30 mW</t>
  </si>
  <si>
    <t>EURAMET-PR-CZ-00000N72-1</t>
  </si>
  <si>
    <t>Wavelength:1550 nm to 1600 nm,Bandwidth:&amp;nbsp;&amp;lt; 10 nm,Power level:&amp;lt; 30 mW</t>
  </si>
  <si>
    <t>2022-02-14</t>
  </si>
  <si>
    <t>EURAMET-PR-CZ-000008OR-2</t>
  </si>
  <si>
    <t>NPL</t>
  </si>
  <si>
    <t>Integrating sphere or goniophotometer</t>
  </si>
  <si>
    <t>Correlated colour temperature:2000 K to 3200 K</t>
  </si>
  <si>
    <t>EURAMET-PR-CZ-000008OS-2</t>
  </si>
  <si>
    <t>EURAMET-PR-CZ-000008OT-2</t>
  </si>
  <si>
    <t>EURAMET-PR-CZ-000008OU-2</t>
  </si>
  <si>
    <t>2022-05-10</t>
  </si>
  <si>
    <t>EURAMET-PR-CZ-00000NVY-1</t>
  </si>
  <si>
    <t>Other types of detectors can be also calibrated. Higher vales of the power can be measured with the higher uncertainty.&lt;br /&gt;_x000D_
The expanded uncertainty depends on the parameter wavelength. The Expanded uncertainty U min is valid at the upper limit of the wavelength range. The Expanded uncertainty U max is valid at the lower limit of the wavelength range. A linear interpolation of the expanded uncertainty is to be used to calculate the expanded uncertainty at intermediate wavelengths. &amp;rdquo;</t>
  </si>
  <si>
    <t>2022-05-05</t>
  </si>
  <si>
    <t>Wavelength:950 nm to 1000 nm,Bandwidth:&amp;lt; 10 nm,Power:&amp;lt; 30 mW</t>
  </si>
  <si>
    <t>EURAMET-PR-CZ-00000NVZ-1</t>
  </si>
  <si>
    <t>Other types of detectors can be also calibrated. Higher vales of the power can be measured with the higher uncertainty.&lt;br /&gt;_x000D_
The expanded uncertainty depends on the parameter wavelength. The Expanded uncertainty U min is valid at the upper limit of the wavelength range. The Expanded uncertainty U max is valid at the lower limit of the wavelength range. A linear interpolation of the expanded uncertainty is to be used to calculate the expanded uncertainty at intermediate wavelengths.</t>
  </si>
  <si>
    <t>Wavelength:1525 nm to 1550 nm,Bandwidth:&amp;lt; 10 nm,Power:&amp;lt; 30 mW</t>
  </si>
  <si>
    <t>EURAMET-PR-CZ-00000NW0-1</t>
  </si>
  <si>
    <t>Wavelength:1400 nm to 1410 nm,Bandwidth:&amp;lt; 10 nm,Power:&amp;lt; 30 mW</t>
  </si>
  <si>
    <t>4. wait… (usually first time execution is quite slow)</t>
  </si>
  <si>
    <t>5.  the results of the query are available in the worksheet  "CMCs".</t>
  </si>
  <si>
    <t>pagesize</t>
  </si>
  <si>
    <t>2. change eventually pagesize and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</si>
</sst>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3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 applyAlignment="1">
      <alignment vertical="center"/>
    </xf>
    <xf numFmtId="0" fontId="6" fillId="0" borderId="0" xfId="0" applyFont="1"/>
    <xf numFmtId="0" fontId="7" fillId="0" borderId="0" xfId="1" applyNumberFormat="1" applyFont="1"/>
    <xf numFmtId="14" fontId="6" fillId="0" borderId="0" xfId="0" applyNumberFormat="1" applyFont="1"/>
    <xf numFmtId="0" fontId="0" fillId="0" borderId="0" xfId="0" quotePrefix="1" applyAlignment="1">
      <alignment horizontal="right"/>
    </xf>
    <xf numFmtId="0" fontId="6" fillId="0" borderId="0" xfId="0" applyFont="1" applyAlignment="1">
      <alignment horizontal="right"/>
    </xf>
    <xf numFmtId="0" fontId="8" fillId="2" borderId="0" xfId="0" applyFont="1" applyFill="1"/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horizontal="left" vertical="center"/>
    </xf>
    <xf numFmtId="0" fontId="9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Alignment="1">
      <alignment horizontal="center" vertical="center"/>
    </xf>
  </cellXfs>
  <cellStyles count="2">
    <cellStyle name="Link" xfId="1" builtinId="8"/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adjustColumnWidth="0" connectionId="4" xr16:uid="{0BE2032C-FA00-486D-8C39-A92CB05E35C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adjustColumnWidth="0" connectionId="5" xr16:uid="{C817682E-9408-4D89-A5E6-DB57F81A27AD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adjustColumnWidth="0" connectionId="1" xr16:uid="{7404E7AF-7E74-4917-84C6-1ED26848D746}" autoFormatId="16" applyNumberFormats="0" applyBorderFormats="0" applyFontFormats="0" applyPatternFormats="0" applyAlignmentFormats="0" applyWidthHeightFormats="0">
  <queryTableRefresh nextId="438">
    <queryTableFields count="48">
      <queryTableField id="218" name="id" tableColumnId="3"/>
      <queryTableField id="219" name="status" tableColumnId="4"/>
      <queryTableField id="220" name="statusDate" tableColumnId="5"/>
      <queryTableField id="221" name="kcdbCode" tableColumnId="6"/>
      <queryTableField id="222" name="domainCode" tableColumnId="7"/>
      <queryTableField id="223" name="metrologyAreaLabel" tableColumnId="8"/>
      <queryTableField id="224" name="rmo" tableColumnId="9"/>
      <queryTableField id="225" name="countryValue" tableColumnId="10"/>
      <queryTableField id="226" name="nmiCode" tableColumnId="11"/>
      <queryTableField id="227" name="nmiName" tableColumnId="12"/>
      <queryTableField id="228" name="nmiServiceCode" tableColumnId="13"/>
      <queryTableField id="229" name="nmiServiceLink" tableColumnId="14"/>
      <queryTableField id="230" name="quantityValue" tableColumnId="15"/>
      <queryTableField id="231" name="cmc.lowerLimit" tableColumnId="16"/>
      <queryTableField id="232" name="cmc.upperLimit" tableColumnId="17"/>
      <queryTableField id="233" name="cmc.unit" tableColumnId="18"/>
      <queryTableField id="234" name="cmcUncertainty.lowerLimit" tableColumnId="19"/>
      <queryTableField id="235" name="cmcUncertainty.upperLimit" tableColumnId="20"/>
      <queryTableField id="236" name="cmcUncertainty.unit" tableColumnId="21"/>
      <queryTableField id="314" name="cmcBaseUnit.lowerLimit" tableColumnId="22"/>
      <queryTableField id="315" name="cmcBaseUnit.upperLimit" tableColumnId="23"/>
      <queryTableField id="316" name="cmcBaseUnit.unit" tableColumnId="26"/>
      <queryTableField id="317" name="cmcUncertaintyBaseUnit.lowerLimit" tableColumnId="27"/>
      <queryTableField id="318" name="cmcUncertaintyBaseUnit.upperLimit" tableColumnId="41"/>
      <queryTableField id="319" name="cmcUncertaintyBaseUnit.unit" tableColumnId="42"/>
      <queryTableField id="239" name="confidenceLevel" tableColumnId="24"/>
      <queryTableField id="240" name="coverageFactor" tableColumnId="25"/>
      <queryTableField id="320" name="uncertaintyEquation.equation" tableColumnId="43"/>
      <queryTableField id="321" name="uncertaintyEquation.equationComment" tableColumnId="44"/>
      <queryTableField id="322" name="uncertaintyTable.tableName" tableColumnId="45"/>
      <queryTableField id="323" name="uncertaintyTable.tableRows" tableColumnId="46"/>
      <queryTableField id="324" name="uncertaintyTable.tableCols" tableColumnId="47"/>
      <queryTableField id="325" name="uncertaintyTable.tableComment" tableColumnId="48"/>
      <queryTableField id="326" name="uncertaintyTable.tableContents" tableColumnId="49"/>
      <queryTableField id="243" name="uncertaintyMode" tableColumnId="28"/>
      <queryTableField id="244" name="traceabilitySource" tableColumnId="29"/>
      <queryTableField id="245" name="comments" tableColumnId="30"/>
      <queryTableField id="246" name="groupIdentifier" tableColumnId="31"/>
      <queryTableField id="247" name="publicationDate" tableColumnId="32"/>
      <queryTableField id="248" name="approvalDate" tableColumnId="33"/>
      <queryTableField id="430" name="internationalStandard" tableColumnId="113"/>
      <queryTableField id="431" name="branchValue" tableColumnId="114"/>
      <queryTableField id="432" name="serviceValue" tableColumnId="115"/>
      <queryTableField id="433" name="subServiceValue" tableColumnId="116"/>
      <queryTableField id="434" name="individualServiceValue" tableColumnId="117"/>
      <queryTableField id="435" name="instrument" tableColumnId="118"/>
      <queryTableField id="436" name="instrumentMethod" tableColumnId="119"/>
      <queryTableField id="437" name="parameters" tableColumnId="1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0DCE2A2-AE27-4CDE-8EFD-062A11F0863D}" name="ParameterList" displayName="ParameterList" ref="C12:D22" totalsRowShown="0">
  <autoFilter ref="C12:D22" xr:uid="{20DCE2A2-AE27-4CDE-8EFD-062A11F0863D}"/>
  <tableColumns count="2">
    <tableColumn id="5" xr3:uid="{A98D732D-92CC-4152-B4D1-C1BCC812C16F}" name="Parameter" dataDxfId="3"/>
    <tableColumn id="6" xr3:uid="{441B8375-DE0A-4108-8BA8-417429DD442D}" name="Valu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B58D1F-FA10-4106-88E3-0B1093895F36}" name="totalElements_2" displayName="totalElements_2" ref="C24:D25" tableType="queryTable" totalsRowShown="0">
  <autoFilter ref="C24:D25" xr:uid="{E9B58D1F-FA10-4106-88E3-0B1093895F36}"/>
  <tableColumns count="2">
    <tableColumn id="1" xr3:uid="{22E5CC13-2A58-48B6-B9A3-8C6F43992D4B}" uniqueName="1" name="Name" queryTableFieldId="1"/>
    <tableColumn id="2" xr3:uid="{5500D328-AFF6-4467-A28F-298DF3724D5B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16A9ED-0DF6-4FDF-870B-5343C760542F}" name="versionApiKcdb" displayName="versionApiKcdb" ref="C28:D29" tableType="queryTable" totalsRowShown="0">
  <autoFilter ref="C28:D29" xr:uid="{8316A9ED-0DF6-4FDF-870B-5343C760542F}"/>
  <tableColumns count="2">
    <tableColumn id="1" xr3:uid="{52098EB6-9DDB-486F-B7FD-64DFE27C0C88}" uniqueName="1" name="Name" queryTableFieldId="1"/>
    <tableColumn id="2" xr3:uid="{5C420EAF-E554-4A8C-AD63-482672AEB0F1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A0432-84CA-40ED-B4C8-44C64045D258}" name="CMC" displayName="CMC" ref="A1:AV50" tableType="queryTable" totalsRowShown="0">
  <autoFilter ref="A1:AV50" xr:uid="{281A0432-84CA-40ED-B4C8-44C64045D258}"/>
  <tableColumns count="48">
    <tableColumn id="3" xr3:uid="{488CF9E5-86B1-47DC-B360-83C0CE238090}" uniqueName="3" name="id" queryTableFieldId="218"/>
    <tableColumn id="4" xr3:uid="{63D4D333-3D93-488D-8A4F-30E187C63B05}" uniqueName="4" name="status" queryTableFieldId="219"/>
    <tableColumn id="5" xr3:uid="{5631B116-23D6-4CBF-A072-4A6945B200EB}" uniqueName="5" name="statusDate" queryTableFieldId="220"/>
    <tableColumn id="6" xr3:uid="{FB5EB724-D80D-460D-A402-63991B226365}" uniqueName="6" name="kcdbCode" queryTableFieldId="221"/>
    <tableColumn id="7" xr3:uid="{2AA4EB69-6A35-456D-9FB6-3EAE2C43F7EE}" uniqueName="7" name="domainCode" queryTableFieldId="222" dataDxfId="1"/>
    <tableColumn id="8" xr3:uid="{F9C84C1F-153E-49AE-B570-08E705F31B5D}" uniqueName="8" name="metrologyAreaLabel" queryTableFieldId="223" dataDxfId="0"/>
    <tableColumn id="9" xr3:uid="{86D25A25-B818-4371-9826-50AE223EB2A3}" uniqueName="9" name="rmo" queryTableFieldId="224"/>
    <tableColumn id="10" xr3:uid="{A116BDB6-7EE6-45EC-8DAC-CD81039D74BC}" uniqueName="10" name="countryValue" queryTableFieldId="225"/>
    <tableColumn id="11" xr3:uid="{395D2E59-2FF9-4675-B511-567A0C7BB001}" uniqueName="11" name="nmiCode" queryTableFieldId="226"/>
    <tableColumn id="12" xr3:uid="{CA9D8788-1C2F-4819-9A98-175DEA11AD1B}" uniqueName="12" name="nmiName" queryTableFieldId="227"/>
    <tableColumn id="13" xr3:uid="{0E9AD746-EF0F-4EC1-AA31-7C1579D952D9}" uniqueName="13" name="nmiServiceCode" queryTableFieldId="228"/>
    <tableColumn id="14" xr3:uid="{3E83E54F-631A-421E-8061-07D872B0B7B2}" uniqueName="14" name="nmiServiceLink" queryTableFieldId="229"/>
    <tableColumn id="15" xr3:uid="{9783ECAA-1738-4D7D-81D7-4B76CE464C86}" uniqueName="15" name="quantityValue" queryTableFieldId="230"/>
    <tableColumn id="16" xr3:uid="{CAFAB475-1515-4B18-A25B-691E7EEB8318}" uniqueName="16" name="cmc.lowerLimit" queryTableFieldId="231"/>
    <tableColumn id="17" xr3:uid="{2D562D16-B07E-4BC6-9A71-4706E708EFE6}" uniqueName="17" name="cmc.upperLimit" queryTableFieldId="232"/>
    <tableColumn id="18" xr3:uid="{13FD8271-F0C4-4E3F-8C4A-0281F387C7D9}" uniqueName="18" name="cmc.unit" queryTableFieldId="233"/>
    <tableColumn id="19" xr3:uid="{45FE1E06-9012-487F-A41A-3EA502403D2F}" uniqueName="19" name="cmcUncertainty.lowerLimit" queryTableFieldId="234"/>
    <tableColumn id="20" xr3:uid="{5DB662F0-B3BC-4EEE-A6EE-A04C6192839F}" uniqueName="20" name="cmcUncertainty.upperLimit" queryTableFieldId="235"/>
    <tableColumn id="21" xr3:uid="{90033329-3FF8-48BA-9B47-BD124930CFD8}" uniqueName="21" name="cmcUncertainty.unit" queryTableFieldId="236"/>
    <tableColumn id="22" xr3:uid="{5B84D90F-0E0D-48CE-ADE7-B5CB935ABAD8}" uniqueName="22" name="cmcBaseUnit.lowerLimit" queryTableFieldId="314"/>
    <tableColumn id="23" xr3:uid="{EF27D81A-E560-4969-AD99-621F32011BD4}" uniqueName="23" name="cmcBaseUnit.upperLimit" queryTableFieldId="315"/>
    <tableColumn id="26" xr3:uid="{3320C26A-14F5-4677-96B5-F8B2F52DBE99}" uniqueName="26" name="cmcBaseUnit.unit" queryTableFieldId="316"/>
    <tableColumn id="27" xr3:uid="{4F1EFF6B-FDE5-4B3E-8A7F-D267F289935A}" uniqueName="27" name="cmcUncertaintyBaseUnit.lowerLimit" queryTableFieldId="317"/>
    <tableColumn id="41" xr3:uid="{5A7BD15B-9ED0-4FE4-B01C-197DB5A9DC10}" uniqueName="41" name="cmcUncertaintyBaseUnit.upperLimit" queryTableFieldId="318"/>
    <tableColumn id="42" xr3:uid="{4AA1A0FA-C00F-4E24-B46D-F7D29451341E}" uniqueName="42" name="cmcUncertaintyBaseUnit.unit" queryTableFieldId="319"/>
    <tableColumn id="24" xr3:uid="{7E8BCE47-D254-4757-A07E-305E258BC395}" uniqueName="24" name="confidenceLevel" queryTableFieldId="239"/>
    <tableColumn id="25" xr3:uid="{3021F6B8-BE80-43CB-83FA-99DF56C5F1FA}" uniqueName="25" name="coverageFactor" queryTableFieldId="240"/>
    <tableColumn id="43" xr3:uid="{0C95B292-45E7-4C14-844C-CB6E0EBF1CAA}" uniqueName="43" name="uncertaintyEquation.equation" queryTableFieldId="320"/>
    <tableColumn id="44" xr3:uid="{F9EAFEAA-269E-4CAC-BA2B-EB6C1F246E4D}" uniqueName="44" name="uncertaintyEquation.equationComment" queryTableFieldId="321"/>
    <tableColumn id="45" xr3:uid="{DDC21602-BD3D-4BFC-8C44-FBC4AA6E0A2C}" uniqueName="45" name="uncertaintyTable.tableName" queryTableFieldId="322"/>
    <tableColumn id="46" xr3:uid="{2FC5D036-83A5-4A9A-BBA0-2A537DB77471}" uniqueName="46" name="uncertaintyTable.tableRows" queryTableFieldId="323"/>
    <tableColumn id="47" xr3:uid="{D82E27E5-7F0F-4665-8476-8A65CEA3305D}" uniqueName="47" name="uncertaintyTable.tableCols" queryTableFieldId="324"/>
    <tableColumn id="48" xr3:uid="{5C262239-36A3-4FDC-83C6-CF32014044F3}" uniqueName="48" name="uncertaintyTable.tableComment" queryTableFieldId="325"/>
    <tableColumn id="49" xr3:uid="{68CFA4D8-896E-4462-A224-C9BCCBF1BB95}" uniqueName="49" name="uncertaintyTable.tableContents" queryTableFieldId="326"/>
    <tableColumn id="28" xr3:uid="{1943C7B3-BBD9-4A2C-BDF7-C6F5CB39AA6C}" uniqueName="28" name="uncertaintyMode" queryTableFieldId="243"/>
    <tableColumn id="29" xr3:uid="{616DDEE2-3ED9-49B9-A024-9D716CECA30F}" uniqueName="29" name="traceabilitySource" queryTableFieldId="244"/>
    <tableColumn id="30" xr3:uid="{68BBCCCC-72EE-40AC-B5CE-2673081067D1}" uniqueName="30" name="comments" queryTableFieldId="245"/>
    <tableColumn id="31" xr3:uid="{52955856-CF31-4C00-82E2-7EB2AF209EE1}" uniqueName="31" name="groupIdentifier" queryTableFieldId="246"/>
    <tableColumn id="32" xr3:uid="{1F153F50-D0AE-4597-82E2-B9A62180C6CE}" uniqueName="32" name="publicationDate" queryTableFieldId="247"/>
    <tableColumn id="33" xr3:uid="{696B8664-AD3C-423A-BC6A-D27F13054AD2}" uniqueName="33" name="approvalDate" queryTableFieldId="248"/>
    <tableColumn id="113" xr3:uid="{AB42AE66-6F3C-4269-8BC4-B86DA94831DF}" uniqueName="113" name="internationalStandard" queryTableFieldId="430"/>
    <tableColumn id="114" xr3:uid="{6A7D43CA-BD89-4437-98D4-4461F01B78CA}" uniqueName="114" name="branchValue" queryTableFieldId="431"/>
    <tableColumn id="115" xr3:uid="{86464A49-5E73-4675-8BF6-8A1855471FBA}" uniqueName="115" name="serviceValue" queryTableFieldId="432"/>
    <tableColumn id="116" xr3:uid="{37739C78-7ECD-4969-BC19-E198A0C85CC3}" uniqueName="116" name="subServiceValue" queryTableFieldId="433"/>
    <tableColumn id="117" xr3:uid="{DAD1A515-CF4C-4E66-BA99-9F0094E433B9}" uniqueName="117" name="individualServiceValue" queryTableFieldId="434"/>
    <tableColumn id="118" xr3:uid="{A75270AE-801D-4230-847C-E1106F107185}" uniqueName="118" name="instrument" queryTableFieldId="435"/>
    <tableColumn id="119" xr3:uid="{FD6AC6A4-AA7D-405D-838B-DC30DA0B6F3D}" uniqueName="119" name="instrumentMethod" queryTableFieldId="436"/>
    <tableColumn id="120" xr3:uid="{6AB709FE-FFD9-4FA2-979A-C8EBA3E64378}" uniqueName="120" name="parameters" queryTableFieldId="4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.blattner@metas.ch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bipm.org/api/kcdb/swagger-ui.html" TargetMode="External"/><Relationship Id="rId1" Type="http://schemas.openxmlformats.org/officeDocument/2006/relationships/hyperlink" Target="https://www.bipm.org/api/kcdb/cmc/searchData/physics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28BE-6357-4DA0-AED8-2458B572715D}">
  <dimension ref="B2:X113"/>
  <sheetViews>
    <sheetView topLeftCell="B10" zoomScale="130" zoomScaleNormal="130" workbookViewId="0">
      <selection activeCell="D14" sqref="D14"/>
    </sheetView>
  </sheetViews>
  <sheetFormatPr baseColWidth="10" defaultRowHeight="15"/>
  <cols>
    <col min="1" max="1" width="7.7109375" customWidth="1"/>
    <col min="2" max="2" width="38.28515625" customWidth="1"/>
    <col min="3" max="3" width="15" bestFit="1" customWidth="1"/>
    <col min="4" max="4" width="29.28515625" customWidth="1"/>
    <col min="5" max="5" width="13.85546875" bestFit="1" customWidth="1"/>
    <col min="6" max="6" width="5" bestFit="1" customWidth="1"/>
    <col min="7" max="7" width="13.42578125" bestFit="1" customWidth="1"/>
    <col min="8" max="8" width="8.42578125" bestFit="1" customWidth="1"/>
    <col min="10" max="10" width="11.42578125" style="19"/>
    <col min="13" max="13" width="34.140625" customWidth="1"/>
    <col min="14" max="15" width="18.140625" customWidth="1"/>
  </cols>
  <sheetData>
    <row r="2" spans="2:24" ht="18.75">
      <c r="C2" s="3" t="s">
        <v>319</v>
      </c>
    </row>
    <row r="3" spans="2:24">
      <c r="C3" t="s">
        <v>320</v>
      </c>
    </row>
    <row r="4" spans="2:24">
      <c r="C4" t="s">
        <v>317</v>
      </c>
    </row>
    <row r="5" spans="2:24">
      <c r="C5" s="1" t="s">
        <v>59</v>
      </c>
      <c r="G5" s="17"/>
    </row>
    <row r="6" spans="2:24">
      <c r="C6" t="s">
        <v>58</v>
      </c>
    </row>
    <row r="7" spans="2:24">
      <c r="C7" s="18" t="s">
        <v>60</v>
      </c>
    </row>
    <row r="8" spans="2:24">
      <c r="C8" t="s">
        <v>318</v>
      </c>
      <c r="D8" s="22">
        <v>3</v>
      </c>
    </row>
    <row r="9" spans="2:24">
      <c r="J9" s="21" t="s">
        <v>313</v>
      </c>
    </row>
    <row r="10" spans="2:24">
      <c r="J10" s="19">
        <v>1</v>
      </c>
      <c r="K10" t="s">
        <v>314</v>
      </c>
      <c r="N10" s="4" t="s">
        <v>61</v>
      </c>
      <c r="O10" s="4"/>
      <c r="P10" s="4"/>
      <c r="Q10" s="4"/>
      <c r="R10" s="4"/>
      <c r="W10" s="11" t="s">
        <v>28</v>
      </c>
      <c r="X10" s="11" t="s">
        <v>251</v>
      </c>
    </row>
    <row r="11" spans="2:24">
      <c r="J11" s="19">
        <v>2</v>
      </c>
      <c r="K11" t="s">
        <v>315</v>
      </c>
      <c r="N11" s="4"/>
      <c r="O11" s="4"/>
      <c r="P11" s="4"/>
      <c r="Q11" s="4"/>
      <c r="R11" s="4"/>
      <c r="W11" s="11" t="s">
        <v>76</v>
      </c>
      <c r="X11" s="11" t="s">
        <v>75</v>
      </c>
    </row>
    <row r="12" spans="2:24">
      <c r="C12" t="s">
        <v>46</v>
      </c>
      <c r="D12" t="s">
        <v>44</v>
      </c>
      <c r="J12" s="19">
        <v>3</v>
      </c>
      <c r="K12" t="s">
        <v>316</v>
      </c>
      <c r="N12" s="4">
        <v>1</v>
      </c>
      <c r="O12" s="4" t="s">
        <v>30</v>
      </c>
      <c r="P12" s="4" t="s">
        <v>29</v>
      </c>
      <c r="Q12" s="4"/>
      <c r="R12" s="4" t="s">
        <v>53</v>
      </c>
      <c r="W12" s="11" t="s">
        <v>78</v>
      </c>
      <c r="X12" s="11" t="s">
        <v>77</v>
      </c>
    </row>
    <row r="13" spans="2:24">
      <c r="B13" s="9" t="s">
        <v>321</v>
      </c>
      <c r="C13" t="s">
        <v>43</v>
      </c>
      <c r="D13" t="s">
        <v>36</v>
      </c>
      <c r="N13" s="4">
        <v>2</v>
      </c>
      <c r="O13" s="4" t="s">
        <v>31</v>
      </c>
      <c r="P13" s="4" t="s">
        <v>27</v>
      </c>
      <c r="Q13" s="4"/>
      <c r="R13" s="4" t="s">
        <v>53</v>
      </c>
      <c r="W13" s="11" t="s">
        <v>80</v>
      </c>
      <c r="X13" s="11" t="s">
        <v>79</v>
      </c>
    </row>
    <row r="14" spans="2:24">
      <c r="B14" s="9" t="s">
        <v>284</v>
      </c>
      <c r="C14" s="12" t="s">
        <v>283</v>
      </c>
      <c r="D14" s="13" t="s">
        <v>122</v>
      </c>
      <c r="N14" s="4">
        <v>3</v>
      </c>
      <c r="O14" s="4" t="s">
        <v>32</v>
      </c>
      <c r="P14" s="4" t="s">
        <v>25</v>
      </c>
      <c r="Q14" s="4"/>
      <c r="R14" s="4" t="s">
        <v>53</v>
      </c>
      <c r="W14" s="11" t="s">
        <v>82</v>
      </c>
      <c r="X14" s="11" t="s">
        <v>81</v>
      </c>
    </row>
    <row r="15" spans="2:24">
      <c r="B15" s="23" t="s">
        <v>322</v>
      </c>
      <c r="C15" s="24" t="s">
        <v>496</v>
      </c>
      <c r="D15" s="25">
        <v>200</v>
      </c>
      <c r="N15" s="4">
        <v>4</v>
      </c>
      <c r="O15" s="4" t="s">
        <v>34</v>
      </c>
      <c r="P15" s="4" t="s">
        <v>33</v>
      </c>
      <c r="Q15" s="4"/>
      <c r="R15" s="4" t="s">
        <v>53</v>
      </c>
      <c r="W15" s="11" t="s">
        <v>84</v>
      </c>
      <c r="X15" s="11" t="s">
        <v>83</v>
      </c>
    </row>
    <row r="16" spans="2:24">
      <c r="B16" s="23" t="s">
        <v>323</v>
      </c>
      <c r="C16" s="26" t="s">
        <v>62</v>
      </c>
      <c r="D16" s="27">
        <v>0</v>
      </c>
      <c r="N16" s="4">
        <v>5</v>
      </c>
      <c r="O16" s="4" t="s">
        <v>36</v>
      </c>
      <c r="P16" s="4" t="s">
        <v>35</v>
      </c>
      <c r="Q16" s="4"/>
      <c r="R16" s="4" t="s">
        <v>53</v>
      </c>
      <c r="W16" s="11" t="s">
        <v>86</v>
      </c>
      <c r="X16" s="11" t="s">
        <v>85</v>
      </c>
    </row>
    <row r="17" spans="2:24">
      <c r="B17" s="10" t="s">
        <v>63</v>
      </c>
      <c r="C17" s="15" t="s">
        <v>312</v>
      </c>
      <c r="D17" s="14" t="str">
        <f>R22</f>
        <v>physics</v>
      </c>
      <c r="N17" s="4">
        <v>6</v>
      </c>
      <c r="O17" s="4" t="s">
        <v>37</v>
      </c>
      <c r="P17" s="4" t="s">
        <v>23</v>
      </c>
      <c r="Q17" s="4"/>
      <c r="R17" s="4" t="s">
        <v>53</v>
      </c>
      <c r="W17" s="11" t="s">
        <v>88</v>
      </c>
      <c r="X17" s="11" t="s">
        <v>87</v>
      </c>
    </row>
    <row r="18" spans="2:24">
      <c r="B18" s="10" t="s">
        <v>63</v>
      </c>
      <c r="C18" s="15" t="s">
        <v>286</v>
      </c>
      <c r="D18" s="14" t="str">
        <f>VLOOKUP(D13,O$12:P$20,2,FALSE)</f>
        <v>PR</v>
      </c>
      <c r="N18" s="4">
        <v>7</v>
      </c>
      <c r="O18" s="4" t="s">
        <v>39</v>
      </c>
      <c r="P18" s="4" t="s">
        <v>38</v>
      </c>
      <c r="Q18" s="4"/>
      <c r="R18" s="4" t="s">
        <v>53</v>
      </c>
      <c r="W18" s="11" t="s">
        <v>90</v>
      </c>
      <c r="X18" s="11" t="s">
        <v>89</v>
      </c>
    </row>
    <row r="19" spans="2:24">
      <c r="B19" s="10" t="s">
        <v>63</v>
      </c>
      <c r="C19" s="15" t="s">
        <v>282</v>
      </c>
      <c r="D19" s="7" t="str">
        <f>VLOOKUP(D14,$W$10:$X$113,2,FALSE)</f>
        <v>CZ</v>
      </c>
      <c r="E19" t="s">
        <v>66</v>
      </c>
      <c r="N19" s="4">
        <v>8</v>
      </c>
      <c r="O19" s="4" t="s">
        <v>40</v>
      </c>
      <c r="P19" s="4" t="s">
        <v>26</v>
      </c>
      <c r="Q19" s="4"/>
      <c r="R19" s="5" t="s">
        <v>52</v>
      </c>
      <c r="W19" s="11" t="s">
        <v>92</v>
      </c>
      <c r="X19" s="11" t="s">
        <v>91</v>
      </c>
    </row>
    <row r="20" spans="2:24">
      <c r="B20" s="10" t="s">
        <v>63</v>
      </c>
      <c r="C20" s="6" t="s">
        <v>47</v>
      </c>
      <c r="D20" s="7" t="str">
        <f>R23&amp;R22</f>
        <v>https://www.bipm.org/api/kcdb/cmc/searchData/physics</v>
      </c>
      <c r="E20" t="s">
        <v>66</v>
      </c>
      <c r="N20" s="4">
        <v>9</v>
      </c>
      <c r="O20" s="4" t="s">
        <v>42</v>
      </c>
      <c r="P20" s="4" t="s">
        <v>41</v>
      </c>
      <c r="Q20" s="4"/>
      <c r="R20" s="4" t="s">
        <v>54</v>
      </c>
      <c r="W20" s="11" t="s">
        <v>94</v>
      </c>
      <c r="X20" s="11" t="s">
        <v>93</v>
      </c>
    </row>
    <row r="21" spans="2:24">
      <c r="B21" s="10" t="s">
        <v>63</v>
      </c>
      <c r="C21" s="6" t="s">
        <v>51</v>
      </c>
      <c r="D21" s="8" t="str">
        <f>"{""page"": "&amp;D16&amp;",""pageSize"": "&amp;D15&amp;",""showTable"": false,""metrologyAreaLabel"": """&amp;D18&amp;""",""countries"": ["""&amp;D19&amp;"""  ]}"</f>
        <v>{"page": 0,"pageSize": 200,"showTable": false,"metrologyAreaLabel": "PR","countries": ["CZ"  ]}</v>
      </c>
      <c r="E21" t="s">
        <v>66</v>
      </c>
      <c r="N21" s="4"/>
      <c r="O21" s="4"/>
      <c r="P21" s="4"/>
      <c r="Q21" s="4"/>
      <c r="R21" s="4"/>
      <c r="W21" s="11" t="s">
        <v>96</v>
      </c>
      <c r="X21" s="11" t="s">
        <v>95</v>
      </c>
    </row>
    <row r="22" spans="2:24">
      <c r="B22" s="10" t="s">
        <v>63</v>
      </c>
      <c r="C22" s="6" t="s">
        <v>55</v>
      </c>
      <c r="D22" s="6" t="str">
        <f>"{""page"": 0,""pageSize"": 1,""showTable"": false,""metrologyAreaLabel"": """&amp;D18&amp;""",""countries"": ["""&amp;D19&amp;"""  ]}"</f>
        <v>{"page": 0,"pageSize": 1,"showTable": false,"metrologyAreaLabel": "PR","countries": ["CZ"  ]}</v>
      </c>
      <c r="N22" s="4"/>
      <c r="O22" s="4"/>
      <c r="P22" s="4"/>
      <c r="Q22" s="4" t="s">
        <v>48</v>
      </c>
      <c r="R22" s="4" t="str">
        <f>VLOOKUP($D$18,$P$12:$R$20,3,FALSE)</f>
        <v>physics</v>
      </c>
      <c r="W22" s="11" t="s">
        <v>98</v>
      </c>
      <c r="X22" s="11" t="s">
        <v>97</v>
      </c>
    </row>
    <row r="23" spans="2:24">
      <c r="N23" s="4"/>
      <c r="O23" s="4"/>
      <c r="P23" s="4"/>
      <c r="Q23" s="4" t="s">
        <v>49</v>
      </c>
      <c r="R23" s="4" t="s">
        <v>50</v>
      </c>
      <c r="W23" s="11" t="s">
        <v>100</v>
      </c>
      <c r="X23" s="11" t="s">
        <v>99</v>
      </c>
    </row>
    <row r="24" spans="2:24">
      <c r="B24" t="s">
        <v>64</v>
      </c>
      <c r="C24" t="s">
        <v>0</v>
      </c>
      <c r="D24" t="s">
        <v>44</v>
      </c>
      <c r="W24" s="11" t="s">
        <v>102</v>
      </c>
      <c r="X24" s="11" t="s">
        <v>101</v>
      </c>
    </row>
    <row r="25" spans="2:24">
      <c r="C25" t="s">
        <v>45</v>
      </c>
      <c r="D25">
        <v>49</v>
      </c>
      <c r="W25" s="11" t="s">
        <v>104</v>
      </c>
      <c r="X25" s="11" t="s">
        <v>103</v>
      </c>
    </row>
    <row r="26" spans="2:24">
      <c r="W26" s="11" t="s">
        <v>106</v>
      </c>
      <c r="X26" s="11" t="s">
        <v>105</v>
      </c>
    </row>
    <row r="27" spans="2:24">
      <c r="W27" s="11" t="s">
        <v>108</v>
      </c>
      <c r="X27" s="11" t="s">
        <v>107</v>
      </c>
    </row>
    <row r="28" spans="2:24">
      <c r="B28" t="s">
        <v>65</v>
      </c>
      <c r="C28" t="s">
        <v>0</v>
      </c>
      <c r="D28" t="s">
        <v>44</v>
      </c>
      <c r="W28" s="11" t="s">
        <v>110</v>
      </c>
      <c r="X28" s="11" t="s">
        <v>109</v>
      </c>
    </row>
    <row r="29" spans="2:24">
      <c r="C29" t="s">
        <v>56</v>
      </c>
      <c r="D29" t="s">
        <v>57</v>
      </c>
      <c r="W29" s="11" t="s">
        <v>112</v>
      </c>
      <c r="X29" s="11" t="s">
        <v>111</v>
      </c>
    </row>
    <row r="30" spans="2:24">
      <c r="W30" s="11" t="s">
        <v>114</v>
      </c>
      <c r="X30" s="11" t="s">
        <v>113</v>
      </c>
    </row>
    <row r="31" spans="2:24">
      <c r="W31" s="11" t="s">
        <v>116</v>
      </c>
      <c r="X31" s="11" t="s">
        <v>115</v>
      </c>
    </row>
    <row r="32" spans="2:24">
      <c r="W32" s="11" t="s">
        <v>118</v>
      </c>
      <c r="X32" s="11" t="s">
        <v>117</v>
      </c>
    </row>
    <row r="33" spans="2:24">
      <c r="B33" s="2" t="s">
        <v>73</v>
      </c>
      <c r="W33" s="11" t="s">
        <v>120</v>
      </c>
      <c r="X33" s="11" t="s">
        <v>119</v>
      </c>
    </row>
    <row r="34" spans="2:24">
      <c r="B34" t="s">
        <v>74</v>
      </c>
      <c r="W34" s="11" t="s">
        <v>122</v>
      </c>
      <c r="X34" s="11" t="s">
        <v>121</v>
      </c>
    </row>
    <row r="35" spans="2:24">
      <c r="B35" t="s">
        <v>285</v>
      </c>
      <c r="W35" s="11" t="s">
        <v>124</v>
      </c>
      <c r="X35" s="11" t="s">
        <v>123</v>
      </c>
    </row>
    <row r="36" spans="2:24">
      <c r="B36" t="s">
        <v>497</v>
      </c>
      <c r="W36" s="11" t="s">
        <v>126</v>
      </c>
      <c r="X36" s="11" t="s">
        <v>125</v>
      </c>
    </row>
    <row r="37" spans="2:24">
      <c r="B37" t="s">
        <v>324</v>
      </c>
      <c r="W37" s="11" t="s">
        <v>128</v>
      </c>
      <c r="X37" s="11" t="s">
        <v>127</v>
      </c>
    </row>
    <row r="38" spans="2:24">
      <c r="B38" t="s">
        <v>494</v>
      </c>
      <c r="W38" s="11" t="s">
        <v>130</v>
      </c>
      <c r="X38" s="11" t="s">
        <v>129</v>
      </c>
    </row>
    <row r="39" spans="2:24">
      <c r="B39" t="s">
        <v>495</v>
      </c>
      <c r="W39" s="11" t="s">
        <v>132</v>
      </c>
      <c r="X39" s="11" t="s">
        <v>131</v>
      </c>
    </row>
    <row r="40" spans="2:24">
      <c r="W40" s="11" t="s">
        <v>134</v>
      </c>
      <c r="X40" s="11" t="s">
        <v>133</v>
      </c>
    </row>
    <row r="41" spans="2:24">
      <c r="W41" s="11" t="s">
        <v>136</v>
      </c>
      <c r="X41" s="11" t="s">
        <v>135</v>
      </c>
    </row>
    <row r="42" spans="2:24">
      <c r="W42" s="11" t="s">
        <v>138</v>
      </c>
      <c r="X42" s="11" t="s">
        <v>137</v>
      </c>
    </row>
    <row r="43" spans="2:24">
      <c r="W43" s="11" t="s">
        <v>140</v>
      </c>
      <c r="X43" s="11" t="s">
        <v>139</v>
      </c>
    </row>
    <row r="44" spans="2:24">
      <c r="W44" s="11" t="s">
        <v>142</v>
      </c>
      <c r="X44" s="11" t="s">
        <v>141</v>
      </c>
    </row>
    <row r="45" spans="2:24">
      <c r="W45" s="11" t="s">
        <v>144</v>
      </c>
      <c r="X45" s="11" t="s">
        <v>143</v>
      </c>
    </row>
    <row r="46" spans="2:24">
      <c r="W46" s="11" t="s">
        <v>146</v>
      </c>
      <c r="X46" s="11" t="s">
        <v>145</v>
      </c>
    </row>
    <row r="47" spans="2:24">
      <c r="W47" s="11" t="s">
        <v>148</v>
      </c>
      <c r="X47" s="11" t="s">
        <v>147</v>
      </c>
    </row>
    <row r="48" spans="2:24">
      <c r="W48" s="11" t="s">
        <v>150</v>
      </c>
      <c r="X48" s="11" t="s">
        <v>149</v>
      </c>
    </row>
    <row r="49" spans="23:24">
      <c r="W49" s="11" t="s">
        <v>152</v>
      </c>
      <c r="X49" s="11" t="s">
        <v>151</v>
      </c>
    </row>
    <row r="50" spans="23:24">
      <c r="W50" s="11" t="s">
        <v>154</v>
      </c>
      <c r="X50" s="11" t="s">
        <v>153</v>
      </c>
    </row>
    <row r="51" spans="23:24">
      <c r="W51" s="11" t="s">
        <v>156</v>
      </c>
      <c r="X51" s="11" t="s">
        <v>155</v>
      </c>
    </row>
    <row r="52" spans="23:24">
      <c r="W52" s="11" t="s">
        <v>158</v>
      </c>
      <c r="X52" s="11" t="s">
        <v>157</v>
      </c>
    </row>
    <row r="53" spans="23:24">
      <c r="W53" s="11" t="s">
        <v>160</v>
      </c>
      <c r="X53" s="11" t="s">
        <v>159</v>
      </c>
    </row>
    <row r="54" spans="23:24">
      <c r="W54" s="11" t="s">
        <v>162</v>
      </c>
      <c r="X54" s="11" t="s">
        <v>161</v>
      </c>
    </row>
    <row r="55" spans="23:24">
      <c r="W55" s="11" t="s">
        <v>164</v>
      </c>
      <c r="X55" s="11" t="s">
        <v>163</v>
      </c>
    </row>
    <row r="56" spans="23:24">
      <c r="W56" s="11" t="s">
        <v>166</v>
      </c>
      <c r="X56" s="11" t="s">
        <v>165</v>
      </c>
    </row>
    <row r="57" spans="23:24">
      <c r="W57" s="11" t="s">
        <v>168</v>
      </c>
      <c r="X57" s="11" t="s">
        <v>167</v>
      </c>
    </row>
    <row r="58" spans="23:24">
      <c r="W58" s="11" t="s">
        <v>170</v>
      </c>
      <c r="X58" s="11" t="s">
        <v>169</v>
      </c>
    </row>
    <row r="59" spans="23:24">
      <c r="W59" s="11" t="s">
        <v>172</v>
      </c>
      <c r="X59" s="11" t="s">
        <v>171</v>
      </c>
    </row>
    <row r="60" spans="23:24">
      <c r="W60" s="11" t="s">
        <v>174</v>
      </c>
      <c r="X60" s="11" t="s">
        <v>173</v>
      </c>
    </row>
    <row r="61" spans="23:24">
      <c r="W61" s="11" t="s">
        <v>176</v>
      </c>
      <c r="X61" s="11" t="s">
        <v>175</v>
      </c>
    </row>
    <row r="62" spans="23:24">
      <c r="W62" s="11" t="s">
        <v>178</v>
      </c>
      <c r="X62" s="11" t="s">
        <v>177</v>
      </c>
    </row>
    <row r="63" spans="23:24">
      <c r="W63" s="11" t="s">
        <v>180</v>
      </c>
      <c r="X63" s="11" t="s">
        <v>179</v>
      </c>
    </row>
    <row r="64" spans="23:24">
      <c r="W64" s="11" t="s">
        <v>182</v>
      </c>
      <c r="X64" s="11" t="s">
        <v>181</v>
      </c>
    </row>
    <row r="65" spans="23:24">
      <c r="W65" s="11" t="s">
        <v>184</v>
      </c>
      <c r="X65" s="11" t="s">
        <v>183</v>
      </c>
    </row>
    <row r="66" spans="23:24">
      <c r="W66" s="11" t="s">
        <v>186</v>
      </c>
      <c r="X66" s="11" t="s">
        <v>185</v>
      </c>
    </row>
    <row r="67" spans="23:24">
      <c r="W67" s="11" t="s">
        <v>188</v>
      </c>
      <c r="X67" s="11" t="s">
        <v>187</v>
      </c>
    </row>
    <row r="68" spans="23:24">
      <c r="W68" s="11" t="s">
        <v>190</v>
      </c>
      <c r="X68" s="11" t="s">
        <v>189</v>
      </c>
    </row>
    <row r="69" spans="23:24">
      <c r="W69" s="11" t="s">
        <v>192</v>
      </c>
      <c r="X69" s="11" t="s">
        <v>191</v>
      </c>
    </row>
    <row r="70" spans="23:24">
      <c r="W70" s="11" t="s">
        <v>194</v>
      </c>
      <c r="X70" s="11" t="s">
        <v>193</v>
      </c>
    </row>
    <row r="71" spans="23:24">
      <c r="W71" s="11" t="s">
        <v>196</v>
      </c>
      <c r="X71" s="11" t="s">
        <v>195</v>
      </c>
    </row>
    <row r="72" spans="23:24">
      <c r="W72" s="11" t="s">
        <v>198</v>
      </c>
      <c r="X72" s="11" t="s">
        <v>197</v>
      </c>
    </row>
    <row r="73" spans="23:24">
      <c r="W73" s="11" t="s">
        <v>200</v>
      </c>
      <c r="X73" s="11" t="s">
        <v>199</v>
      </c>
    </row>
    <row r="74" spans="23:24">
      <c r="W74" s="11" t="s">
        <v>202</v>
      </c>
      <c r="X74" s="11" t="s">
        <v>201</v>
      </c>
    </row>
    <row r="75" spans="23:24">
      <c r="W75" s="11" t="s">
        <v>204</v>
      </c>
      <c r="X75" s="11" t="s">
        <v>203</v>
      </c>
    </row>
    <row r="76" spans="23:24">
      <c r="W76" s="11" t="s">
        <v>206</v>
      </c>
      <c r="X76" s="11" t="s">
        <v>205</v>
      </c>
    </row>
    <row r="77" spans="23:24">
      <c r="W77" s="11" t="s">
        <v>208</v>
      </c>
      <c r="X77" s="11" t="s">
        <v>207</v>
      </c>
    </row>
    <row r="78" spans="23:24">
      <c r="W78" s="11" t="s">
        <v>210</v>
      </c>
      <c r="X78" s="11" t="s">
        <v>209</v>
      </c>
    </row>
    <row r="79" spans="23:24">
      <c r="W79" s="11" t="s">
        <v>212</v>
      </c>
      <c r="X79" s="11" t="s">
        <v>211</v>
      </c>
    </row>
    <row r="80" spans="23:24">
      <c r="W80" s="11" t="s">
        <v>214</v>
      </c>
      <c r="X80" s="11" t="s">
        <v>213</v>
      </c>
    </row>
    <row r="81" spans="23:24">
      <c r="W81" s="11" t="s">
        <v>216</v>
      </c>
      <c r="X81" s="11" t="s">
        <v>215</v>
      </c>
    </row>
    <row r="82" spans="23:24">
      <c r="W82" s="11" t="s">
        <v>218</v>
      </c>
      <c r="X82" s="11" t="s">
        <v>217</v>
      </c>
    </row>
    <row r="83" spans="23:24">
      <c r="W83" s="11" t="s">
        <v>220</v>
      </c>
      <c r="X83" s="11" t="s">
        <v>219</v>
      </c>
    </row>
    <row r="84" spans="23:24">
      <c r="W84" s="11" t="s">
        <v>222</v>
      </c>
      <c r="X84" s="11" t="s">
        <v>221</v>
      </c>
    </row>
    <row r="85" spans="23:24">
      <c r="W85" s="11" t="s">
        <v>224</v>
      </c>
      <c r="X85" s="11" t="s">
        <v>223</v>
      </c>
    </row>
    <row r="86" spans="23:24">
      <c r="W86" s="11" t="s">
        <v>226</v>
      </c>
      <c r="X86" s="11" t="s">
        <v>225</v>
      </c>
    </row>
    <row r="87" spans="23:24">
      <c r="W87" s="11" t="s">
        <v>228</v>
      </c>
      <c r="X87" s="11" t="s">
        <v>227</v>
      </c>
    </row>
    <row r="88" spans="23:24">
      <c r="W88" s="11" t="s">
        <v>230</v>
      </c>
      <c r="X88" s="11" t="s">
        <v>229</v>
      </c>
    </row>
    <row r="89" spans="23:24">
      <c r="W89" s="11" t="s">
        <v>232</v>
      </c>
      <c r="X89" s="11" t="s">
        <v>231</v>
      </c>
    </row>
    <row r="90" spans="23:24">
      <c r="W90" s="11" t="s">
        <v>234</v>
      </c>
      <c r="X90" s="11" t="s">
        <v>233</v>
      </c>
    </row>
    <row r="91" spans="23:24">
      <c r="W91" s="11" t="s">
        <v>236</v>
      </c>
      <c r="X91" s="11" t="s">
        <v>235</v>
      </c>
    </row>
    <row r="92" spans="23:24">
      <c r="W92" s="11" t="s">
        <v>238</v>
      </c>
      <c r="X92" s="11" t="s">
        <v>237</v>
      </c>
    </row>
    <row r="93" spans="23:24">
      <c r="W93" s="11" t="s">
        <v>240</v>
      </c>
      <c r="X93" s="11" t="s">
        <v>239</v>
      </c>
    </row>
    <row r="94" spans="23:24">
      <c r="W94" s="11" t="s">
        <v>242</v>
      </c>
      <c r="X94" s="11" t="s">
        <v>241</v>
      </c>
    </row>
    <row r="95" spans="23:24">
      <c r="W95" s="11" t="s">
        <v>244</v>
      </c>
      <c r="X95" s="11" t="s">
        <v>243</v>
      </c>
    </row>
    <row r="96" spans="23:24">
      <c r="W96" s="11" t="s">
        <v>246</v>
      </c>
      <c r="X96" s="11" t="s">
        <v>245</v>
      </c>
    </row>
    <row r="97" spans="23:24">
      <c r="W97" s="11" t="s">
        <v>248</v>
      </c>
      <c r="X97" s="11" t="s">
        <v>247</v>
      </c>
    </row>
    <row r="98" spans="23:24">
      <c r="W98" s="11" t="s">
        <v>250</v>
      </c>
      <c r="X98" s="11" t="s">
        <v>249</v>
      </c>
    </row>
    <row r="99" spans="23:24">
      <c r="W99" s="11" t="s">
        <v>253</v>
      </c>
      <c r="X99" s="11" t="s">
        <v>252</v>
      </c>
    </row>
    <row r="100" spans="23:24">
      <c r="W100" s="11" t="s">
        <v>255</v>
      </c>
      <c r="X100" s="11" t="s">
        <v>254</v>
      </c>
    </row>
    <row r="101" spans="23:24">
      <c r="W101" s="11" t="s">
        <v>257</v>
      </c>
      <c r="X101" s="11" t="s">
        <v>256</v>
      </c>
    </row>
    <row r="102" spans="23:24">
      <c r="W102" s="11" t="s">
        <v>259</v>
      </c>
      <c r="X102" s="11" t="s">
        <v>258</v>
      </c>
    </row>
    <row r="103" spans="23:24">
      <c r="W103" s="11" t="s">
        <v>261</v>
      </c>
      <c r="X103" s="11" t="s">
        <v>260</v>
      </c>
    </row>
    <row r="104" spans="23:24">
      <c r="W104" s="11" t="s">
        <v>263</v>
      </c>
      <c r="X104" s="11" t="s">
        <v>262</v>
      </c>
    </row>
    <row r="105" spans="23:24">
      <c r="W105" s="11" t="s">
        <v>265</v>
      </c>
      <c r="X105" s="11" t="s">
        <v>264</v>
      </c>
    </row>
    <row r="106" spans="23:24">
      <c r="W106" s="11" t="s">
        <v>267</v>
      </c>
      <c r="X106" s="11" t="s">
        <v>266</v>
      </c>
    </row>
    <row r="107" spans="23:24">
      <c r="W107" s="11" t="s">
        <v>269</v>
      </c>
      <c r="X107" s="11" t="s">
        <v>268</v>
      </c>
    </row>
    <row r="108" spans="23:24">
      <c r="W108" s="11" t="s">
        <v>271</v>
      </c>
      <c r="X108" s="11" t="s">
        <v>270</v>
      </c>
    </row>
    <row r="109" spans="23:24">
      <c r="W109" s="11" t="s">
        <v>273</v>
      </c>
      <c r="X109" s="11" t="s">
        <v>272</v>
      </c>
    </row>
    <row r="110" spans="23:24">
      <c r="W110" s="11" t="s">
        <v>275</v>
      </c>
      <c r="X110" s="11" t="s">
        <v>274</v>
      </c>
    </row>
    <row r="111" spans="23:24">
      <c r="W111" s="11" t="s">
        <v>277</v>
      </c>
      <c r="X111" s="11" t="s">
        <v>276</v>
      </c>
    </row>
    <row r="112" spans="23:24">
      <c r="W112" s="11" t="s">
        <v>279</v>
      </c>
      <c r="X112" s="11" t="s">
        <v>278</v>
      </c>
    </row>
    <row r="113" spans="23:24">
      <c r="W113" s="11" t="s">
        <v>281</v>
      </c>
      <c r="X113" s="11" t="s">
        <v>280</v>
      </c>
    </row>
  </sheetData>
  <sortState xmlns:xlrd2="http://schemas.microsoft.com/office/spreadsheetml/2017/richdata2" ref="W11:X113">
    <sortCondition ref="W11:W113"/>
  </sortState>
  <phoneticPr fontId="4" type="noConversion"/>
  <dataValidations count="3">
    <dataValidation type="list" allowBlank="1" showInputMessage="1" showErrorMessage="1" sqref="D20" xr:uid="{ED20DF69-1C79-48A1-91B4-52402AE22DE4}">
      <formula1>$P$12:$P$20</formula1>
    </dataValidation>
    <dataValidation type="list" allowBlank="1" showInputMessage="1" showErrorMessage="1" sqref="D14" xr:uid="{C9D32677-D196-4DBA-B3A0-AC44264E93C0}">
      <formula1>$W$10:$W$113</formula1>
    </dataValidation>
    <dataValidation type="list" allowBlank="1" showInputMessage="1" showErrorMessage="1" sqref="D13" xr:uid="{13D3D1D8-0591-4FAF-96D0-1D6B74E8FF2E}">
      <formula1>$O$12:$O$20</formula1>
    </dataValidation>
  </dataValidations>
  <hyperlinks>
    <hyperlink ref="D20" r:id="rId1" display="https://www.bipm.org/api/kcdb/cmc/searchData/physics" xr:uid="{32BEDBCE-B3E7-46D2-92C1-3CA1FD5ACF09}"/>
    <hyperlink ref="C5" r:id="rId2" location="/ " xr:uid="{B8EE02A9-D865-4B57-BC81-1A58A501D650}"/>
    <hyperlink ref="C7" r:id="rId3" xr:uid="{320098B7-2DE6-49C0-A012-6070A3348914}"/>
  </hyperlinks>
  <pageMargins left="0.7" right="0.7" top="0.78740157499999996" bottom="0.78740157499999996" header="0.3" footer="0.3"/>
  <pageSetup paperSize="9" orientation="portrait"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9969-930A-487F-A6F5-4F75CE696F17}">
  <dimension ref="A1:MA106"/>
  <sheetViews>
    <sheetView tabSelected="1" topLeftCell="A28" zoomScale="130" zoomScaleNormal="130" workbookViewId="0">
      <selection activeCell="D44" sqref="D44"/>
    </sheetView>
  </sheetViews>
  <sheetFormatPr baseColWidth="10" defaultRowHeight="15"/>
  <cols>
    <col min="1" max="1" width="9.42578125" customWidth="1"/>
    <col min="3" max="3" width="14.140625" customWidth="1"/>
    <col min="4" max="4" width="30.7109375" customWidth="1"/>
    <col min="5" max="5" width="16" style="20" customWidth="1"/>
    <col min="6" max="6" width="10" style="19" customWidth="1"/>
    <col min="11" max="11" width="14.85546875" customWidth="1"/>
    <col min="13" max="13" width="32.85546875" customWidth="1"/>
    <col min="16" max="16" width="41.140625" customWidth="1"/>
    <col min="28" max="28" width="28" customWidth="1"/>
    <col min="34" max="34" width="38.85546875" customWidth="1"/>
    <col min="35" max="35" width="15.28515625" customWidth="1"/>
    <col min="36" max="36" width="17" customWidth="1"/>
    <col min="37" max="38" width="51.5703125" customWidth="1"/>
    <col min="39" max="39" width="14" customWidth="1"/>
    <col min="40" max="43" width="11.7109375" customWidth="1"/>
    <col min="44" max="44" width="22.42578125" customWidth="1"/>
    <col min="45" max="45" width="28.85546875" customWidth="1"/>
    <col min="46" max="46" width="32.7109375" customWidth="1"/>
    <col min="47" max="47" width="25.85546875" customWidth="1"/>
    <col min="48" max="48" width="25.42578125" customWidth="1"/>
    <col min="49" max="77" width="11.7109375" customWidth="1"/>
    <col min="78" max="84" width="28.28515625" customWidth="1"/>
    <col min="85" max="85" width="38" customWidth="1"/>
    <col min="86" max="86" width="31.5703125" customWidth="1"/>
    <col min="87" max="87" width="42.5703125" customWidth="1"/>
    <col min="88" max="88" width="37.5703125" customWidth="1"/>
    <col min="89" max="105" width="11.7109375" customWidth="1"/>
    <col min="106" max="106" width="21.42578125" customWidth="1"/>
    <col min="107" max="118" width="51.5703125" customWidth="1"/>
    <col min="119" max="119" width="112.7109375" customWidth="1"/>
    <col min="120" max="120" width="51.5703125" customWidth="1"/>
    <col min="121" max="121" width="52.5703125" customWidth="1"/>
    <col min="122" max="122" width="52.7109375" customWidth="1"/>
    <col min="123" max="123" width="46" customWidth="1"/>
    <col min="124" max="124" width="61.28515625" customWidth="1"/>
    <col min="176" max="176" width="6.7109375" customWidth="1"/>
    <col min="177" max="177" width="6" bestFit="1" customWidth="1"/>
    <col min="178" max="178" width="9.85546875" bestFit="1" customWidth="1"/>
    <col min="179" max="179" width="12.7109375" bestFit="1" customWidth="1"/>
    <col min="180" max="180" width="28" bestFit="1" customWidth="1"/>
    <col min="181" max="181" width="14.5703125" bestFit="1" customWidth="1"/>
    <col min="182" max="182" width="7.28515625" customWidth="1"/>
    <col min="183" max="183" width="10.85546875" customWidth="1"/>
    <col min="184" max="184" width="15.140625" bestFit="1" customWidth="1"/>
    <col min="185" max="185" width="15.42578125" bestFit="1" customWidth="1"/>
    <col min="186" max="186" width="19.85546875" customWidth="1"/>
    <col min="187" max="187" width="17.7109375" style="16" bestFit="1" customWidth="1"/>
    <col min="188" max="188" width="16.7109375" bestFit="1" customWidth="1"/>
    <col min="189" max="189" width="38.5703125" bestFit="1" customWidth="1"/>
    <col min="190" max="190" width="16.85546875" bestFit="1" customWidth="1"/>
    <col min="191" max="191" width="17" bestFit="1" customWidth="1"/>
    <col min="192" max="192" width="23.140625" customWidth="1"/>
    <col min="193" max="194" width="12.5703125" customWidth="1"/>
    <col min="195" max="195" width="8.7109375" customWidth="1"/>
    <col min="196" max="196" width="10.28515625" customWidth="1"/>
    <col min="197" max="197" width="10.42578125" customWidth="1"/>
    <col min="198" max="198" width="5.42578125" customWidth="1"/>
    <col min="199" max="199" width="3.7109375" customWidth="1"/>
    <col min="200" max="200" width="9.5703125" customWidth="1"/>
    <col min="201" max="201" width="9.7109375" customWidth="1"/>
    <col min="202" max="202" width="11.140625" customWidth="1"/>
    <col min="203" max="203" width="10.7109375" customWidth="1"/>
    <col min="204" max="204" width="43.7109375" customWidth="1"/>
    <col min="205" max="205" width="16.85546875" bestFit="1" customWidth="1"/>
    <col min="206" max="206" width="13.7109375" customWidth="1"/>
    <col min="207" max="207" width="12.7109375" customWidth="1"/>
    <col min="208" max="208" width="12.140625" customWidth="1"/>
    <col min="209" max="209" width="32.85546875" bestFit="1" customWidth="1"/>
    <col min="210" max="210" width="41.5703125" bestFit="1" customWidth="1"/>
    <col min="211" max="211" width="37.42578125" bestFit="1" customWidth="1"/>
    <col min="212" max="212" width="38" bestFit="1" customWidth="1"/>
    <col min="213" max="213" width="46.7109375" bestFit="1" customWidth="1"/>
    <col min="214" max="214" width="65.28515625" bestFit="1" customWidth="1"/>
    <col min="215" max="215" width="8" customWidth="1"/>
    <col min="216" max="216" width="15.85546875" bestFit="1" customWidth="1"/>
    <col min="217" max="217" width="15" bestFit="1" customWidth="1"/>
    <col min="218" max="218" width="44.5703125" bestFit="1" customWidth="1"/>
    <col min="219" max="219" width="22.85546875" bestFit="1" customWidth="1"/>
    <col min="220" max="220" width="66.28515625" bestFit="1" customWidth="1"/>
    <col min="221" max="221" width="15.85546875" bestFit="1" customWidth="1"/>
    <col min="222" max="222" width="7.42578125" bestFit="1" customWidth="1"/>
    <col min="223" max="223" width="8.5703125" bestFit="1" customWidth="1"/>
    <col min="224" max="224" width="6" bestFit="1" customWidth="1"/>
    <col min="225" max="225" width="9.85546875" bestFit="1" customWidth="1"/>
    <col min="226" max="226" width="12.7109375" bestFit="1" customWidth="1"/>
    <col min="227" max="227" width="27.140625" bestFit="1" customWidth="1"/>
    <col min="228" max="228" width="14.5703125" bestFit="1" customWidth="1"/>
    <col min="229" max="229" width="21.42578125" bestFit="1" customWidth="1"/>
    <col min="230" max="230" width="9.42578125" bestFit="1" customWidth="1"/>
    <col min="231" max="231" width="15.140625" bestFit="1" customWidth="1"/>
    <col min="232" max="232" width="11.28515625" bestFit="1" customWidth="1"/>
    <col min="233" max="233" width="46.140625" bestFit="1" customWidth="1"/>
    <col min="234" max="234" width="20.42578125" bestFit="1" customWidth="1"/>
    <col min="235" max="235" width="16.7109375" bestFit="1" customWidth="1"/>
    <col min="236" max="236" width="27" bestFit="1" customWidth="1"/>
    <col min="237" max="237" width="16.85546875" bestFit="1" customWidth="1"/>
    <col min="238" max="238" width="17" bestFit="1" customWidth="1"/>
    <col min="239" max="239" width="10.85546875" bestFit="1" customWidth="1"/>
    <col min="240" max="240" width="27.5703125" bestFit="1" customWidth="1"/>
    <col min="241" max="241" width="27.7109375" bestFit="1" customWidth="1"/>
    <col min="242" max="242" width="21.42578125" bestFit="1" customWidth="1"/>
    <col min="243" max="243" width="14.7109375" bestFit="1" customWidth="1"/>
    <col min="244" max="244" width="25.42578125" bestFit="1" customWidth="1"/>
    <col min="245" max="245" width="17.85546875" bestFit="1" customWidth="1"/>
    <col min="246" max="246" width="16.7109375" bestFit="1" customWidth="1"/>
    <col min="247" max="247" width="21.42578125" bestFit="1" customWidth="1"/>
    <col min="248" max="248" width="18.42578125" bestFit="1" customWidth="1"/>
    <col min="249" max="249" width="18.85546875" bestFit="1" customWidth="1"/>
    <col min="250" max="250" width="19.42578125" bestFit="1" customWidth="1"/>
    <col min="251" max="251" width="12.5703125" bestFit="1" customWidth="1"/>
    <col min="252" max="252" width="16.85546875" bestFit="1" customWidth="1"/>
    <col min="253" max="253" width="17.42578125" bestFit="1" customWidth="1"/>
    <col min="254" max="254" width="15.140625" bestFit="1" customWidth="1"/>
    <col min="255" max="255" width="14.42578125" bestFit="1" customWidth="1"/>
    <col min="256" max="256" width="21.42578125" bestFit="1" customWidth="1"/>
    <col min="257" max="257" width="55.140625" bestFit="1" customWidth="1"/>
    <col min="258" max="258" width="24.85546875" bestFit="1" customWidth="1"/>
    <col min="259" max="259" width="15.85546875" bestFit="1" customWidth="1"/>
    <col min="260" max="260" width="15" bestFit="1" customWidth="1"/>
    <col min="261" max="261" width="44.5703125" bestFit="1" customWidth="1"/>
    <col min="262" max="262" width="22.85546875" bestFit="1" customWidth="1"/>
    <col min="263" max="263" width="66.28515625" bestFit="1" customWidth="1"/>
    <col min="264" max="264" width="15.85546875" bestFit="1" customWidth="1"/>
    <col min="265" max="265" width="24" bestFit="1" customWidth="1"/>
    <col min="266" max="266" width="16.42578125" bestFit="1" customWidth="1"/>
    <col min="267" max="267" width="59" bestFit="1" customWidth="1"/>
    <col min="268" max="268" width="22.42578125" bestFit="1" customWidth="1"/>
    <col min="269" max="269" width="81.140625" bestFit="1" customWidth="1"/>
    <col min="270" max="270" width="8.5703125" bestFit="1" customWidth="1"/>
    <col min="271" max="271" width="17" bestFit="1" customWidth="1"/>
    <col min="272" max="272" width="72.85546875" bestFit="1" customWidth="1"/>
    <col min="273" max="273" width="21.5703125" bestFit="1" customWidth="1"/>
    <col min="274" max="274" width="20.42578125" bestFit="1" customWidth="1"/>
    <col min="275" max="275" width="25.140625" bestFit="1" customWidth="1"/>
    <col min="276" max="276" width="22" bestFit="1" customWidth="1"/>
    <col min="277" max="277" width="22.42578125" bestFit="1" customWidth="1"/>
    <col min="278" max="278" width="81.140625" bestFit="1" customWidth="1"/>
    <col min="279" max="279" width="22.85546875" bestFit="1" customWidth="1"/>
    <col min="280" max="280" width="32.85546875" bestFit="1" customWidth="1"/>
    <col min="281" max="281" width="41.5703125" bestFit="1" customWidth="1"/>
    <col min="282" max="282" width="37.42578125" bestFit="1" customWidth="1"/>
    <col min="283" max="283" width="38" bestFit="1" customWidth="1"/>
    <col min="284" max="284" width="46.7109375" bestFit="1" customWidth="1"/>
    <col min="285" max="285" width="65.28515625" bestFit="1" customWidth="1"/>
    <col min="286" max="286" width="13.42578125" bestFit="1" customWidth="1"/>
    <col min="287" max="287" width="7.42578125" bestFit="1" customWidth="1"/>
    <col min="288" max="288" width="8.5703125" hidden="1" customWidth="1"/>
    <col min="289" max="289" width="6" bestFit="1" customWidth="1"/>
    <col min="290" max="290" width="9.85546875" bestFit="1" customWidth="1"/>
    <col min="291" max="291" width="12.7109375" bestFit="1" customWidth="1"/>
    <col min="292" max="292" width="26.42578125" bestFit="1" customWidth="1"/>
    <col min="293" max="293" width="14.5703125" hidden="1" customWidth="1"/>
    <col min="294" max="294" width="21.42578125" bestFit="1" customWidth="1"/>
    <col min="295" max="295" width="9.42578125" hidden="1" customWidth="1"/>
    <col min="296" max="296" width="15.140625" hidden="1" customWidth="1"/>
    <col min="297" max="297" width="11.28515625" bestFit="1" customWidth="1"/>
    <col min="298" max="298" width="28" hidden="1" customWidth="1"/>
    <col min="299" max="299" width="17.7109375" bestFit="1" customWidth="1"/>
    <col min="300" max="300" width="16.7109375" bestFit="1" customWidth="1"/>
    <col min="301" max="301" width="23.85546875" bestFit="1" customWidth="1"/>
    <col min="302" max="302" width="16.85546875" bestFit="1" customWidth="1"/>
    <col min="303" max="303" width="17" bestFit="1" customWidth="1"/>
    <col min="304" max="304" width="15.28515625" bestFit="1" customWidth="1"/>
    <col min="305" max="305" width="27.5703125" bestFit="1" customWidth="1"/>
    <col min="306" max="306" width="27.7109375" bestFit="1" customWidth="1"/>
    <col min="307" max="307" width="21.42578125" bestFit="1" customWidth="1"/>
    <col min="308" max="308" width="14.7109375" hidden="1" customWidth="1"/>
    <col min="309" max="309" width="25.42578125" hidden="1" customWidth="1"/>
    <col min="310" max="310" width="17.85546875" hidden="1" customWidth="1"/>
    <col min="311" max="311" width="16.7109375" hidden="1" customWidth="1"/>
    <col min="312" max="312" width="21.42578125" hidden="1" customWidth="1"/>
    <col min="313" max="313" width="18.42578125" hidden="1" customWidth="1"/>
    <col min="314" max="314" width="18.85546875" bestFit="1" customWidth="1"/>
    <col min="315" max="315" width="19.42578125" bestFit="1" customWidth="1"/>
    <col min="316" max="316" width="81.140625" hidden="1" customWidth="1"/>
    <col min="317" max="317" width="16.85546875" hidden="1" customWidth="1"/>
    <col min="318" max="318" width="17.42578125" bestFit="1" customWidth="1"/>
    <col min="319" max="319" width="15.140625" bestFit="1" customWidth="1"/>
    <col min="320" max="320" width="22.85546875" bestFit="1" customWidth="1"/>
    <col min="321" max="321" width="22" bestFit="1" customWidth="1"/>
    <col min="322" max="322" width="32" bestFit="1" customWidth="1"/>
    <col min="323" max="323" width="44" bestFit="1" customWidth="1"/>
    <col min="324" max="324" width="63.28515625" bestFit="1" customWidth="1"/>
    <col min="325" max="325" width="72.7109375" bestFit="1" customWidth="1"/>
    <col min="326" max="326" width="65.140625" bestFit="1" customWidth="1"/>
    <col min="327" max="327" width="13.42578125" bestFit="1" customWidth="1"/>
    <col min="328" max="328" width="7.42578125" customWidth="1"/>
    <col min="329" max="329" width="16.42578125" bestFit="1" customWidth="1"/>
    <col min="330" max="330" width="23.85546875" customWidth="1"/>
    <col min="331" max="331" width="15.28515625" customWidth="1"/>
    <col min="332" max="332" width="22.7109375" customWidth="1"/>
    <col min="333" max="333" width="8.5703125" hidden="1" customWidth="1"/>
    <col min="334" max="334" width="17" hidden="1" customWidth="1"/>
    <col min="335" max="335" width="72.85546875" bestFit="1" customWidth="1"/>
    <col min="336" max="336" width="6.42578125" customWidth="1"/>
    <col min="337" max="337" width="7.7109375" customWidth="1"/>
    <col min="338" max="338" width="25.140625" hidden="1" customWidth="1"/>
    <col min="339" max="339" width="22" hidden="1" customWidth="1"/>
    <col min="340" max="340" width="22.42578125" bestFit="1" customWidth="1"/>
    <col min="341" max="341" width="81.140625" bestFit="1" customWidth="1"/>
    <col min="342" max="342" width="22.42578125" bestFit="1" customWidth="1"/>
    <col min="343" max="343" width="81.140625" bestFit="1" customWidth="1"/>
    <col min="344" max="344" width="28" bestFit="1" customWidth="1"/>
    <col min="345" max="345" width="10.7109375" bestFit="1" customWidth="1"/>
    <col min="346" max="346" width="14.28515625" bestFit="1" customWidth="1"/>
    <col min="347" max="347" width="18.5703125" bestFit="1" customWidth="1"/>
    <col min="348" max="348" width="28.28515625" bestFit="1" customWidth="1"/>
    <col min="349" max="349" width="20.42578125" bestFit="1" customWidth="1"/>
    <col min="350" max="350" width="27.28515625" bestFit="1" customWidth="1"/>
    <col min="351" max="351" width="12.5703125" bestFit="1" customWidth="1"/>
    <col min="352" max="352" width="21" bestFit="1" customWidth="1"/>
    <col min="353" max="353" width="17" bestFit="1" customWidth="1"/>
    <col min="354" max="354" width="28" bestFit="1" customWidth="1"/>
    <col min="355" max="355" width="23.7109375" bestFit="1" customWidth="1"/>
    <col min="356" max="356" width="22.5703125" bestFit="1" customWidth="1"/>
    <col min="357" max="357" width="37.42578125" bestFit="1" customWidth="1"/>
    <col min="358" max="358" width="12.42578125" bestFit="1" customWidth="1"/>
    <col min="359" max="359" width="23" bestFit="1" customWidth="1"/>
    <col min="360" max="360" width="20.5703125" bestFit="1" customWidth="1"/>
    <col min="361" max="361" width="31.28515625" bestFit="1" customWidth="1"/>
    <col min="362" max="362" width="23.85546875" bestFit="1" customWidth="1"/>
    <col min="363" max="363" width="22.5703125" bestFit="1" customWidth="1"/>
    <col min="364" max="364" width="27.28515625" bestFit="1" customWidth="1"/>
    <col min="365" max="365" width="24.28515625" bestFit="1" customWidth="1"/>
    <col min="366" max="366" width="24.7109375" bestFit="1" customWidth="1"/>
    <col min="367" max="367" width="25.28515625" bestFit="1" customWidth="1"/>
    <col min="368" max="368" width="81.140625" bestFit="1" customWidth="1"/>
    <col min="369" max="369" width="22.7109375" bestFit="1" customWidth="1"/>
    <col min="370" max="370" width="23.28515625" bestFit="1" customWidth="1"/>
    <col min="371" max="371" width="21" bestFit="1" customWidth="1"/>
    <col min="372" max="372" width="28.85546875" bestFit="1" customWidth="1"/>
    <col min="373" max="373" width="20.28515625" bestFit="1" customWidth="1"/>
    <col min="374" max="374" width="20.5703125" bestFit="1" customWidth="1"/>
    <col min="375" max="375" width="24" bestFit="1" customWidth="1"/>
    <col min="376" max="376" width="29.85546875" bestFit="1" customWidth="1"/>
    <col min="377" max="377" width="19" bestFit="1" customWidth="1"/>
    <col min="378" max="378" width="26.28515625" bestFit="1" customWidth="1"/>
    <col min="379" max="380" width="19.28515625" bestFit="1" customWidth="1"/>
  </cols>
  <sheetData>
    <row r="1" spans="1:187">
      <c r="A1" t="s">
        <v>1</v>
      </c>
      <c r="B1" t="s">
        <v>2</v>
      </c>
      <c r="C1" t="s">
        <v>3</v>
      </c>
      <c r="D1" t="s">
        <v>4</v>
      </c>
      <c r="E1" s="20" t="s">
        <v>5</v>
      </c>
      <c r="F1" s="19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298</v>
      </c>
      <c r="U1" t="s">
        <v>299</v>
      </c>
      <c r="V1" t="s">
        <v>300</v>
      </c>
      <c r="W1" t="s">
        <v>301</v>
      </c>
      <c r="X1" t="s">
        <v>302</v>
      </c>
      <c r="Y1" t="s">
        <v>303</v>
      </c>
      <c r="Z1" t="s">
        <v>14</v>
      </c>
      <c r="AA1" t="s">
        <v>15</v>
      </c>
      <c r="AB1" t="s">
        <v>304</v>
      </c>
      <c r="AC1" t="s">
        <v>305</v>
      </c>
      <c r="AD1" t="s">
        <v>306</v>
      </c>
      <c r="AE1" t="s">
        <v>307</v>
      </c>
      <c r="AF1" t="s">
        <v>308</v>
      </c>
      <c r="AG1" t="s">
        <v>309</v>
      </c>
      <c r="AH1" t="s">
        <v>310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289</v>
      </c>
      <c r="AP1" t="s">
        <v>290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296</v>
      </c>
      <c r="GE1"/>
    </row>
    <row r="2" spans="1:187">
      <c r="A2">
        <v>11238</v>
      </c>
      <c r="B2" t="s">
        <v>22</v>
      </c>
      <c r="C2" t="s">
        <v>336</v>
      </c>
      <c r="D2" t="s">
        <v>369</v>
      </c>
      <c r="E2" s="20" t="s">
        <v>297</v>
      </c>
      <c r="F2" s="19" t="s">
        <v>35</v>
      </c>
      <c r="G2" t="s">
        <v>287</v>
      </c>
      <c r="H2" t="s">
        <v>122</v>
      </c>
      <c r="I2" t="s">
        <v>370</v>
      </c>
      <c r="J2" t="s">
        <v>371</v>
      </c>
      <c r="M2" t="s">
        <v>356</v>
      </c>
      <c r="N2">
        <v>0.65</v>
      </c>
      <c r="O2">
        <v>1</v>
      </c>
      <c r="P2" t="s">
        <v>337</v>
      </c>
      <c r="Q2">
        <v>8.0000000000000004E-4</v>
      </c>
      <c r="R2">
        <v>8.0000000000000004E-4</v>
      </c>
      <c r="S2" t="s">
        <v>337</v>
      </c>
      <c r="T2">
        <v>0.65</v>
      </c>
      <c r="U2">
        <v>1</v>
      </c>
      <c r="V2" t="s">
        <v>338</v>
      </c>
      <c r="W2">
        <v>8.0000000000000004E-4</v>
      </c>
      <c r="X2">
        <v>8.0000000000000004E-4</v>
      </c>
      <c r="Y2" t="s">
        <v>338</v>
      </c>
      <c r="Z2">
        <v>95</v>
      </c>
      <c r="AA2">
        <v>2</v>
      </c>
      <c r="AB2" t="s">
        <v>24</v>
      </c>
      <c r="AC2" t="s">
        <v>24</v>
      </c>
      <c r="AD2" t="s">
        <v>24</v>
      </c>
      <c r="AE2">
        <v>0</v>
      </c>
      <c r="AF2">
        <v>0</v>
      </c>
      <c r="AG2" t="s">
        <v>24</v>
      </c>
      <c r="AH2" t="s">
        <v>311</v>
      </c>
      <c r="AI2" t="s">
        <v>288</v>
      </c>
      <c r="AK2" t="s">
        <v>24</v>
      </c>
      <c r="AM2" t="s">
        <v>331</v>
      </c>
      <c r="AN2" t="s">
        <v>331</v>
      </c>
      <c r="AP2" t="s">
        <v>341</v>
      </c>
      <c r="AQ2" t="s">
        <v>342</v>
      </c>
      <c r="AR2" t="s">
        <v>356</v>
      </c>
      <c r="AS2" t="s">
        <v>343</v>
      </c>
      <c r="AT2" t="s">
        <v>343</v>
      </c>
      <c r="AU2" t="s">
        <v>372</v>
      </c>
      <c r="AV2" t="s">
        <v>373</v>
      </c>
      <c r="GE2"/>
    </row>
    <row r="3" spans="1:187">
      <c r="A3">
        <v>11239</v>
      </c>
      <c r="B3" t="s">
        <v>22</v>
      </c>
      <c r="C3" t="s">
        <v>336</v>
      </c>
      <c r="D3" t="s">
        <v>374</v>
      </c>
      <c r="E3" s="20" t="s">
        <v>297</v>
      </c>
      <c r="F3" s="19" t="s">
        <v>35</v>
      </c>
      <c r="G3" t="s">
        <v>287</v>
      </c>
      <c r="H3" t="s">
        <v>122</v>
      </c>
      <c r="I3" t="s">
        <v>370</v>
      </c>
      <c r="J3" t="s">
        <v>371</v>
      </c>
      <c r="M3" t="s">
        <v>356</v>
      </c>
      <c r="N3">
        <v>0.3</v>
      </c>
      <c r="O3">
        <v>0.65</v>
      </c>
      <c r="P3" t="s">
        <v>337</v>
      </c>
      <c r="Q3">
        <v>4.1000000000000003E-3</v>
      </c>
      <c r="R3">
        <v>4.1000000000000003E-3</v>
      </c>
      <c r="S3" t="s">
        <v>337</v>
      </c>
      <c r="T3">
        <v>0.3</v>
      </c>
      <c r="U3">
        <v>0.65</v>
      </c>
      <c r="V3" t="s">
        <v>338</v>
      </c>
      <c r="W3">
        <v>4.1000000000000003E-3</v>
      </c>
      <c r="X3">
        <v>4.1000000000000003E-3</v>
      </c>
      <c r="Y3" t="s">
        <v>338</v>
      </c>
      <c r="Z3">
        <v>95</v>
      </c>
      <c r="AA3">
        <v>2</v>
      </c>
      <c r="AB3" t="s">
        <v>24</v>
      </c>
      <c r="AC3" t="s">
        <v>24</v>
      </c>
      <c r="AD3" t="s">
        <v>24</v>
      </c>
      <c r="AE3">
        <v>0</v>
      </c>
      <c r="AF3">
        <v>0</v>
      </c>
      <c r="AG3" t="s">
        <v>24</v>
      </c>
      <c r="AH3" t="s">
        <v>311</v>
      </c>
      <c r="AI3" t="s">
        <v>288</v>
      </c>
      <c r="AK3" t="s">
        <v>24</v>
      </c>
      <c r="AM3" t="s">
        <v>331</v>
      </c>
      <c r="AN3" t="s">
        <v>331</v>
      </c>
      <c r="AP3" t="s">
        <v>341</v>
      </c>
      <c r="AQ3" t="s">
        <v>342</v>
      </c>
      <c r="AR3" t="s">
        <v>356</v>
      </c>
      <c r="AS3" t="s">
        <v>343</v>
      </c>
      <c r="AT3" t="s">
        <v>343</v>
      </c>
      <c r="AU3" t="s">
        <v>372</v>
      </c>
      <c r="AV3" t="s">
        <v>375</v>
      </c>
      <c r="GE3"/>
    </row>
    <row r="4" spans="1:187">
      <c r="A4">
        <v>11240</v>
      </c>
      <c r="B4" t="s">
        <v>22</v>
      </c>
      <c r="C4" t="s">
        <v>336</v>
      </c>
      <c r="D4" t="s">
        <v>376</v>
      </c>
      <c r="E4" s="20" t="s">
        <v>297</v>
      </c>
      <c r="F4" s="19" t="s">
        <v>35</v>
      </c>
      <c r="G4" t="s">
        <v>287</v>
      </c>
      <c r="H4" t="s">
        <v>122</v>
      </c>
      <c r="I4" t="s">
        <v>370</v>
      </c>
      <c r="J4" t="s">
        <v>371</v>
      </c>
      <c r="M4" t="s">
        <v>356</v>
      </c>
      <c r="N4">
        <v>0.3</v>
      </c>
      <c r="O4">
        <v>0.65</v>
      </c>
      <c r="P4" t="s">
        <v>337</v>
      </c>
      <c r="Q4">
        <v>1.2999999999999999E-3</v>
      </c>
      <c r="R4">
        <v>1.2999999999999999E-3</v>
      </c>
      <c r="S4" t="s">
        <v>337</v>
      </c>
      <c r="T4">
        <v>0.3</v>
      </c>
      <c r="U4">
        <v>0.65</v>
      </c>
      <c r="V4" t="s">
        <v>338</v>
      </c>
      <c r="W4">
        <v>1.2999999999999999E-3</v>
      </c>
      <c r="X4">
        <v>1.2999999999999999E-3</v>
      </c>
      <c r="Y4" t="s">
        <v>338</v>
      </c>
      <c r="Z4">
        <v>95</v>
      </c>
      <c r="AA4">
        <v>2</v>
      </c>
      <c r="AB4" t="s">
        <v>24</v>
      </c>
      <c r="AC4" t="s">
        <v>24</v>
      </c>
      <c r="AD4" t="s">
        <v>24</v>
      </c>
      <c r="AE4">
        <v>0</v>
      </c>
      <c r="AF4">
        <v>0</v>
      </c>
      <c r="AG4" t="s">
        <v>24</v>
      </c>
      <c r="AH4" t="s">
        <v>311</v>
      </c>
      <c r="AI4" t="s">
        <v>288</v>
      </c>
      <c r="AK4" t="s">
        <v>24</v>
      </c>
      <c r="AM4" t="s">
        <v>331</v>
      </c>
      <c r="AN4" t="s">
        <v>331</v>
      </c>
      <c r="AP4" t="s">
        <v>341</v>
      </c>
      <c r="AQ4" t="s">
        <v>342</v>
      </c>
      <c r="AR4" t="s">
        <v>356</v>
      </c>
      <c r="AS4" t="s">
        <v>343</v>
      </c>
      <c r="AT4" t="s">
        <v>343</v>
      </c>
      <c r="AU4" t="s">
        <v>372</v>
      </c>
      <c r="AV4" t="s">
        <v>377</v>
      </c>
      <c r="GE4"/>
    </row>
    <row r="5" spans="1:187">
      <c r="A5">
        <v>11241</v>
      </c>
      <c r="B5" t="s">
        <v>22</v>
      </c>
      <c r="C5" t="s">
        <v>336</v>
      </c>
      <c r="D5" t="s">
        <v>378</v>
      </c>
      <c r="E5" s="20" t="s">
        <v>297</v>
      </c>
      <c r="F5" s="19" t="s">
        <v>35</v>
      </c>
      <c r="G5" t="s">
        <v>287</v>
      </c>
      <c r="H5" t="s">
        <v>122</v>
      </c>
      <c r="I5" t="s">
        <v>370</v>
      </c>
      <c r="J5" t="s">
        <v>371</v>
      </c>
      <c r="M5" t="s">
        <v>356</v>
      </c>
      <c r="N5">
        <v>0.3</v>
      </c>
      <c r="O5">
        <v>0.65</v>
      </c>
      <c r="P5" t="s">
        <v>337</v>
      </c>
      <c r="Q5">
        <v>1.6999999999999999E-3</v>
      </c>
      <c r="R5">
        <v>1.6999999999999999E-3</v>
      </c>
      <c r="S5" t="s">
        <v>337</v>
      </c>
      <c r="T5">
        <v>0.3</v>
      </c>
      <c r="U5">
        <v>0.65</v>
      </c>
      <c r="V5" t="s">
        <v>338</v>
      </c>
      <c r="W5">
        <v>1.6999999999999999E-3</v>
      </c>
      <c r="X5">
        <v>1.6999999999999999E-3</v>
      </c>
      <c r="Y5" t="s">
        <v>338</v>
      </c>
      <c r="Z5">
        <v>95</v>
      </c>
      <c r="AA5">
        <v>2</v>
      </c>
      <c r="AB5" t="s">
        <v>24</v>
      </c>
      <c r="AC5" t="s">
        <v>24</v>
      </c>
      <c r="AD5" t="s">
        <v>24</v>
      </c>
      <c r="AE5">
        <v>0</v>
      </c>
      <c r="AF5">
        <v>0</v>
      </c>
      <c r="AG5" t="s">
        <v>24</v>
      </c>
      <c r="AH5" t="s">
        <v>311</v>
      </c>
      <c r="AI5" t="s">
        <v>288</v>
      </c>
      <c r="AK5" t="s">
        <v>24</v>
      </c>
      <c r="AM5" t="s">
        <v>331</v>
      </c>
      <c r="AN5" t="s">
        <v>331</v>
      </c>
      <c r="AP5" t="s">
        <v>341</v>
      </c>
      <c r="AQ5" t="s">
        <v>342</v>
      </c>
      <c r="AR5" t="s">
        <v>356</v>
      </c>
      <c r="AS5" t="s">
        <v>343</v>
      </c>
      <c r="AT5" t="s">
        <v>343</v>
      </c>
      <c r="AU5" t="s">
        <v>372</v>
      </c>
      <c r="AV5" t="s">
        <v>379</v>
      </c>
      <c r="GE5"/>
    </row>
    <row r="6" spans="1:187">
      <c r="A6">
        <v>11242</v>
      </c>
      <c r="B6" t="s">
        <v>22</v>
      </c>
      <c r="C6" t="s">
        <v>336</v>
      </c>
      <c r="D6" t="s">
        <v>380</v>
      </c>
      <c r="E6" s="20" t="s">
        <v>297</v>
      </c>
      <c r="F6" s="19" t="s">
        <v>35</v>
      </c>
      <c r="G6" t="s">
        <v>287</v>
      </c>
      <c r="H6" t="s">
        <v>122</v>
      </c>
      <c r="I6" t="s">
        <v>370</v>
      </c>
      <c r="J6" t="s">
        <v>371</v>
      </c>
      <c r="M6" t="s">
        <v>356</v>
      </c>
      <c r="N6">
        <v>0.02</v>
      </c>
      <c r="O6">
        <v>0.3</v>
      </c>
      <c r="P6" t="s">
        <v>337</v>
      </c>
      <c r="Q6">
        <v>1.5E-3</v>
      </c>
      <c r="R6">
        <v>1.5E-3</v>
      </c>
      <c r="S6" t="s">
        <v>337</v>
      </c>
      <c r="T6">
        <v>0.02</v>
      </c>
      <c r="U6">
        <v>0.3</v>
      </c>
      <c r="V6" t="s">
        <v>338</v>
      </c>
      <c r="W6">
        <v>1.5E-3</v>
      </c>
      <c r="X6">
        <v>1.5E-3</v>
      </c>
      <c r="Y6" t="s">
        <v>338</v>
      </c>
      <c r="Z6">
        <v>95</v>
      </c>
      <c r="AA6">
        <v>2</v>
      </c>
      <c r="AB6" t="s">
        <v>24</v>
      </c>
      <c r="AC6" t="s">
        <v>24</v>
      </c>
      <c r="AD6" t="s">
        <v>24</v>
      </c>
      <c r="AE6">
        <v>0</v>
      </c>
      <c r="AF6">
        <v>0</v>
      </c>
      <c r="AG6" t="s">
        <v>24</v>
      </c>
      <c r="AH6" t="s">
        <v>311</v>
      </c>
      <c r="AI6" t="s">
        <v>288</v>
      </c>
      <c r="AK6" t="s">
        <v>24</v>
      </c>
      <c r="AM6" t="s">
        <v>331</v>
      </c>
      <c r="AN6" t="s">
        <v>331</v>
      </c>
      <c r="AP6" t="s">
        <v>341</v>
      </c>
      <c r="AQ6" t="s">
        <v>342</v>
      </c>
      <c r="AR6" t="s">
        <v>356</v>
      </c>
      <c r="AS6" t="s">
        <v>343</v>
      </c>
      <c r="AT6" t="s">
        <v>343</v>
      </c>
      <c r="AU6" t="s">
        <v>372</v>
      </c>
      <c r="AV6" t="s">
        <v>375</v>
      </c>
      <c r="GE6"/>
    </row>
    <row r="7" spans="1:187">
      <c r="A7">
        <v>11243</v>
      </c>
      <c r="B7" t="s">
        <v>22</v>
      </c>
      <c r="C7" t="s">
        <v>336</v>
      </c>
      <c r="D7" t="s">
        <v>381</v>
      </c>
      <c r="E7" s="20" t="s">
        <v>297</v>
      </c>
      <c r="F7" s="19" t="s">
        <v>35</v>
      </c>
      <c r="G7" t="s">
        <v>287</v>
      </c>
      <c r="H7" t="s">
        <v>122</v>
      </c>
      <c r="I7" t="s">
        <v>370</v>
      </c>
      <c r="J7" t="s">
        <v>371</v>
      </c>
      <c r="M7" t="s">
        <v>356</v>
      </c>
      <c r="N7">
        <v>0.02</v>
      </c>
      <c r="O7">
        <v>0.3</v>
      </c>
      <c r="P7" t="s">
        <v>337</v>
      </c>
      <c r="Q7">
        <v>2.2000000000000001E-4</v>
      </c>
      <c r="R7">
        <v>2.2000000000000001E-4</v>
      </c>
      <c r="S7" t="s">
        <v>337</v>
      </c>
      <c r="T7">
        <v>0.02</v>
      </c>
      <c r="U7">
        <v>0.3</v>
      </c>
      <c r="V7" t="s">
        <v>338</v>
      </c>
      <c r="W7">
        <v>2.2000000000000001E-4</v>
      </c>
      <c r="X7">
        <v>2.2000000000000001E-4</v>
      </c>
      <c r="Y7" t="s">
        <v>338</v>
      </c>
      <c r="Z7">
        <v>95</v>
      </c>
      <c r="AA7">
        <v>2</v>
      </c>
      <c r="AB7" t="s">
        <v>24</v>
      </c>
      <c r="AC7" t="s">
        <v>24</v>
      </c>
      <c r="AD7" t="s">
        <v>24</v>
      </c>
      <c r="AE7">
        <v>0</v>
      </c>
      <c r="AF7">
        <v>0</v>
      </c>
      <c r="AG7" t="s">
        <v>24</v>
      </c>
      <c r="AH7" t="s">
        <v>311</v>
      </c>
      <c r="AI7" t="s">
        <v>288</v>
      </c>
      <c r="AK7" t="s">
        <v>24</v>
      </c>
      <c r="AM7" t="s">
        <v>331</v>
      </c>
      <c r="AN7" t="s">
        <v>331</v>
      </c>
      <c r="AP7" t="s">
        <v>341</v>
      </c>
      <c r="AQ7" t="s">
        <v>342</v>
      </c>
      <c r="AR7" t="s">
        <v>356</v>
      </c>
      <c r="AS7" t="s">
        <v>343</v>
      </c>
      <c r="AT7" t="s">
        <v>343</v>
      </c>
      <c r="AU7" t="s">
        <v>372</v>
      </c>
      <c r="AV7" t="s">
        <v>382</v>
      </c>
      <c r="GE7"/>
    </row>
    <row r="8" spans="1:187">
      <c r="A8">
        <v>11244</v>
      </c>
      <c r="B8" t="s">
        <v>22</v>
      </c>
      <c r="C8" t="s">
        <v>336</v>
      </c>
      <c r="D8" t="s">
        <v>383</v>
      </c>
      <c r="E8" s="20" t="s">
        <v>297</v>
      </c>
      <c r="F8" s="19" t="s">
        <v>35</v>
      </c>
      <c r="G8" t="s">
        <v>287</v>
      </c>
      <c r="H8" t="s">
        <v>122</v>
      </c>
      <c r="I8" t="s">
        <v>370</v>
      </c>
      <c r="J8" t="s">
        <v>371</v>
      </c>
      <c r="M8" t="s">
        <v>356</v>
      </c>
      <c r="N8">
        <v>1E-3</v>
      </c>
      <c r="O8">
        <v>0.02</v>
      </c>
      <c r="P8" t="s">
        <v>337</v>
      </c>
      <c r="Q8">
        <v>2.0000000000000001E-4</v>
      </c>
      <c r="R8">
        <v>2.0000000000000001E-4</v>
      </c>
      <c r="S8" t="s">
        <v>337</v>
      </c>
      <c r="T8">
        <v>1E-3</v>
      </c>
      <c r="U8">
        <v>0.02</v>
      </c>
      <c r="V8" t="s">
        <v>338</v>
      </c>
      <c r="W8">
        <v>2.0000000000000001E-4</v>
      </c>
      <c r="X8">
        <v>2.0000000000000001E-4</v>
      </c>
      <c r="Y8" t="s">
        <v>338</v>
      </c>
      <c r="Z8">
        <v>95</v>
      </c>
      <c r="AA8">
        <v>2</v>
      </c>
      <c r="AB8" t="s">
        <v>24</v>
      </c>
      <c r="AC8" t="s">
        <v>24</v>
      </c>
      <c r="AD8" t="s">
        <v>24</v>
      </c>
      <c r="AE8">
        <v>0</v>
      </c>
      <c r="AF8">
        <v>0</v>
      </c>
      <c r="AG8" t="s">
        <v>24</v>
      </c>
      <c r="AH8" t="s">
        <v>311</v>
      </c>
      <c r="AI8" t="s">
        <v>288</v>
      </c>
      <c r="AK8" t="s">
        <v>24</v>
      </c>
      <c r="AM8" t="s">
        <v>331</v>
      </c>
      <c r="AN8" t="s">
        <v>331</v>
      </c>
      <c r="AP8" t="s">
        <v>341</v>
      </c>
      <c r="AQ8" t="s">
        <v>342</v>
      </c>
      <c r="AR8" t="s">
        <v>356</v>
      </c>
      <c r="AS8" t="s">
        <v>343</v>
      </c>
      <c r="AT8" t="s">
        <v>343</v>
      </c>
      <c r="AU8" t="s">
        <v>372</v>
      </c>
      <c r="AV8" t="s">
        <v>375</v>
      </c>
      <c r="GE8"/>
    </row>
    <row r="9" spans="1:187">
      <c r="A9">
        <v>11245</v>
      </c>
      <c r="B9" t="s">
        <v>22</v>
      </c>
      <c r="C9" t="s">
        <v>336</v>
      </c>
      <c r="D9" t="s">
        <v>384</v>
      </c>
      <c r="E9" s="20" t="s">
        <v>297</v>
      </c>
      <c r="F9" s="19" t="s">
        <v>35</v>
      </c>
      <c r="G9" t="s">
        <v>287</v>
      </c>
      <c r="H9" t="s">
        <v>122</v>
      </c>
      <c r="I9" t="s">
        <v>370</v>
      </c>
      <c r="J9" t="s">
        <v>371</v>
      </c>
      <c r="M9" t="s">
        <v>356</v>
      </c>
      <c r="N9">
        <v>1E-3</v>
      </c>
      <c r="O9">
        <v>0.02</v>
      </c>
      <c r="P9" t="s">
        <v>337</v>
      </c>
      <c r="Q9">
        <v>8.0000000000000007E-5</v>
      </c>
      <c r="R9">
        <v>8.0000000000000007E-5</v>
      </c>
      <c r="S9" t="s">
        <v>337</v>
      </c>
      <c r="T9">
        <v>1E-3</v>
      </c>
      <c r="U9">
        <v>0.02</v>
      </c>
      <c r="V9" t="s">
        <v>338</v>
      </c>
      <c r="W9">
        <v>8.0000000000000007E-5</v>
      </c>
      <c r="X9">
        <v>8.0000000000000007E-5</v>
      </c>
      <c r="Y9" t="s">
        <v>338</v>
      </c>
      <c r="Z9">
        <v>95</v>
      </c>
      <c r="AA9">
        <v>2</v>
      </c>
      <c r="AB9" t="s">
        <v>24</v>
      </c>
      <c r="AC9" t="s">
        <v>24</v>
      </c>
      <c r="AD9" t="s">
        <v>24</v>
      </c>
      <c r="AE9">
        <v>0</v>
      </c>
      <c r="AF9">
        <v>0</v>
      </c>
      <c r="AG9" t="s">
        <v>24</v>
      </c>
      <c r="AH9" t="s">
        <v>311</v>
      </c>
      <c r="AI9" t="s">
        <v>288</v>
      </c>
      <c r="AK9" t="s">
        <v>24</v>
      </c>
      <c r="AM9" t="s">
        <v>331</v>
      </c>
      <c r="AN9" t="s">
        <v>331</v>
      </c>
      <c r="AP9" t="s">
        <v>341</v>
      </c>
      <c r="AQ9" t="s">
        <v>342</v>
      </c>
      <c r="AR9" t="s">
        <v>356</v>
      </c>
      <c r="AS9" t="s">
        <v>343</v>
      </c>
      <c r="AT9" t="s">
        <v>343</v>
      </c>
      <c r="AU9" t="s">
        <v>372</v>
      </c>
      <c r="AV9" t="s">
        <v>382</v>
      </c>
      <c r="GE9"/>
    </row>
    <row r="10" spans="1:187">
      <c r="A10">
        <v>11246</v>
      </c>
      <c r="B10" t="s">
        <v>22</v>
      </c>
      <c r="C10" t="s">
        <v>336</v>
      </c>
      <c r="D10" t="s">
        <v>385</v>
      </c>
      <c r="E10" s="20" t="s">
        <v>297</v>
      </c>
      <c r="F10" s="19" t="s">
        <v>35</v>
      </c>
      <c r="G10" t="s">
        <v>287</v>
      </c>
      <c r="H10" t="s">
        <v>122</v>
      </c>
      <c r="I10" t="s">
        <v>370</v>
      </c>
      <c r="J10" t="s">
        <v>371</v>
      </c>
      <c r="M10" t="s">
        <v>386</v>
      </c>
      <c r="N10">
        <v>0</v>
      </c>
      <c r="O10">
        <v>0.19</v>
      </c>
      <c r="P10" t="s">
        <v>337</v>
      </c>
      <c r="Q10">
        <v>2.9999999999999997E-4</v>
      </c>
      <c r="R10">
        <v>5.0000000000000001E-4</v>
      </c>
      <c r="S10" t="s">
        <v>337</v>
      </c>
      <c r="T10">
        <v>0</v>
      </c>
      <c r="U10">
        <v>0.19</v>
      </c>
      <c r="V10" t="s">
        <v>338</v>
      </c>
      <c r="W10">
        <v>2.9999999999999997E-4</v>
      </c>
      <c r="X10">
        <v>5.0000000000000001E-4</v>
      </c>
      <c r="Y10" t="s">
        <v>338</v>
      </c>
      <c r="Z10">
        <v>95</v>
      </c>
      <c r="AA10">
        <v>2</v>
      </c>
      <c r="AB10" t="s">
        <v>24</v>
      </c>
      <c r="AC10" t="s">
        <v>24</v>
      </c>
      <c r="AD10" t="s">
        <v>24</v>
      </c>
      <c r="AE10">
        <v>0</v>
      </c>
      <c r="AF10">
        <v>0</v>
      </c>
      <c r="AG10" t="s">
        <v>24</v>
      </c>
      <c r="AH10" t="s">
        <v>311</v>
      </c>
      <c r="AI10" t="s">
        <v>288</v>
      </c>
      <c r="AK10" t="s">
        <v>24</v>
      </c>
      <c r="AM10" t="s">
        <v>331</v>
      </c>
      <c r="AN10" t="s">
        <v>331</v>
      </c>
      <c r="AP10" t="s">
        <v>341</v>
      </c>
      <c r="AQ10" t="s">
        <v>342</v>
      </c>
      <c r="AR10" t="s">
        <v>386</v>
      </c>
      <c r="AS10" t="s">
        <v>343</v>
      </c>
      <c r="AT10" t="s">
        <v>343</v>
      </c>
      <c r="AU10" t="s">
        <v>372</v>
      </c>
      <c r="AV10" t="s">
        <v>373</v>
      </c>
      <c r="GE10"/>
    </row>
    <row r="11" spans="1:187">
      <c r="A11">
        <v>11247</v>
      </c>
      <c r="B11" t="s">
        <v>22</v>
      </c>
      <c r="C11" t="s">
        <v>336</v>
      </c>
      <c r="D11" t="s">
        <v>387</v>
      </c>
      <c r="E11" s="20" t="s">
        <v>297</v>
      </c>
      <c r="F11" s="19" t="s">
        <v>35</v>
      </c>
      <c r="G11" t="s">
        <v>287</v>
      </c>
      <c r="H11" t="s">
        <v>122</v>
      </c>
      <c r="I11" t="s">
        <v>370</v>
      </c>
      <c r="J11" t="s">
        <v>371</v>
      </c>
      <c r="M11" t="s">
        <v>386</v>
      </c>
      <c r="N11">
        <v>0.19</v>
      </c>
      <c r="O11">
        <v>0.52</v>
      </c>
      <c r="P11" t="s">
        <v>337</v>
      </c>
      <c r="Q11">
        <v>1.9E-3</v>
      </c>
      <c r="R11">
        <v>5.1999999999999998E-3</v>
      </c>
      <c r="S11" t="s">
        <v>337</v>
      </c>
      <c r="T11">
        <v>0.19</v>
      </c>
      <c r="U11">
        <v>0.52</v>
      </c>
      <c r="V11" t="s">
        <v>338</v>
      </c>
      <c r="W11">
        <v>1.9E-3</v>
      </c>
      <c r="X11">
        <v>5.1999999999999998E-3</v>
      </c>
      <c r="Y11" t="s">
        <v>338</v>
      </c>
      <c r="Z11">
        <v>95</v>
      </c>
      <c r="AA11">
        <v>2</v>
      </c>
      <c r="AB11" t="s">
        <v>24</v>
      </c>
      <c r="AC11" t="s">
        <v>24</v>
      </c>
      <c r="AD11" t="s">
        <v>24</v>
      </c>
      <c r="AE11">
        <v>0</v>
      </c>
      <c r="AF11">
        <v>0</v>
      </c>
      <c r="AG11" t="s">
        <v>24</v>
      </c>
      <c r="AH11" t="s">
        <v>311</v>
      </c>
      <c r="AI11" t="s">
        <v>288</v>
      </c>
      <c r="AK11" t="s">
        <v>24</v>
      </c>
      <c r="AM11" t="s">
        <v>331</v>
      </c>
      <c r="AN11" t="s">
        <v>331</v>
      </c>
      <c r="AP11" t="s">
        <v>341</v>
      </c>
      <c r="AQ11" t="s">
        <v>342</v>
      </c>
      <c r="AR11" t="s">
        <v>386</v>
      </c>
      <c r="AS11" t="s">
        <v>343</v>
      </c>
      <c r="AT11" t="s">
        <v>343</v>
      </c>
      <c r="AU11" t="s">
        <v>372</v>
      </c>
      <c r="AV11" t="s">
        <v>375</v>
      </c>
      <c r="GE11"/>
    </row>
    <row r="12" spans="1:187">
      <c r="A12">
        <v>11248</v>
      </c>
      <c r="B12" t="s">
        <v>22</v>
      </c>
      <c r="C12" t="s">
        <v>336</v>
      </c>
      <c r="D12" t="s">
        <v>388</v>
      </c>
      <c r="E12" s="20" t="s">
        <v>297</v>
      </c>
      <c r="F12" s="19" t="s">
        <v>35</v>
      </c>
      <c r="G12" t="s">
        <v>287</v>
      </c>
      <c r="H12" t="s">
        <v>122</v>
      </c>
      <c r="I12" t="s">
        <v>370</v>
      </c>
      <c r="J12" t="s">
        <v>371</v>
      </c>
      <c r="M12" t="s">
        <v>386</v>
      </c>
      <c r="N12">
        <v>0.19</v>
      </c>
      <c r="O12">
        <v>0.52</v>
      </c>
      <c r="P12" t="s">
        <v>337</v>
      </c>
      <c r="Q12">
        <v>8.9999999999999998E-4</v>
      </c>
      <c r="R12">
        <v>1.9E-3</v>
      </c>
      <c r="S12" t="s">
        <v>337</v>
      </c>
      <c r="T12">
        <v>0.19</v>
      </c>
      <c r="U12">
        <v>0.52</v>
      </c>
      <c r="V12" t="s">
        <v>338</v>
      </c>
      <c r="W12">
        <v>8.9999999999999998E-4</v>
      </c>
      <c r="X12">
        <v>1.9E-3</v>
      </c>
      <c r="Y12" t="s">
        <v>338</v>
      </c>
      <c r="Z12">
        <v>95</v>
      </c>
      <c r="AA12">
        <v>2</v>
      </c>
      <c r="AB12" t="s">
        <v>24</v>
      </c>
      <c r="AC12" t="s">
        <v>24</v>
      </c>
      <c r="AD12" t="s">
        <v>24</v>
      </c>
      <c r="AE12">
        <v>0</v>
      </c>
      <c r="AF12">
        <v>0</v>
      </c>
      <c r="AG12" t="s">
        <v>24</v>
      </c>
      <c r="AH12" t="s">
        <v>311</v>
      </c>
      <c r="AI12" t="s">
        <v>288</v>
      </c>
      <c r="AK12" t="s">
        <v>24</v>
      </c>
      <c r="AM12" t="s">
        <v>331</v>
      </c>
      <c r="AN12" t="s">
        <v>331</v>
      </c>
      <c r="AP12" t="s">
        <v>341</v>
      </c>
      <c r="AQ12" t="s">
        <v>342</v>
      </c>
      <c r="AR12" t="s">
        <v>386</v>
      </c>
      <c r="AS12" t="s">
        <v>343</v>
      </c>
      <c r="AT12" t="s">
        <v>343</v>
      </c>
      <c r="AU12" t="s">
        <v>372</v>
      </c>
      <c r="AV12" t="s">
        <v>377</v>
      </c>
      <c r="GE12"/>
    </row>
    <row r="13" spans="1:187">
      <c r="A13">
        <v>11249</v>
      </c>
      <c r="B13" t="s">
        <v>22</v>
      </c>
      <c r="C13" t="s">
        <v>336</v>
      </c>
      <c r="D13" t="s">
        <v>389</v>
      </c>
      <c r="E13" s="20" t="s">
        <v>297</v>
      </c>
      <c r="F13" s="19" t="s">
        <v>35</v>
      </c>
      <c r="G13" t="s">
        <v>287</v>
      </c>
      <c r="H13" t="s">
        <v>122</v>
      </c>
      <c r="I13" t="s">
        <v>370</v>
      </c>
      <c r="J13" t="s">
        <v>371</v>
      </c>
      <c r="M13" t="s">
        <v>386</v>
      </c>
      <c r="N13">
        <v>0.19</v>
      </c>
      <c r="O13">
        <v>0.52</v>
      </c>
      <c r="P13" t="s">
        <v>337</v>
      </c>
      <c r="Q13">
        <v>1.1000000000000001E-3</v>
      </c>
      <c r="R13">
        <v>2.5000000000000001E-3</v>
      </c>
      <c r="S13" t="s">
        <v>337</v>
      </c>
      <c r="T13">
        <v>0.19</v>
      </c>
      <c r="U13">
        <v>0.52</v>
      </c>
      <c r="V13" t="s">
        <v>338</v>
      </c>
      <c r="W13">
        <v>1.1000000000000001E-3</v>
      </c>
      <c r="X13">
        <v>2.5000000000000001E-3</v>
      </c>
      <c r="Y13" t="s">
        <v>338</v>
      </c>
      <c r="Z13">
        <v>95</v>
      </c>
      <c r="AA13">
        <v>2</v>
      </c>
      <c r="AB13" t="s">
        <v>24</v>
      </c>
      <c r="AC13" t="s">
        <v>24</v>
      </c>
      <c r="AD13" t="s">
        <v>24</v>
      </c>
      <c r="AE13">
        <v>0</v>
      </c>
      <c r="AF13">
        <v>0</v>
      </c>
      <c r="AG13" t="s">
        <v>24</v>
      </c>
      <c r="AH13" t="s">
        <v>311</v>
      </c>
      <c r="AI13" t="s">
        <v>288</v>
      </c>
      <c r="AK13" t="s">
        <v>24</v>
      </c>
      <c r="AM13" t="s">
        <v>331</v>
      </c>
      <c r="AN13" t="s">
        <v>331</v>
      </c>
      <c r="AP13" t="s">
        <v>341</v>
      </c>
      <c r="AQ13" t="s">
        <v>342</v>
      </c>
      <c r="AR13" t="s">
        <v>386</v>
      </c>
      <c r="AS13" t="s">
        <v>343</v>
      </c>
      <c r="AT13" t="s">
        <v>343</v>
      </c>
      <c r="AU13" t="s">
        <v>372</v>
      </c>
      <c r="AV13" t="s">
        <v>379</v>
      </c>
      <c r="GE13"/>
    </row>
    <row r="14" spans="1:187">
      <c r="A14">
        <v>11250</v>
      </c>
      <c r="B14" t="s">
        <v>22</v>
      </c>
      <c r="C14" t="s">
        <v>336</v>
      </c>
      <c r="D14" t="s">
        <v>390</v>
      </c>
      <c r="E14" s="20" t="s">
        <v>297</v>
      </c>
      <c r="F14" s="19" t="s">
        <v>35</v>
      </c>
      <c r="G14" t="s">
        <v>287</v>
      </c>
      <c r="H14" t="s">
        <v>122</v>
      </c>
      <c r="I14" t="s">
        <v>370</v>
      </c>
      <c r="J14" t="s">
        <v>371</v>
      </c>
      <c r="M14" t="s">
        <v>386</v>
      </c>
      <c r="N14">
        <v>0.52</v>
      </c>
      <c r="O14">
        <v>1.7</v>
      </c>
      <c r="P14" t="s">
        <v>337</v>
      </c>
      <c r="Q14">
        <v>2.2000000000000001E-3</v>
      </c>
      <c r="R14">
        <v>3.39E-2</v>
      </c>
      <c r="S14" t="s">
        <v>337</v>
      </c>
      <c r="T14">
        <v>0.52</v>
      </c>
      <c r="U14">
        <v>1.7</v>
      </c>
      <c r="V14" t="s">
        <v>338</v>
      </c>
      <c r="W14">
        <v>2.2000000000000001E-3</v>
      </c>
      <c r="X14">
        <v>3.39E-2</v>
      </c>
      <c r="Y14" t="s">
        <v>338</v>
      </c>
      <c r="Z14">
        <v>95</v>
      </c>
      <c r="AA14">
        <v>2</v>
      </c>
      <c r="AB14" t="s">
        <v>24</v>
      </c>
      <c r="AC14" t="s">
        <v>24</v>
      </c>
      <c r="AD14" t="s">
        <v>24</v>
      </c>
      <c r="AE14">
        <v>0</v>
      </c>
      <c r="AF14">
        <v>0</v>
      </c>
      <c r="AG14" t="s">
        <v>24</v>
      </c>
      <c r="AH14" t="s">
        <v>311</v>
      </c>
      <c r="AI14" t="s">
        <v>288</v>
      </c>
      <c r="AK14" t="s">
        <v>24</v>
      </c>
      <c r="AM14" t="s">
        <v>331</v>
      </c>
      <c r="AN14" t="s">
        <v>331</v>
      </c>
      <c r="AP14" t="s">
        <v>341</v>
      </c>
      <c r="AQ14" t="s">
        <v>342</v>
      </c>
      <c r="AR14" t="s">
        <v>386</v>
      </c>
      <c r="AS14" t="s">
        <v>343</v>
      </c>
      <c r="AT14" t="s">
        <v>343</v>
      </c>
      <c r="AU14" t="s">
        <v>372</v>
      </c>
      <c r="AV14" t="s">
        <v>375</v>
      </c>
      <c r="GE14"/>
    </row>
    <row r="15" spans="1:187">
      <c r="A15">
        <v>11251</v>
      </c>
      <c r="B15" t="s">
        <v>22</v>
      </c>
      <c r="C15" t="s">
        <v>336</v>
      </c>
      <c r="D15" t="s">
        <v>391</v>
      </c>
      <c r="E15" s="20" t="s">
        <v>297</v>
      </c>
      <c r="F15" s="19" t="s">
        <v>35</v>
      </c>
      <c r="G15" t="s">
        <v>287</v>
      </c>
      <c r="H15" t="s">
        <v>122</v>
      </c>
      <c r="I15" t="s">
        <v>370</v>
      </c>
      <c r="J15" t="s">
        <v>371</v>
      </c>
      <c r="M15" t="s">
        <v>386</v>
      </c>
      <c r="N15">
        <v>0.52</v>
      </c>
      <c r="O15">
        <v>1.7</v>
      </c>
      <c r="P15" t="s">
        <v>337</v>
      </c>
      <c r="Q15">
        <v>2.9999999999999997E-4</v>
      </c>
      <c r="R15">
        <v>4.7999999999999996E-3</v>
      </c>
      <c r="S15" t="s">
        <v>337</v>
      </c>
      <c r="T15">
        <v>0.52</v>
      </c>
      <c r="U15">
        <v>1.7</v>
      </c>
      <c r="V15" t="s">
        <v>338</v>
      </c>
      <c r="W15">
        <v>2.9999999999999997E-4</v>
      </c>
      <c r="X15">
        <v>4.7999999999999996E-3</v>
      </c>
      <c r="Y15" t="s">
        <v>338</v>
      </c>
      <c r="Z15">
        <v>95</v>
      </c>
      <c r="AA15">
        <v>2</v>
      </c>
      <c r="AB15" t="s">
        <v>24</v>
      </c>
      <c r="AC15" t="s">
        <v>24</v>
      </c>
      <c r="AD15" t="s">
        <v>24</v>
      </c>
      <c r="AE15">
        <v>0</v>
      </c>
      <c r="AF15">
        <v>0</v>
      </c>
      <c r="AG15" t="s">
        <v>24</v>
      </c>
      <c r="AH15" t="s">
        <v>311</v>
      </c>
      <c r="AI15" t="s">
        <v>288</v>
      </c>
      <c r="AK15" t="s">
        <v>24</v>
      </c>
      <c r="AM15" t="s">
        <v>331</v>
      </c>
      <c r="AN15" t="s">
        <v>331</v>
      </c>
      <c r="AP15" t="s">
        <v>341</v>
      </c>
      <c r="AQ15" t="s">
        <v>342</v>
      </c>
      <c r="AR15" t="s">
        <v>386</v>
      </c>
      <c r="AS15" t="s">
        <v>343</v>
      </c>
      <c r="AT15" t="s">
        <v>343</v>
      </c>
      <c r="AU15" t="s">
        <v>372</v>
      </c>
      <c r="AV15" t="s">
        <v>382</v>
      </c>
      <c r="GE15"/>
    </row>
    <row r="16" spans="1:187">
      <c r="A16">
        <v>11252</v>
      </c>
      <c r="B16" t="s">
        <v>22</v>
      </c>
      <c r="C16" t="s">
        <v>336</v>
      </c>
      <c r="D16" t="s">
        <v>392</v>
      </c>
      <c r="E16" s="20" t="s">
        <v>297</v>
      </c>
      <c r="F16" s="19" t="s">
        <v>35</v>
      </c>
      <c r="G16" t="s">
        <v>287</v>
      </c>
      <c r="H16" t="s">
        <v>122</v>
      </c>
      <c r="I16" t="s">
        <v>370</v>
      </c>
      <c r="J16" t="s">
        <v>371</v>
      </c>
      <c r="M16" t="s">
        <v>386</v>
      </c>
      <c r="N16">
        <v>1.7</v>
      </c>
      <c r="O16">
        <v>3</v>
      </c>
      <c r="P16" t="s">
        <v>337</v>
      </c>
      <c r="Q16">
        <v>0.03</v>
      </c>
      <c r="R16">
        <v>9.69E-2</v>
      </c>
      <c r="S16" t="s">
        <v>337</v>
      </c>
      <c r="T16">
        <v>1.7</v>
      </c>
      <c r="U16">
        <v>3</v>
      </c>
      <c r="V16" t="s">
        <v>338</v>
      </c>
      <c r="W16">
        <v>0.03</v>
      </c>
      <c r="X16">
        <v>9.69E-2</v>
      </c>
      <c r="Y16" t="s">
        <v>338</v>
      </c>
      <c r="Z16">
        <v>95</v>
      </c>
      <c r="AA16">
        <v>2</v>
      </c>
      <c r="AB16" t="s">
        <v>24</v>
      </c>
      <c r="AC16" t="s">
        <v>24</v>
      </c>
      <c r="AD16" t="s">
        <v>24</v>
      </c>
      <c r="AE16">
        <v>0</v>
      </c>
      <c r="AF16">
        <v>0</v>
      </c>
      <c r="AG16" t="s">
        <v>24</v>
      </c>
      <c r="AH16" t="s">
        <v>311</v>
      </c>
      <c r="AI16" t="s">
        <v>288</v>
      </c>
      <c r="AK16" t="s">
        <v>24</v>
      </c>
      <c r="AM16" t="s">
        <v>331</v>
      </c>
      <c r="AN16" t="s">
        <v>331</v>
      </c>
      <c r="AP16" t="s">
        <v>341</v>
      </c>
      <c r="AQ16" t="s">
        <v>342</v>
      </c>
      <c r="AR16" t="s">
        <v>386</v>
      </c>
      <c r="AS16" t="s">
        <v>343</v>
      </c>
      <c r="AT16" t="s">
        <v>343</v>
      </c>
      <c r="AU16" t="s">
        <v>372</v>
      </c>
      <c r="AV16" t="s">
        <v>375</v>
      </c>
      <c r="GE16"/>
    </row>
    <row r="17" spans="1:187">
      <c r="A17">
        <v>11253</v>
      </c>
      <c r="B17" t="s">
        <v>22</v>
      </c>
      <c r="C17" t="s">
        <v>336</v>
      </c>
      <c r="D17" t="s">
        <v>393</v>
      </c>
      <c r="E17" s="20" t="s">
        <v>297</v>
      </c>
      <c r="F17" s="19" t="s">
        <v>35</v>
      </c>
      <c r="G17" t="s">
        <v>287</v>
      </c>
      <c r="H17" t="s">
        <v>122</v>
      </c>
      <c r="I17" t="s">
        <v>370</v>
      </c>
      <c r="J17" t="s">
        <v>371</v>
      </c>
      <c r="M17" t="s">
        <v>386</v>
      </c>
      <c r="N17">
        <v>1.7</v>
      </c>
      <c r="O17">
        <v>3</v>
      </c>
      <c r="P17" t="s">
        <v>337</v>
      </c>
      <c r="Q17">
        <v>1.6999999999999999E-3</v>
      </c>
      <c r="R17">
        <v>3.6200000000000003E-2</v>
      </c>
      <c r="S17" t="s">
        <v>337</v>
      </c>
      <c r="T17">
        <v>1.7</v>
      </c>
      <c r="U17">
        <v>3</v>
      </c>
      <c r="V17" t="s">
        <v>338</v>
      </c>
      <c r="W17">
        <v>1.6999999999999999E-3</v>
      </c>
      <c r="X17">
        <v>3.6200000000000003E-2</v>
      </c>
      <c r="Y17" t="s">
        <v>338</v>
      </c>
      <c r="Z17">
        <v>95</v>
      </c>
      <c r="AA17">
        <v>2</v>
      </c>
      <c r="AB17" t="s">
        <v>24</v>
      </c>
      <c r="AC17" t="s">
        <v>24</v>
      </c>
      <c r="AD17" t="s">
        <v>24</v>
      </c>
      <c r="AE17">
        <v>0</v>
      </c>
      <c r="AF17">
        <v>0</v>
      </c>
      <c r="AG17" t="s">
        <v>24</v>
      </c>
      <c r="AH17" t="s">
        <v>311</v>
      </c>
      <c r="AI17" t="s">
        <v>288</v>
      </c>
      <c r="AK17" t="s">
        <v>24</v>
      </c>
      <c r="AM17" t="s">
        <v>331</v>
      </c>
      <c r="AN17" t="s">
        <v>331</v>
      </c>
      <c r="AP17" t="s">
        <v>341</v>
      </c>
      <c r="AQ17" t="s">
        <v>342</v>
      </c>
      <c r="AR17" t="s">
        <v>386</v>
      </c>
      <c r="AS17" t="s">
        <v>343</v>
      </c>
      <c r="AT17" t="s">
        <v>343</v>
      </c>
      <c r="AU17" t="s">
        <v>372</v>
      </c>
      <c r="AV17" t="s">
        <v>382</v>
      </c>
      <c r="GE17"/>
    </row>
    <row r="18" spans="1:187">
      <c r="A18">
        <v>11254</v>
      </c>
      <c r="B18" t="s">
        <v>22</v>
      </c>
      <c r="C18" t="s">
        <v>325</v>
      </c>
      <c r="D18" t="s">
        <v>394</v>
      </c>
      <c r="E18" s="20" t="s">
        <v>297</v>
      </c>
      <c r="F18" s="19" t="s">
        <v>35</v>
      </c>
      <c r="G18" t="s">
        <v>287</v>
      </c>
      <c r="H18" t="s">
        <v>122</v>
      </c>
      <c r="I18" t="s">
        <v>370</v>
      </c>
      <c r="J18" t="s">
        <v>371</v>
      </c>
      <c r="M18" t="s">
        <v>362</v>
      </c>
      <c r="N18">
        <v>1</v>
      </c>
      <c r="O18">
        <v>10000</v>
      </c>
      <c r="P18" t="s">
        <v>351</v>
      </c>
      <c r="Q18">
        <v>0.9</v>
      </c>
      <c r="R18">
        <v>0.8</v>
      </c>
      <c r="S18" t="s">
        <v>339</v>
      </c>
      <c r="T18">
        <v>1</v>
      </c>
      <c r="U18">
        <v>10000</v>
      </c>
      <c r="V18" t="s">
        <v>351</v>
      </c>
      <c r="W18">
        <v>8.9999999999999993E-3</v>
      </c>
      <c r="X18">
        <v>80</v>
      </c>
      <c r="Y18" t="s">
        <v>351</v>
      </c>
      <c r="Z18">
        <v>95</v>
      </c>
      <c r="AA18">
        <v>2</v>
      </c>
      <c r="AB18" t="s">
        <v>24</v>
      </c>
      <c r="AC18" t="s">
        <v>24</v>
      </c>
      <c r="AD18" t="s">
        <v>24</v>
      </c>
      <c r="AE18">
        <v>0</v>
      </c>
      <c r="AF18">
        <v>0</v>
      </c>
      <c r="AG18" t="s">
        <v>24</v>
      </c>
      <c r="AH18" t="s">
        <v>311</v>
      </c>
      <c r="AI18" t="s">
        <v>340</v>
      </c>
      <c r="AK18" t="s">
        <v>395</v>
      </c>
      <c r="AM18" t="s">
        <v>331</v>
      </c>
      <c r="AN18" t="s">
        <v>331</v>
      </c>
      <c r="AP18" t="s">
        <v>352</v>
      </c>
      <c r="AQ18" t="s">
        <v>352</v>
      </c>
      <c r="AR18" t="s">
        <v>362</v>
      </c>
      <c r="AS18" t="s">
        <v>327</v>
      </c>
      <c r="AT18" t="s">
        <v>327</v>
      </c>
      <c r="AU18" t="s">
        <v>396</v>
      </c>
      <c r="AV18" t="s">
        <v>397</v>
      </c>
      <c r="GE18"/>
    </row>
    <row r="19" spans="1:187">
      <c r="A19">
        <v>11255</v>
      </c>
      <c r="B19" t="s">
        <v>22</v>
      </c>
      <c r="C19" t="s">
        <v>325</v>
      </c>
      <c r="D19" t="s">
        <v>398</v>
      </c>
      <c r="E19" s="20" t="s">
        <v>297</v>
      </c>
      <c r="F19" s="19" t="s">
        <v>35</v>
      </c>
      <c r="G19" t="s">
        <v>287</v>
      </c>
      <c r="H19" t="s">
        <v>122</v>
      </c>
      <c r="I19" t="s">
        <v>370</v>
      </c>
      <c r="J19" t="s">
        <v>371</v>
      </c>
      <c r="M19" t="s">
        <v>362</v>
      </c>
      <c r="N19">
        <v>1</v>
      </c>
      <c r="O19">
        <v>10000</v>
      </c>
      <c r="P19" t="s">
        <v>351</v>
      </c>
      <c r="Q19">
        <v>0.8</v>
      </c>
      <c r="R19">
        <v>0.9</v>
      </c>
      <c r="S19" t="s">
        <v>339</v>
      </c>
      <c r="T19">
        <v>1</v>
      </c>
      <c r="U19">
        <v>10000</v>
      </c>
      <c r="V19" t="s">
        <v>351</v>
      </c>
      <c r="W19">
        <v>8.0000000000000002E-3</v>
      </c>
      <c r="X19">
        <v>90</v>
      </c>
      <c r="Y19" t="s">
        <v>351</v>
      </c>
      <c r="Z19">
        <v>95</v>
      </c>
      <c r="AA19">
        <v>2</v>
      </c>
      <c r="AB19" t="s">
        <v>24</v>
      </c>
      <c r="AC19" t="s">
        <v>24</v>
      </c>
      <c r="AD19" t="s">
        <v>24</v>
      </c>
      <c r="AE19">
        <v>0</v>
      </c>
      <c r="AF19">
        <v>0</v>
      </c>
      <c r="AG19" t="s">
        <v>24</v>
      </c>
      <c r="AH19" t="s">
        <v>311</v>
      </c>
      <c r="AI19" t="s">
        <v>340</v>
      </c>
      <c r="AK19" t="s">
        <v>395</v>
      </c>
      <c r="AM19" t="s">
        <v>331</v>
      </c>
      <c r="AN19" t="s">
        <v>331</v>
      </c>
      <c r="AP19" t="s">
        <v>352</v>
      </c>
      <c r="AQ19" t="s">
        <v>352</v>
      </c>
      <c r="AR19" t="s">
        <v>362</v>
      </c>
      <c r="AS19" t="s">
        <v>327</v>
      </c>
      <c r="AT19" t="s">
        <v>327</v>
      </c>
      <c r="AU19" t="s">
        <v>396</v>
      </c>
      <c r="AV19" t="s">
        <v>399</v>
      </c>
      <c r="GE19"/>
    </row>
    <row r="20" spans="1:187">
      <c r="A20">
        <v>11256</v>
      </c>
      <c r="B20" t="s">
        <v>22</v>
      </c>
      <c r="C20" t="s">
        <v>325</v>
      </c>
      <c r="D20" t="s">
        <v>400</v>
      </c>
      <c r="E20" s="20" t="s">
        <v>297</v>
      </c>
      <c r="F20" s="19" t="s">
        <v>35</v>
      </c>
      <c r="G20" t="s">
        <v>287</v>
      </c>
      <c r="H20" t="s">
        <v>122</v>
      </c>
      <c r="I20" t="s">
        <v>370</v>
      </c>
      <c r="J20" t="s">
        <v>371</v>
      </c>
      <c r="M20" t="s">
        <v>363</v>
      </c>
      <c r="P20" t="s">
        <v>401</v>
      </c>
      <c r="Q20">
        <v>0.9</v>
      </c>
      <c r="R20">
        <v>0.8</v>
      </c>
      <c r="S20" t="s">
        <v>339</v>
      </c>
      <c r="V20" t="s">
        <v>402</v>
      </c>
      <c r="Y20" t="s">
        <v>402</v>
      </c>
      <c r="Z20">
        <v>95</v>
      </c>
      <c r="AA20">
        <v>2</v>
      </c>
      <c r="AB20" t="s">
        <v>24</v>
      </c>
      <c r="AC20" t="s">
        <v>24</v>
      </c>
      <c r="AD20" t="s">
        <v>24</v>
      </c>
      <c r="AE20">
        <v>0</v>
      </c>
      <c r="AF20">
        <v>0</v>
      </c>
      <c r="AG20" t="s">
        <v>24</v>
      </c>
      <c r="AH20" t="s">
        <v>311</v>
      </c>
      <c r="AI20" t="s">
        <v>340</v>
      </c>
      <c r="AK20" t="s">
        <v>403</v>
      </c>
      <c r="AM20" t="s">
        <v>331</v>
      </c>
      <c r="AN20" t="s">
        <v>331</v>
      </c>
      <c r="AP20" t="s">
        <v>352</v>
      </c>
      <c r="AQ20" t="s">
        <v>352</v>
      </c>
      <c r="AR20" t="s">
        <v>364</v>
      </c>
      <c r="AS20" t="s">
        <v>365</v>
      </c>
      <c r="AT20" t="s">
        <v>366</v>
      </c>
      <c r="AU20" t="s">
        <v>396</v>
      </c>
      <c r="AV20" t="s">
        <v>404</v>
      </c>
      <c r="GE20"/>
    </row>
    <row r="21" spans="1:187">
      <c r="A21">
        <v>11257</v>
      </c>
      <c r="B21" t="s">
        <v>22</v>
      </c>
      <c r="C21" t="s">
        <v>325</v>
      </c>
      <c r="D21" t="s">
        <v>405</v>
      </c>
      <c r="E21" s="20" t="s">
        <v>297</v>
      </c>
      <c r="F21" s="19" t="s">
        <v>35</v>
      </c>
      <c r="G21" t="s">
        <v>287</v>
      </c>
      <c r="H21" t="s">
        <v>122</v>
      </c>
      <c r="I21" t="s">
        <v>370</v>
      </c>
      <c r="J21" t="s">
        <v>371</v>
      </c>
      <c r="M21" t="s">
        <v>363</v>
      </c>
      <c r="P21" t="s">
        <v>401</v>
      </c>
      <c r="Q21">
        <v>0.8</v>
      </c>
      <c r="R21">
        <v>0.8</v>
      </c>
      <c r="S21" t="s">
        <v>339</v>
      </c>
      <c r="V21" t="s">
        <v>402</v>
      </c>
      <c r="Y21" t="s">
        <v>402</v>
      </c>
      <c r="Z21">
        <v>95</v>
      </c>
      <c r="AA21">
        <v>2</v>
      </c>
      <c r="AB21" t="s">
        <v>24</v>
      </c>
      <c r="AC21" t="s">
        <v>24</v>
      </c>
      <c r="AD21" t="s">
        <v>24</v>
      </c>
      <c r="AE21">
        <v>0</v>
      </c>
      <c r="AF21">
        <v>0</v>
      </c>
      <c r="AG21" t="s">
        <v>24</v>
      </c>
      <c r="AH21" t="s">
        <v>311</v>
      </c>
      <c r="AI21" t="s">
        <v>340</v>
      </c>
      <c r="AK21" t="s">
        <v>395</v>
      </c>
      <c r="AM21" t="s">
        <v>331</v>
      </c>
      <c r="AN21" t="s">
        <v>331</v>
      </c>
      <c r="AP21" t="s">
        <v>352</v>
      </c>
      <c r="AQ21" t="s">
        <v>352</v>
      </c>
      <c r="AR21" t="s">
        <v>364</v>
      </c>
      <c r="AS21" t="s">
        <v>365</v>
      </c>
      <c r="AT21" t="s">
        <v>366</v>
      </c>
      <c r="AU21" t="s">
        <v>396</v>
      </c>
      <c r="AV21" t="s">
        <v>406</v>
      </c>
      <c r="GE21"/>
    </row>
    <row r="22" spans="1:187">
      <c r="A22">
        <v>11258</v>
      </c>
      <c r="B22" t="s">
        <v>22</v>
      </c>
      <c r="C22" t="s">
        <v>325</v>
      </c>
      <c r="D22" t="s">
        <v>407</v>
      </c>
      <c r="E22" s="20" t="s">
        <v>297</v>
      </c>
      <c r="F22" s="19" t="s">
        <v>35</v>
      </c>
      <c r="G22" t="s">
        <v>287</v>
      </c>
      <c r="H22" t="s">
        <v>122</v>
      </c>
      <c r="I22" t="s">
        <v>370</v>
      </c>
      <c r="J22" t="s">
        <v>371</v>
      </c>
      <c r="M22" t="s">
        <v>363</v>
      </c>
      <c r="P22" t="s">
        <v>401</v>
      </c>
      <c r="Q22">
        <v>0.8</v>
      </c>
      <c r="R22">
        <v>1.2</v>
      </c>
      <c r="S22" t="s">
        <v>339</v>
      </c>
      <c r="V22" t="s">
        <v>402</v>
      </c>
      <c r="Y22" t="s">
        <v>402</v>
      </c>
      <c r="Z22">
        <v>95</v>
      </c>
      <c r="AA22">
        <v>2</v>
      </c>
      <c r="AB22" t="s">
        <v>24</v>
      </c>
      <c r="AC22" t="s">
        <v>24</v>
      </c>
      <c r="AD22" t="s">
        <v>24</v>
      </c>
      <c r="AE22">
        <v>0</v>
      </c>
      <c r="AF22">
        <v>0</v>
      </c>
      <c r="AG22" t="s">
        <v>24</v>
      </c>
      <c r="AH22" t="s">
        <v>311</v>
      </c>
      <c r="AI22" t="s">
        <v>340</v>
      </c>
      <c r="AK22" t="s">
        <v>403</v>
      </c>
      <c r="AM22" t="s">
        <v>331</v>
      </c>
      <c r="AN22" t="s">
        <v>331</v>
      </c>
      <c r="AP22" t="s">
        <v>352</v>
      </c>
      <c r="AQ22" t="s">
        <v>352</v>
      </c>
      <c r="AR22" t="s">
        <v>364</v>
      </c>
      <c r="AS22" t="s">
        <v>365</v>
      </c>
      <c r="AT22" t="s">
        <v>366</v>
      </c>
      <c r="AU22" t="s">
        <v>396</v>
      </c>
      <c r="AV22" t="s">
        <v>408</v>
      </c>
      <c r="GE22"/>
    </row>
    <row r="23" spans="1:187">
      <c r="A23">
        <v>11263</v>
      </c>
      <c r="B23" t="s">
        <v>22</v>
      </c>
      <c r="C23" t="s">
        <v>325</v>
      </c>
      <c r="D23" t="s">
        <v>409</v>
      </c>
      <c r="E23" s="20" t="s">
        <v>297</v>
      </c>
      <c r="F23" s="19" t="s">
        <v>35</v>
      </c>
      <c r="G23" t="s">
        <v>287</v>
      </c>
      <c r="H23" t="s">
        <v>122</v>
      </c>
      <c r="I23" t="s">
        <v>370</v>
      </c>
      <c r="J23" t="s">
        <v>371</v>
      </c>
      <c r="M23" t="s">
        <v>410</v>
      </c>
      <c r="P23" t="s">
        <v>344</v>
      </c>
      <c r="Q23">
        <v>0.95</v>
      </c>
      <c r="R23">
        <v>0.95</v>
      </c>
      <c r="S23" t="s">
        <v>339</v>
      </c>
      <c r="V23" t="s">
        <v>345</v>
      </c>
      <c r="Y23" t="s">
        <v>345</v>
      </c>
      <c r="Z23">
        <v>95</v>
      </c>
      <c r="AA23">
        <v>2</v>
      </c>
      <c r="AB23" t="s">
        <v>24</v>
      </c>
      <c r="AC23" t="s">
        <v>24</v>
      </c>
      <c r="AD23" t="s">
        <v>24</v>
      </c>
      <c r="AE23">
        <v>0</v>
      </c>
      <c r="AF23">
        <v>0</v>
      </c>
      <c r="AG23" t="s">
        <v>24</v>
      </c>
      <c r="AH23" t="s">
        <v>311</v>
      </c>
      <c r="AI23" t="s">
        <v>340</v>
      </c>
      <c r="AK23" t="s">
        <v>411</v>
      </c>
      <c r="AM23" t="s">
        <v>331</v>
      </c>
      <c r="AN23" t="s">
        <v>331</v>
      </c>
      <c r="AP23" t="s">
        <v>326</v>
      </c>
      <c r="AQ23" t="s">
        <v>347</v>
      </c>
      <c r="AR23" t="s">
        <v>353</v>
      </c>
      <c r="AS23" t="s">
        <v>350</v>
      </c>
      <c r="AT23" t="s">
        <v>412</v>
      </c>
      <c r="AU23" t="s">
        <v>413</v>
      </c>
      <c r="AV23" t="s">
        <v>414</v>
      </c>
      <c r="GE23"/>
    </row>
    <row r="24" spans="1:187">
      <c r="A24">
        <v>11264</v>
      </c>
      <c r="B24" t="s">
        <v>22</v>
      </c>
      <c r="C24" t="s">
        <v>325</v>
      </c>
      <c r="D24" t="s">
        <v>415</v>
      </c>
      <c r="E24" s="20" t="s">
        <v>297</v>
      </c>
      <c r="F24" s="19" t="s">
        <v>35</v>
      </c>
      <c r="G24" t="s">
        <v>287</v>
      </c>
      <c r="H24" t="s">
        <v>122</v>
      </c>
      <c r="I24" t="s">
        <v>370</v>
      </c>
      <c r="J24" t="s">
        <v>371</v>
      </c>
      <c r="M24" t="s">
        <v>410</v>
      </c>
      <c r="P24" t="s">
        <v>344</v>
      </c>
      <c r="Q24">
        <v>0.4</v>
      </c>
      <c r="R24">
        <v>0.4</v>
      </c>
      <c r="S24" t="s">
        <v>339</v>
      </c>
      <c r="V24" t="s">
        <v>345</v>
      </c>
      <c r="Y24" t="s">
        <v>345</v>
      </c>
      <c r="Z24">
        <v>95</v>
      </c>
      <c r="AA24">
        <v>2</v>
      </c>
      <c r="AB24" t="s">
        <v>24</v>
      </c>
      <c r="AC24" t="s">
        <v>24</v>
      </c>
      <c r="AD24" t="s">
        <v>24</v>
      </c>
      <c r="AE24">
        <v>0</v>
      </c>
      <c r="AF24">
        <v>0</v>
      </c>
      <c r="AG24" t="s">
        <v>24</v>
      </c>
      <c r="AH24" t="s">
        <v>311</v>
      </c>
      <c r="AI24" t="s">
        <v>340</v>
      </c>
      <c r="AK24" t="s">
        <v>411</v>
      </c>
      <c r="AM24" t="s">
        <v>331</v>
      </c>
      <c r="AN24" t="s">
        <v>331</v>
      </c>
      <c r="AP24" t="s">
        <v>326</v>
      </c>
      <c r="AQ24" t="s">
        <v>347</v>
      </c>
      <c r="AR24" t="s">
        <v>353</v>
      </c>
      <c r="AS24" t="s">
        <v>350</v>
      </c>
      <c r="AT24" t="s">
        <v>412</v>
      </c>
      <c r="AU24" t="s">
        <v>413</v>
      </c>
      <c r="AV24" t="s">
        <v>416</v>
      </c>
      <c r="GE24"/>
    </row>
    <row r="25" spans="1:187">
      <c r="A25">
        <v>11265</v>
      </c>
      <c r="B25" t="s">
        <v>22</v>
      </c>
      <c r="C25" t="s">
        <v>325</v>
      </c>
      <c r="D25" t="s">
        <v>417</v>
      </c>
      <c r="E25" s="20" t="s">
        <v>297</v>
      </c>
      <c r="F25" s="19" t="s">
        <v>35</v>
      </c>
      <c r="G25" t="s">
        <v>287</v>
      </c>
      <c r="H25" t="s">
        <v>122</v>
      </c>
      <c r="I25" t="s">
        <v>370</v>
      </c>
      <c r="J25" t="s">
        <v>371</v>
      </c>
      <c r="M25" t="s">
        <v>410</v>
      </c>
      <c r="P25" t="s">
        <v>344</v>
      </c>
      <c r="Q25">
        <v>0.5</v>
      </c>
      <c r="R25">
        <v>0.5</v>
      </c>
      <c r="S25" t="s">
        <v>339</v>
      </c>
      <c r="V25" t="s">
        <v>345</v>
      </c>
      <c r="Y25" t="s">
        <v>345</v>
      </c>
      <c r="Z25">
        <v>95</v>
      </c>
      <c r="AA25">
        <v>2</v>
      </c>
      <c r="AB25" t="s">
        <v>24</v>
      </c>
      <c r="AC25" t="s">
        <v>24</v>
      </c>
      <c r="AD25" t="s">
        <v>24</v>
      </c>
      <c r="AE25">
        <v>0</v>
      </c>
      <c r="AF25">
        <v>0</v>
      </c>
      <c r="AG25" t="s">
        <v>24</v>
      </c>
      <c r="AH25" t="s">
        <v>311</v>
      </c>
      <c r="AI25" t="s">
        <v>340</v>
      </c>
      <c r="AK25" t="s">
        <v>411</v>
      </c>
      <c r="AM25" t="s">
        <v>331</v>
      </c>
      <c r="AN25" t="s">
        <v>331</v>
      </c>
      <c r="AP25" t="s">
        <v>326</v>
      </c>
      <c r="AQ25" t="s">
        <v>347</v>
      </c>
      <c r="AR25" t="s">
        <v>353</v>
      </c>
      <c r="AS25" t="s">
        <v>350</v>
      </c>
      <c r="AT25" t="s">
        <v>412</v>
      </c>
      <c r="AU25" t="s">
        <v>413</v>
      </c>
      <c r="AV25" t="s">
        <v>418</v>
      </c>
      <c r="GE25"/>
    </row>
    <row r="26" spans="1:187">
      <c r="A26">
        <v>11266</v>
      </c>
      <c r="B26" t="s">
        <v>22</v>
      </c>
      <c r="C26" t="s">
        <v>325</v>
      </c>
      <c r="D26" t="s">
        <v>419</v>
      </c>
      <c r="E26" s="20" t="s">
        <v>297</v>
      </c>
      <c r="F26" s="19" t="s">
        <v>35</v>
      </c>
      <c r="G26" t="s">
        <v>287</v>
      </c>
      <c r="H26" t="s">
        <v>122</v>
      </c>
      <c r="I26" t="s">
        <v>370</v>
      </c>
      <c r="J26" t="s">
        <v>371</v>
      </c>
      <c r="M26" t="s">
        <v>410</v>
      </c>
      <c r="P26" t="s">
        <v>344</v>
      </c>
      <c r="Q26">
        <v>1.1000000000000001</v>
      </c>
      <c r="R26">
        <v>1.1000000000000001</v>
      </c>
      <c r="S26" t="s">
        <v>339</v>
      </c>
      <c r="V26" t="s">
        <v>345</v>
      </c>
      <c r="Y26" t="s">
        <v>345</v>
      </c>
      <c r="Z26">
        <v>95</v>
      </c>
      <c r="AA26">
        <v>2</v>
      </c>
      <c r="AB26" t="s">
        <v>24</v>
      </c>
      <c r="AC26" t="s">
        <v>24</v>
      </c>
      <c r="AD26" t="s">
        <v>24</v>
      </c>
      <c r="AE26">
        <v>0</v>
      </c>
      <c r="AF26">
        <v>0</v>
      </c>
      <c r="AG26" t="s">
        <v>24</v>
      </c>
      <c r="AH26" t="s">
        <v>311</v>
      </c>
      <c r="AI26" t="s">
        <v>340</v>
      </c>
      <c r="AK26" t="s">
        <v>411</v>
      </c>
      <c r="AM26" t="s">
        <v>331</v>
      </c>
      <c r="AN26" t="s">
        <v>331</v>
      </c>
      <c r="AP26" t="s">
        <v>326</v>
      </c>
      <c r="AQ26" t="s">
        <v>347</v>
      </c>
      <c r="AR26" t="s">
        <v>353</v>
      </c>
      <c r="AS26" t="s">
        <v>350</v>
      </c>
      <c r="AT26" t="s">
        <v>412</v>
      </c>
      <c r="AU26" t="s">
        <v>413</v>
      </c>
      <c r="AV26" t="s">
        <v>420</v>
      </c>
      <c r="GE26"/>
    </row>
    <row r="27" spans="1:187">
      <c r="A27">
        <v>11267</v>
      </c>
      <c r="B27" t="s">
        <v>22</v>
      </c>
      <c r="C27" t="s">
        <v>325</v>
      </c>
      <c r="D27" t="s">
        <v>421</v>
      </c>
      <c r="E27" s="20" t="s">
        <v>297</v>
      </c>
      <c r="F27" s="19" t="s">
        <v>35</v>
      </c>
      <c r="G27" t="s">
        <v>287</v>
      </c>
      <c r="H27" t="s">
        <v>122</v>
      </c>
      <c r="I27" t="s">
        <v>370</v>
      </c>
      <c r="J27" t="s">
        <v>371</v>
      </c>
      <c r="M27" t="s">
        <v>348</v>
      </c>
      <c r="P27" t="s">
        <v>349</v>
      </c>
      <c r="Q27">
        <v>1</v>
      </c>
      <c r="R27">
        <v>1</v>
      </c>
      <c r="S27" t="s">
        <v>339</v>
      </c>
      <c r="V27" t="s">
        <v>346</v>
      </c>
      <c r="Y27" t="s">
        <v>346</v>
      </c>
      <c r="Z27">
        <v>95</v>
      </c>
      <c r="AA27">
        <v>2</v>
      </c>
      <c r="AB27" t="s">
        <v>24</v>
      </c>
      <c r="AC27" t="s">
        <v>24</v>
      </c>
      <c r="AD27" t="s">
        <v>24</v>
      </c>
      <c r="AE27">
        <v>0</v>
      </c>
      <c r="AF27">
        <v>0</v>
      </c>
      <c r="AG27" t="s">
        <v>24</v>
      </c>
      <c r="AH27" t="s">
        <v>311</v>
      </c>
      <c r="AI27" t="s">
        <v>340</v>
      </c>
      <c r="AK27" t="s">
        <v>411</v>
      </c>
      <c r="AM27" t="s">
        <v>331</v>
      </c>
      <c r="AN27" t="s">
        <v>331</v>
      </c>
      <c r="AP27" t="s">
        <v>326</v>
      </c>
      <c r="AQ27" t="s">
        <v>347</v>
      </c>
      <c r="AR27" t="s">
        <v>348</v>
      </c>
      <c r="AS27" t="s">
        <v>350</v>
      </c>
      <c r="AT27" t="s">
        <v>412</v>
      </c>
      <c r="AU27" t="s">
        <v>422</v>
      </c>
      <c r="AV27" t="s">
        <v>423</v>
      </c>
      <c r="GE27"/>
    </row>
    <row r="28" spans="1:187">
      <c r="A28">
        <v>11268</v>
      </c>
      <c r="B28" t="s">
        <v>22</v>
      </c>
      <c r="C28" t="s">
        <v>325</v>
      </c>
      <c r="D28" t="s">
        <v>424</v>
      </c>
      <c r="E28" s="20" t="s">
        <v>297</v>
      </c>
      <c r="F28" s="19" t="s">
        <v>35</v>
      </c>
      <c r="G28" t="s">
        <v>287</v>
      </c>
      <c r="H28" t="s">
        <v>122</v>
      </c>
      <c r="I28" t="s">
        <v>370</v>
      </c>
      <c r="J28" t="s">
        <v>371</v>
      </c>
      <c r="M28" t="s">
        <v>348</v>
      </c>
      <c r="P28" t="s">
        <v>349</v>
      </c>
      <c r="Q28">
        <v>0.5</v>
      </c>
      <c r="R28">
        <v>0.5</v>
      </c>
      <c r="S28" t="s">
        <v>339</v>
      </c>
      <c r="V28" t="s">
        <v>346</v>
      </c>
      <c r="Y28" t="s">
        <v>346</v>
      </c>
      <c r="Z28">
        <v>95</v>
      </c>
      <c r="AA28">
        <v>2</v>
      </c>
      <c r="AB28" t="s">
        <v>24</v>
      </c>
      <c r="AC28" t="s">
        <v>24</v>
      </c>
      <c r="AD28" t="s">
        <v>24</v>
      </c>
      <c r="AE28">
        <v>0</v>
      </c>
      <c r="AF28">
        <v>0</v>
      </c>
      <c r="AG28" t="s">
        <v>24</v>
      </c>
      <c r="AH28" t="s">
        <v>311</v>
      </c>
      <c r="AI28" t="s">
        <v>340</v>
      </c>
      <c r="AK28" t="s">
        <v>411</v>
      </c>
      <c r="AM28" t="s">
        <v>331</v>
      </c>
      <c r="AN28" t="s">
        <v>331</v>
      </c>
      <c r="AP28" t="s">
        <v>326</v>
      </c>
      <c r="AQ28" t="s">
        <v>347</v>
      </c>
      <c r="AR28" t="s">
        <v>348</v>
      </c>
      <c r="AS28" t="s">
        <v>350</v>
      </c>
      <c r="AT28" t="s">
        <v>412</v>
      </c>
      <c r="AU28" t="s">
        <v>422</v>
      </c>
      <c r="AV28" t="s">
        <v>425</v>
      </c>
      <c r="GE28"/>
    </row>
    <row r="29" spans="1:187">
      <c r="A29">
        <v>11269</v>
      </c>
      <c r="B29" t="s">
        <v>22</v>
      </c>
      <c r="C29" t="s">
        <v>325</v>
      </c>
      <c r="D29" t="s">
        <v>426</v>
      </c>
      <c r="E29" s="20" t="s">
        <v>297</v>
      </c>
      <c r="F29" s="19" t="s">
        <v>35</v>
      </c>
      <c r="G29" t="s">
        <v>287</v>
      </c>
      <c r="H29" t="s">
        <v>122</v>
      </c>
      <c r="I29" t="s">
        <v>370</v>
      </c>
      <c r="J29" t="s">
        <v>371</v>
      </c>
      <c r="M29" t="s">
        <v>348</v>
      </c>
      <c r="P29" t="s">
        <v>349</v>
      </c>
      <c r="Q29">
        <v>0.6</v>
      </c>
      <c r="R29">
        <v>0.6</v>
      </c>
      <c r="S29" t="s">
        <v>339</v>
      </c>
      <c r="V29" t="s">
        <v>346</v>
      </c>
      <c r="Y29" t="s">
        <v>346</v>
      </c>
      <c r="Z29">
        <v>95</v>
      </c>
      <c r="AA29">
        <v>2</v>
      </c>
      <c r="AB29" t="s">
        <v>24</v>
      </c>
      <c r="AC29" t="s">
        <v>24</v>
      </c>
      <c r="AD29" t="s">
        <v>24</v>
      </c>
      <c r="AE29">
        <v>0</v>
      </c>
      <c r="AF29">
        <v>0</v>
      </c>
      <c r="AG29" t="s">
        <v>24</v>
      </c>
      <c r="AH29" t="s">
        <v>311</v>
      </c>
      <c r="AI29" t="s">
        <v>340</v>
      </c>
      <c r="AK29" t="s">
        <v>411</v>
      </c>
      <c r="AM29" t="s">
        <v>331</v>
      </c>
      <c r="AN29" t="s">
        <v>331</v>
      </c>
      <c r="AP29" t="s">
        <v>326</v>
      </c>
      <c r="AQ29" t="s">
        <v>347</v>
      </c>
      <c r="AR29" t="s">
        <v>348</v>
      </c>
      <c r="AS29" t="s">
        <v>350</v>
      </c>
      <c r="AT29" t="s">
        <v>412</v>
      </c>
      <c r="AU29" t="s">
        <v>422</v>
      </c>
      <c r="AV29" t="s">
        <v>427</v>
      </c>
      <c r="GE29"/>
    </row>
    <row r="30" spans="1:187">
      <c r="A30">
        <v>11270</v>
      </c>
      <c r="B30" t="s">
        <v>22</v>
      </c>
      <c r="C30" t="s">
        <v>325</v>
      </c>
      <c r="D30" t="s">
        <v>428</v>
      </c>
      <c r="E30" s="20" t="s">
        <v>297</v>
      </c>
      <c r="F30" s="19" t="s">
        <v>35</v>
      </c>
      <c r="G30" t="s">
        <v>287</v>
      </c>
      <c r="H30" t="s">
        <v>122</v>
      </c>
      <c r="I30" t="s">
        <v>370</v>
      </c>
      <c r="J30" t="s">
        <v>371</v>
      </c>
      <c r="M30" t="s">
        <v>348</v>
      </c>
      <c r="P30" t="s">
        <v>349</v>
      </c>
      <c r="Q30">
        <v>1.2</v>
      </c>
      <c r="R30">
        <v>1.2</v>
      </c>
      <c r="S30" t="s">
        <v>339</v>
      </c>
      <c r="V30" t="s">
        <v>346</v>
      </c>
      <c r="Y30" t="s">
        <v>346</v>
      </c>
      <c r="Z30">
        <v>95</v>
      </c>
      <c r="AA30">
        <v>2</v>
      </c>
      <c r="AB30" t="s">
        <v>24</v>
      </c>
      <c r="AC30" t="s">
        <v>24</v>
      </c>
      <c r="AD30" t="s">
        <v>24</v>
      </c>
      <c r="AE30">
        <v>0</v>
      </c>
      <c r="AF30">
        <v>0</v>
      </c>
      <c r="AG30" t="s">
        <v>24</v>
      </c>
      <c r="AH30" t="s">
        <v>311</v>
      </c>
      <c r="AI30" t="s">
        <v>340</v>
      </c>
      <c r="AK30" t="s">
        <v>411</v>
      </c>
      <c r="AM30" t="s">
        <v>331</v>
      </c>
      <c r="AN30" t="s">
        <v>331</v>
      </c>
      <c r="AP30" t="s">
        <v>326</v>
      </c>
      <c r="AQ30" t="s">
        <v>347</v>
      </c>
      <c r="AR30" t="s">
        <v>348</v>
      </c>
      <c r="AS30" t="s">
        <v>350</v>
      </c>
      <c r="AT30" t="s">
        <v>412</v>
      </c>
      <c r="AU30" t="s">
        <v>422</v>
      </c>
      <c r="AV30" t="s">
        <v>429</v>
      </c>
      <c r="GE30"/>
    </row>
    <row r="31" spans="1:187">
      <c r="A31">
        <v>11271</v>
      </c>
      <c r="B31" t="s">
        <v>22</v>
      </c>
      <c r="C31" t="s">
        <v>325</v>
      </c>
      <c r="D31" t="s">
        <v>430</v>
      </c>
      <c r="E31" s="20" t="s">
        <v>297</v>
      </c>
      <c r="F31" s="19" t="s">
        <v>35</v>
      </c>
      <c r="G31" t="s">
        <v>287</v>
      </c>
      <c r="H31" t="s">
        <v>122</v>
      </c>
      <c r="I31" t="s">
        <v>370</v>
      </c>
      <c r="J31" t="s">
        <v>371</v>
      </c>
      <c r="M31" t="s">
        <v>431</v>
      </c>
      <c r="P31" t="s">
        <v>344</v>
      </c>
      <c r="Q31">
        <v>0.05</v>
      </c>
      <c r="R31">
        <v>0.05</v>
      </c>
      <c r="S31" t="s">
        <v>339</v>
      </c>
      <c r="V31" t="s">
        <v>345</v>
      </c>
      <c r="Y31" t="s">
        <v>345</v>
      </c>
      <c r="Z31">
        <v>95</v>
      </c>
      <c r="AA31">
        <v>2</v>
      </c>
      <c r="AB31" t="s">
        <v>24</v>
      </c>
      <c r="AC31" t="s">
        <v>24</v>
      </c>
      <c r="AD31" t="s">
        <v>24</v>
      </c>
      <c r="AE31">
        <v>0</v>
      </c>
      <c r="AF31">
        <v>0</v>
      </c>
      <c r="AG31" t="s">
        <v>24</v>
      </c>
      <c r="AH31" t="s">
        <v>311</v>
      </c>
      <c r="AI31" t="s">
        <v>340</v>
      </c>
      <c r="AK31" t="s">
        <v>411</v>
      </c>
      <c r="AM31" t="s">
        <v>432</v>
      </c>
      <c r="AN31" t="s">
        <v>432</v>
      </c>
      <c r="AP31" t="s">
        <v>326</v>
      </c>
      <c r="AQ31" t="s">
        <v>347</v>
      </c>
      <c r="AR31" t="s">
        <v>354</v>
      </c>
      <c r="AS31" t="s">
        <v>355</v>
      </c>
      <c r="AT31" t="s">
        <v>433</v>
      </c>
      <c r="AU31" t="s">
        <v>434</v>
      </c>
      <c r="AV31" t="s">
        <v>435</v>
      </c>
      <c r="GE31"/>
    </row>
    <row r="32" spans="1:187">
      <c r="A32">
        <v>11272</v>
      </c>
      <c r="B32" t="s">
        <v>22</v>
      </c>
      <c r="C32" t="s">
        <v>325</v>
      </c>
      <c r="D32" t="s">
        <v>436</v>
      </c>
      <c r="E32" s="20" t="s">
        <v>297</v>
      </c>
      <c r="F32" s="19" t="s">
        <v>35</v>
      </c>
      <c r="G32" t="s">
        <v>287</v>
      </c>
      <c r="H32" t="s">
        <v>122</v>
      </c>
      <c r="I32" t="s">
        <v>370</v>
      </c>
      <c r="J32" t="s">
        <v>371</v>
      </c>
      <c r="M32" t="s">
        <v>431</v>
      </c>
      <c r="P32" t="s">
        <v>344</v>
      </c>
      <c r="Q32">
        <v>0.03</v>
      </c>
      <c r="R32">
        <v>0.03</v>
      </c>
      <c r="S32" t="s">
        <v>339</v>
      </c>
      <c r="V32" t="s">
        <v>345</v>
      </c>
      <c r="Y32" t="s">
        <v>345</v>
      </c>
      <c r="Z32">
        <v>95</v>
      </c>
      <c r="AA32">
        <v>2</v>
      </c>
      <c r="AB32" t="s">
        <v>24</v>
      </c>
      <c r="AC32" t="s">
        <v>24</v>
      </c>
      <c r="AD32" t="s">
        <v>24</v>
      </c>
      <c r="AE32">
        <v>0</v>
      </c>
      <c r="AF32">
        <v>0</v>
      </c>
      <c r="AG32" t="s">
        <v>24</v>
      </c>
      <c r="AH32" t="s">
        <v>311</v>
      </c>
      <c r="AI32" t="s">
        <v>340</v>
      </c>
      <c r="AK32" t="s">
        <v>411</v>
      </c>
      <c r="AM32" t="s">
        <v>432</v>
      </c>
      <c r="AN32" t="s">
        <v>432</v>
      </c>
      <c r="AP32" t="s">
        <v>326</v>
      </c>
      <c r="AQ32" t="s">
        <v>347</v>
      </c>
      <c r="AR32" t="s">
        <v>354</v>
      </c>
      <c r="AS32" t="s">
        <v>355</v>
      </c>
      <c r="AT32" t="s">
        <v>433</v>
      </c>
      <c r="AU32" t="s">
        <v>434</v>
      </c>
      <c r="AV32" t="s">
        <v>437</v>
      </c>
      <c r="GE32"/>
    </row>
    <row r="33" spans="1:187">
      <c r="A33">
        <v>11275</v>
      </c>
      <c r="B33" t="s">
        <v>22</v>
      </c>
      <c r="C33" t="s">
        <v>325</v>
      </c>
      <c r="D33" t="s">
        <v>438</v>
      </c>
      <c r="E33" s="20" t="s">
        <v>297</v>
      </c>
      <c r="F33" s="19" t="s">
        <v>35</v>
      </c>
      <c r="G33" t="s">
        <v>287</v>
      </c>
      <c r="H33" t="s">
        <v>122</v>
      </c>
      <c r="I33" t="s">
        <v>370</v>
      </c>
      <c r="J33" t="s">
        <v>371</v>
      </c>
      <c r="M33" t="s">
        <v>328</v>
      </c>
      <c r="N33">
        <v>400</v>
      </c>
      <c r="O33">
        <v>1650</v>
      </c>
      <c r="P33" t="s">
        <v>329</v>
      </c>
      <c r="Q33">
        <v>1.9999999999999999E-6</v>
      </c>
      <c r="R33">
        <v>1.9999999999999999E-6</v>
      </c>
      <c r="S33" t="s">
        <v>337</v>
      </c>
      <c r="T33">
        <v>3.9999999999999998E-7</v>
      </c>
      <c r="U33">
        <v>1.6500000000000001E-6</v>
      </c>
      <c r="V33" t="s">
        <v>330</v>
      </c>
      <c r="W33">
        <v>8.0000000000000002E-13</v>
      </c>
      <c r="X33">
        <v>3.3000000000000001E-12</v>
      </c>
      <c r="Y33" t="s">
        <v>330</v>
      </c>
      <c r="Z33">
        <v>95</v>
      </c>
      <c r="AA33">
        <v>2</v>
      </c>
      <c r="AB33" t="s">
        <v>24</v>
      </c>
      <c r="AC33" t="s">
        <v>24</v>
      </c>
      <c r="AD33" t="s">
        <v>24</v>
      </c>
      <c r="AE33">
        <v>0</v>
      </c>
      <c r="AF33">
        <v>0</v>
      </c>
      <c r="AG33" t="s">
        <v>24</v>
      </c>
      <c r="AH33" t="s">
        <v>311</v>
      </c>
      <c r="AI33" t="s">
        <v>340</v>
      </c>
      <c r="AK33" t="s">
        <v>24</v>
      </c>
      <c r="AM33" t="s">
        <v>331</v>
      </c>
      <c r="AN33" t="s">
        <v>331</v>
      </c>
      <c r="AP33" t="s">
        <v>332</v>
      </c>
      <c r="AQ33" t="s">
        <v>332</v>
      </c>
      <c r="AR33" t="s">
        <v>328</v>
      </c>
      <c r="AS33" t="s">
        <v>333</v>
      </c>
      <c r="AT33" t="s">
        <v>333</v>
      </c>
      <c r="AU33" t="s">
        <v>439</v>
      </c>
      <c r="AV33" t="s">
        <v>440</v>
      </c>
      <c r="GE33"/>
    </row>
    <row r="34" spans="1:187">
      <c r="A34">
        <v>11276</v>
      </c>
      <c r="B34" t="s">
        <v>22</v>
      </c>
      <c r="C34" t="s">
        <v>325</v>
      </c>
      <c r="D34" t="s">
        <v>441</v>
      </c>
      <c r="E34" s="20" t="s">
        <v>297</v>
      </c>
      <c r="F34" s="19" t="s">
        <v>35</v>
      </c>
      <c r="G34" t="s">
        <v>287</v>
      </c>
      <c r="H34" t="s">
        <v>122</v>
      </c>
      <c r="I34" t="s">
        <v>370</v>
      </c>
      <c r="J34" t="s">
        <v>371</v>
      </c>
      <c r="M34" t="s">
        <v>328</v>
      </c>
      <c r="N34">
        <v>400</v>
      </c>
      <c r="O34">
        <v>1650</v>
      </c>
      <c r="P34" t="s">
        <v>329</v>
      </c>
      <c r="Q34">
        <v>9.9999999999999995E-8</v>
      </c>
      <c r="R34">
        <v>9.9999999999999995E-8</v>
      </c>
      <c r="S34" t="s">
        <v>337</v>
      </c>
      <c r="T34">
        <v>3.9999999999999998E-7</v>
      </c>
      <c r="U34">
        <v>1.6500000000000001E-6</v>
      </c>
      <c r="V34" t="s">
        <v>330</v>
      </c>
      <c r="W34">
        <v>4E-14</v>
      </c>
      <c r="X34">
        <v>1.65E-13</v>
      </c>
      <c r="Y34" t="s">
        <v>330</v>
      </c>
      <c r="Z34">
        <v>95</v>
      </c>
      <c r="AA34">
        <v>2</v>
      </c>
      <c r="AB34" t="s">
        <v>24</v>
      </c>
      <c r="AC34" t="s">
        <v>24</v>
      </c>
      <c r="AD34" t="s">
        <v>24</v>
      </c>
      <c r="AE34">
        <v>0</v>
      </c>
      <c r="AF34">
        <v>0</v>
      </c>
      <c r="AG34" t="s">
        <v>24</v>
      </c>
      <c r="AH34" t="s">
        <v>311</v>
      </c>
      <c r="AI34" t="s">
        <v>340</v>
      </c>
      <c r="AK34" t="s">
        <v>442</v>
      </c>
      <c r="AM34" t="s">
        <v>331</v>
      </c>
      <c r="AN34" t="s">
        <v>331</v>
      </c>
      <c r="AP34" t="s">
        <v>332</v>
      </c>
      <c r="AQ34" t="s">
        <v>332</v>
      </c>
      <c r="AR34" t="s">
        <v>328</v>
      </c>
      <c r="AS34" t="s">
        <v>335</v>
      </c>
      <c r="AT34" t="s">
        <v>335</v>
      </c>
      <c r="AU34" t="s">
        <v>443</v>
      </c>
      <c r="AV34" t="s">
        <v>440</v>
      </c>
      <c r="GE34"/>
    </row>
    <row r="35" spans="1:187">
      <c r="A35">
        <v>11277</v>
      </c>
      <c r="B35" t="s">
        <v>22</v>
      </c>
      <c r="C35" t="s">
        <v>325</v>
      </c>
      <c r="D35" t="s">
        <v>444</v>
      </c>
      <c r="E35" s="20" t="s">
        <v>297</v>
      </c>
      <c r="F35" s="19" t="s">
        <v>35</v>
      </c>
      <c r="G35" t="s">
        <v>287</v>
      </c>
      <c r="H35" t="s">
        <v>122</v>
      </c>
      <c r="I35" t="s">
        <v>370</v>
      </c>
      <c r="J35" t="s">
        <v>371</v>
      </c>
      <c r="M35" t="s">
        <v>328</v>
      </c>
      <c r="N35">
        <v>400</v>
      </c>
      <c r="O35">
        <v>1650</v>
      </c>
      <c r="P35" t="s">
        <v>329</v>
      </c>
      <c r="Q35">
        <v>9.9999999999999995E-8</v>
      </c>
      <c r="R35">
        <v>9.9999999999999995E-8</v>
      </c>
      <c r="S35" t="s">
        <v>337</v>
      </c>
      <c r="T35">
        <v>3.9999999999999998E-7</v>
      </c>
      <c r="U35">
        <v>1.6500000000000001E-6</v>
      </c>
      <c r="V35" t="s">
        <v>330</v>
      </c>
      <c r="W35">
        <v>4E-14</v>
      </c>
      <c r="X35">
        <v>1.65E-13</v>
      </c>
      <c r="Y35" t="s">
        <v>330</v>
      </c>
      <c r="Z35">
        <v>95</v>
      </c>
      <c r="AA35">
        <v>2</v>
      </c>
      <c r="AB35" t="s">
        <v>24</v>
      </c>
      <c r="AC35" t="s">
        <v>24</v>
      </c>
      <c r="AD35" t="s">
        <v>24</v>
      </c>
      <c r="AE35">
        <v>0</v>
      </c>
      <c r="AF35">
        <v>0</v>
      </c>
      <c r="AG35" t="s">
        <v>24</v>
      </c>
      <c r="AH35" t="s">
        <v>311</v>
      </c>
      <c r="AI35" t="s">
        <v>340</v>
      </c>
      <c r="AK35" t="s">
        <v>442</v>
      </c>
      <c r="AM35" t="s">
        <v>331</v>
      </c>
      <c r="AN35" t="s">
        <v>331</v>
      </c>
      <c r="AP35" t="s">
        <v>332</v>
      </c>
      <c r="AQ35" t="s">
        <v>332</v>
      </c>
      <c r="AR35" t="s">
        <v>328</v>
      </c>
      <c r="AS35" t="s">
        <v>334</v>
      </c>
      <c r="AT35" t="s">
        <v>334</v>
      </c>
      <c r="AU35" t="s">
        <v>443</v>
      </c>
      <c r="AV35" t="s">
        <v>440</v>
      </c>
      <c r="GE35"/>
    </row>
    <row r="36" spans="1:187">
      <c r="A36">
        <v>26948</v>
      </c>
      <c r="B36" t="s">
        <v>22</v>
      </c>
      <c r="C36" t="s">
        <v>357</v>
      </c>
      <c r="D36" t="s">
        <v>445</v>
      </c>
      <c r="E36" s="20" t="s">
        <v>297</v>
      </c>
      <c r="F36" s="19" t="s">
        <v>35</v>
      </c>
      <c r="G36" t="s">
        <v>287</v>
      </c>
      <c r="H36" t="s">
        <v>122</v>
      </c>
      <c r="I36" t="s">
        <v>370</v>
      </c>
      <c r="J36" t="s">
        <v>371</v>
      </c>
      <c r="K36" t="s">
        <v>24</v>
      </c>
      <c r="L36" t="s">
        <v>24</v>
      </c>
      <c r="M36" t="s">
        <v>348</v>
      </c>
      <c r="P36" t="s">
        <v>349</v>
      </c>
      <c r="Q36">
        <v>0.6</v>
      </c>
      <c r="R36">
        <v>0.6</v>
      </c>
      <c r="S36" t="s">
        <v>339</v>
      </c>
      <c r="V36" t="s">
        <v>346</v>
      </c>
      <c r="Y36" t="s">
        <v>338</v>
      </c>
      <c r="Z36">
        <v>95</v>
      </c>
      <c r="AA36">
        <v>2</v>
      </c>
      <c r="AB36" t="s">
        <v>24</v>
      </c>
      <c r="AC36" t="s">
        <v>24</v>
      </c>
      <c r="AD36" t="s">
        <v>24</v>
      </c>
      <c r="AE36">
        <v>0</v>
      </c>
      <c r="AF36">
        <v>0</v>
      </c>
      <c r="AG36" t="s">
        <v>24</v>
      </c>
      <c r="AH36" t="s">
        <v>311</v>
      </c>
      <c r="AI36" t="s">
        <v>340</v>
      </c>
      <c r="AJ36" t="s">
        <v>370</v>
      </c>
      <c r="AK36" t="s">
        <v>411</v>
      </c>
      <c r="AL36" t="s">
        <v>24</v>
      </c>
      <c r="AM36" t="s">
        <v>360</v>
      </c>
      <c r="AN36" t="s">
        <v>361</v>
      </c>
      <c r="AP36" t="s">
        <v>326</v>
      </c>
      <c r="AQ36" t="s">
        <v>347</v>
      </c>
      <c r="AR36" t="s">
        <v>348</v>
      </c>
      <c r="AS36" t="s">
        <v>350</v>
      </c>
      <c r="AT36" t="s">
        <v>350</v>
      </c>
      <c r="AU36" t="s">
        <v>422</v>
      </c>
      <c r="AV36" t="s">
        <v>446</v>
      </c>
      <c r="GE36"/>
    </row>
    <row r="37" spans="1:187">
      <c r="A37">
        <v>26949</v>
      </c>
      <c r="B37" t="s">
        <v>22</v>
      </c>
      <c r="C37" t="s">
        <v>357</v>
      </c>
      <c r="D37" t="s">
        <v>447</v>
      </c>
      <c r="E37" s="20" t="s">
        <v>297</v>
      </c>
      <c r="F37" s="19" t="s">
        <v>35</v>
      </c>
      <c r="G37" t="s">
        <v>287</v>
      </c>
      <c r="H37" t="s">
        <v>122</v>
      </c>
      <c r="I37" t="s">
        <v>370</v>
      </c>
      <c r="J37" t="s">
        <v>371</v>
      </c>
      <c r="K37" t="s">
        <v>24</v>
      </c>
      <c r="L37" t="s">
        <v>24</v>
      </c>
      <c r="M37" t="s">
        <v>348</v>
      </c>
      <c r="P37" t="s">
        <v>349</v>
      </c>
      <c r="Q37">
        <v>0.9</v>
      </c>
      <c r="R37">
        <v>0.9</v>
      </c>
      <c r="S37" t="s">
        <v>339</v>
      </c>
      <c r="V37" t="s">
        <v>346</v>
      </c>
      <c r="Y37" t="s">
        <v>338</v>
      </c>
      <c r="Z37">
        <v>95</v>
      </c>
      <c r="AA37">
        <v>2</v>
      </c>
      <c r="AB37" t="s">
        <v>24</v>
      </c>
      <c r="AC37" t="s">
        <v>24</v>
      </c>
      <c r="AD37" t="s">
        <v>24</v>
      </c>
      <c r="AE37">
        <v>0</v>
      </c>
      <c r="AF37">
        <v>0</v>
      </c>
      <c r="AG37" t="s">
        <v>24</v>
      </c>
      <c r="AH37" t="s">
        <v>311</v>
      </c>
      <c r="AI37" t="s">
        <v>340</v>
      </c>
      <c r="AJ37" t="s">
        <v>370</v>
      </c>
      <c r="AK37" t="s">
        <v>411</v>
      </c>
      <c r="AL37" t="s">
        <v>24</v>
      </c>
      <c r="AM37" t="s">
        <v>360</v>
      </c>
      <c r="AN37" t="s">
        <v>361</v>
      </c>
      <c r="AP37" t="s">
        <v>326</v>
      </c>
      <c r="AQ37" t="s">
        <v>347</v>
      </c>
      <c r="AR37" t="s">
        <v>348</v>
      </c>
      <c r="AS37" t="s">
        <v>350</v>
      </c>
      <c r="AT37" t="s">
        <v>350</v>
      </c>
      <c r="AU37" t="s">
        <v>422</v>
      </c>
      <c r="AV37" t="s">
        <v>448</v>
      </c>
      <c r="GE37"/>
    </row>
    <row r="38" spans="1:187">
      <c r="A38">
        <v>26950</v>
      </c>
      <c r="B38" t="s">
        <v>22</v>
      </c>
      <c r="C38" t="s">
        <v>360</v>
      </c>
      <c r="D38" t="s">
        <v>449</v>
      </c>
      <c r="E38" s="20" t="s">
        <v>297</v>
      </c>
      <c r="F38" s="19" t="s">
        <v>35</v>
      </c>
      <c r="G38" t="s">
        <v>287</v>
      </c>
      <c r="H38" t="s">
        <v>122</v>
      </c>
      <c r="I38" t="s">
        <v>370</v>
      </c>
      <c r="J38" t="s">
        <v>371</v>
      </c>
      <c r="K38" t="s">
        <v>24</v>
      </c>
      <c r="L38" t="s">
        <v>24</v>
      </c>
      <c r="M38" t="s">
        <v>450</v>
      </c>
      <c r="P38" t="s">
        <v>349</v>
      </c>
      <c r="Q38">
        <v>3.5</v>
      </c>
      <c r="R38">
        <v>3.5</v>
      </c>
      <c r="S38" t="s">
        <v>339</v>
      </c>
      <c r="V38" t="s">
        <v>346</v>
      </c>
      <c r="Y38" t="s">
        <v>346</v>
      </c>
      <c r="Z38">
        <v>95</v>
      </c>
      <c r="AA38">
        <v>2</v>
      </c>
      <c r="AB38" t="s">
        <v>24</v>
      </c>
      <c r="AC38" t="s">
        <v>24</v>
      </c>
      <c r="AD38" t="s">
        <v>24</v>
      </c>
      <c r="AE38">
        <v>0</v>
      </c>
      <c r="AF38">
        <v>0</v>
      </c>
      <c r="AG38" t="s">
        <v>24</v>
      </c>
      <c r="AH38" t="s">
        <v>311</v>
      </c>
      <c r="AI38" t="s">
        <v>340</v>
      </c>
      <c r="AJ38" t="s">
        <v>370</v>
      </c>
      <c r="AK38" t="s">
        <v>451</v>
      </c>
      <c r="AL38" t="s">
        <v>24</v>
      </c>
      <c r="AM38" t="s">
        <v>360</v>
      </c>
      <c r="AN38" t="s">
        <v>361</v>
      </c>
      <c r="AP38" t="s">
        <v>326</v>
      </c>
      <c r="AQ38" t="s">
        <v>347</v>
      </c>
      <c r="AR38" t="s">
        <v>450</v>
      </c>
      <c r="AS38" t="s">
        <v>452</v>
      </c>
      <c r="AT38" t="s">
        <v>453</v>
      </c>
      <c r="AU38" t="s">
        <v>454</v>
      </c>
      <c r="AV38" t="s">
        <v>455</v>
      </c>
      <c r="GE38"/>
    </row>
    <row r="39" spans="1:187">
      <c r="A39">
        <v>26951</v>
      </c>
      <c r="B39" t="s">
        <v>22</v>
      </c>
      <c r="C39" t="s">
        <v>360</v>
      </c>
      <c r="D39" t="s">
        <v>456</v>
      </c>
      <c r="E39" s="20" t="s">
        <v>297</v>
      </c>
      <c r="F39" s="19" t="s">
        <v>35</v>
      </c>
      <c r="G39" t="s">
        <v>287</v>
      </c>
      <c r="H39" t="s">
        <v>122</v>
      </c>
      <c r="I39" t="s">
        <v>370</v>
      </c>
      <c r="J39" t="s">
        <v>371</v>
      </c>
      <c r="K39" t="s">
        <v>24</v>
      </c>
      <c r="L39" t="s">
        <v>24</v>
      </c>
      <c r="M39" t="s">
        <v>457</v>
      </c>
      <c r="P39" t="s">
        <v>458</v>
      </c>
      <c r="Q39">
        <v>3.8</v>
      </c>
      <c r="R39">
        <v>3.8</v>
      </c>
      <c r="S39" t="s">
        <v>339</v>
      </c>
      <c r="V39" t="s">
        <v>458</v>
      </c>
      <c r="Y39" t="s">
        <v>458</v>
      </c>
      <c r="Z39">
        <v>95</v>
      </c>
      <c r="AA39">
        <v>2</v>
      </c>
      <c r="AB39" t="s">
        <v>24</v>
      </c>
      <c r="AC39" t="s">
        <v>24</v>
      </c>
      <c r="AD39" t="s">
        <v>24</v>
      </c>
      <c r="AE39">
        <v>0</v>
      </c>
      <c r="AF39">
        <v>0</v>
      </c>
      <c r="AG39" t="s">
        <v>24</v>
      </c>
      <c r="AH39" t="s">
        <v>311</v>
      </c>
      <c r="AI39" t="s">
        <v>340</v>
      </c>
      <c r="AJ39" t="s">
        <v>370</v>
      </c>
      <c r="AK39" t="s">
        <v>459</v>
      </c>
      <c r="AL39" t="s">
        <v>24</v>
      </c>
      <c r="AM39" t="s">
        <v>360</v>
      </c>
      <c r="AN39" t="s">
        <v>361</v>
      </c>
      <c r="AP39" t="s">
        <v>326</v>
      </c>
      <c r="AQ39" t="s">
        <v>347</v>
      </c>
      <c r="AR39" t="s">
        <v>457</v>
      </c>
      <c r="AS39" t="s">
        <v>452</v>
      </c>
      <c r="AT39" t="s">
        <v>453</v>
      </c>
      <c r="AU39" t="s">
        <v>460</v>
      </c>
      <c r="AV39" t="s">
        <v>455</v>
      </c>
      <c r="GE39"/>
    </row>
    <row r="40" spans="1:187">
      <c r="A40">
        <v>34742</v>
      </c>
      <c r="B40" t="s">
        <v>22</v>
      </c>
      <c r="C40" t="s">
        <v>461</v>
      </c>
      <c r="D40" t="s">
        <v>462</v>
      </c>
      <c r="E40" s="20" t="s">
        <v>297</v>
      </c>
      <c r="F40" s="19" t="s">
        <v>35</v>
      </c>
      <c r="G40" t="s">
        <v>287</v>
      </c>
      <c r="H40" t="s">
        <v>122</v>
      </c>
      <c r="I40" t="s">
        <v>370</v>
      </c>
      <c r="J40" t="s">
        <v>371</v>
      </c>
      <c r="K40" t="s">
        <v>24</v>
      </c>
      <c r="L40" t="s">
        <v>24</v>
      </c>
      <c r="M40" t="s">
        <v>353</v>
      </c>
      <c r="P40" t="s">
        <v>463</v>
      </c>
      <c r="Q40">
        <v>1.02</v>
      </c>
      <c r="R40">
        <v>1.02</v>
      </c>
      <c r="S40" t="s">
        <v>339</v>
      </c>
      <c r="V40" t="s">
        <v>463</v>
      </c>
      <c r="Y40" t="s">
        <v>463</v>
      </c>
      <c r="Z40">
        <v>95</v>
      </c>
      <c r="AA40">
        <v>2</v>
      </c>
      <c r="AB40" t="s">
        <v>24</v>
      </c>
      <c r="AC40" t="s">
        <v>24</v>
      </c>
      <c r="AD40" t="s">
        <v>24</v>
      </c>
      <c r="AE40">
        <v>0</v>
      </c>
      <c r="AF40">
        <v>0</v>
      </c>
      <c r="AG40" t="s">
        <v>24</v>
      </c>
      <c r="AH40" t="s">
        <v>311</v>
      </c>
      <c r="AI40" t="s">
        <v>340</v>
      </c>
      <c r="AJ40" t="s">
        <v>370</v>
      </c>
      <c r="AK40" t="s">
        <v>464</v>
      </c>
      <c r="AL40" t="s">
        <v>24</v>
      </c>
      <c r="AM40" t="s">
        <v>461</v>
      </c>
      <c r="AN40" t="s">
        <v>465</v>
      </c>
      <c r="AP40" t="s">
        <v>326</v>
      </c>
      <c r="AQ40" t="s">
        <v>347</v>
      </c>
      <c r="AR40" t="s">
        <v>353</v>
      </c>
      <c r="AS40" t="s">
        <v>350</v>
      </c>
      <c r="AT40" t="s">
        <v>350</v>
      </c>
      <c r="AU40" t="s">
        <v>466</v>
      </c>
      <c r="AV40" t="s">
        <v>467</v>
      </c>
      <c r="GE40"/>
    </row>
    <row r="41" spans="1:187">
      <c r="A41">
        <v>34743</v>
      </c>
      <c r="B41" t="s">
        <v>22</v>
      </c>
      <c r="C41" t="s">
        <v>461</v>
      </c>
      <c r="D41" t="s">
        <v>468</v>
      </c>
      <c r="E41" s="20" t="s">
        <v>297</v>
      </c>
      <c r="F41" s="19" t="s">
        <v>35</v>
      </c>
      <c r="G41" t="s">
        <v>287</v>
      </c>
      <c r="H41" t="s">
        <v>122</v>
      </c>
      <c r="I41" t="s">
        <v>370</v>
      </c>
      <c r="J41" t="s">
        <v>371</v>
      </c>
      <c r="K41" t="s">
        <v>24</v>
      </c>
      <c r="L41" t="s">
        <v>24</v>
      </c>
      <c r="M41" t="s">
        <v>353</v>
      </c>
      <c r="P41" t="s">
        <v>463</v>
      </c>
      <c r="Q41">
        <v>0.46</v>
      </c>
      <c r="R41">
        <v>0.46</v>
      </c>
      <c r="S41" t="s">
        <v>339</v>
      </c>
      <c r="V41" t="s">
        <v>463</v>
      </c>
      <c r="Y41" t="s">
        <v>463</v>
      </c>
      <c r="Z41">
        <v>95</v>
      </c>
      <c r="AA41">
        <v>2</v>
      </c>
      <c r="AB41" t="s">
        <v>24</v>
      </c>
      <c r="AC41" t="s">
        <v>24</v>
      </c>
      <c r="AD41" t="s">
        <v>24</v>
      </c>
      <c r="AE41">
        <v>0</v>
      </c>
      <c r="AF41">
        <v>0</v>
      </c>
      <c r="AG41" t="s">
        <v>24</v>
      </c>
      <c r="AH41" t="s">
        <v>311</v>
      </c>
      <c r="AI41" t="s">
        <v>340</v>
      </c>
      <c r="AJ41" t="s">
        <v>370</v>
      </c>
      <c r="AK41" t="s">
        <v>464</v>
      </c>
      <c r="AL41" t="s">
        <v>24</v>
      </c>
      <c r="AM41" t="s">
        <v>461</v>
      </c>
      <c r="AN41" t="s">
        <v>465</v>
      </c>
      <c r="AP41" t="s">
        <v>326</v>
      </c>
      <c r="AQ41" t="s">
        <v>347</v>
      </c>
      <c r="AR41" t="s">
        <v>353</v>
      </c>
      <c r="AS41" t="s">
        <v>350</v>
      </c>
      <c r="AT41" t="s">
        <v>350</v>
      </c>
      <c r="AU41" t="s">
        <v>466</v>
      </c>
      <c r="AV41" t="s">
        <v>469</v>
      </c>
      <c r="GE41"/>
    </row>
    <row r="42" spans="1:187">
      <c r="A42">
        <v>34744</v>
      </c>
      <c r="B42" t="s">
        <v>22</v>
      </c>
      <c r="C42" t="s">
        <v>470</v>
      </c>
      <c r="D42" t="s">
        <v>471</v>
      </c>
      <c r="E42" s="20" t="s">
        <v>297</v>
      </c>
      <c r="F42" s="19" t="s">
        <v>35</v>
      </c>
      <c r="G42" t="s">
        <v>287</v>
      </c>
      <c r="H42" t="s">
        <v>122</v>
      </c>
      <c r="I42" t="s">
        <v>370</v>
      </c>
      <c r="J42" t="s">
        <v>371</v>
      </c>
      <c r="K42" t="s">
        <v>24</v>
      </c>
      <c r="L42" t="s">
        <v>24</v>
      </c>
      <c r="M42" t="s">
        <v>353</v>
      </c>
      <c r="P42" t="s">
        <v>463</v>
      </c>
      <c r="Q42">
        <v>1</v>
      </c>
      <c r="R42">
        <v>1</v>
      </c>
      <c r="S42" t="s">
        <v>339</v>
      </c>
      <c r="V42" t="s">
        <v>463</v>
      </c>
      <c r="Y42" t="s">
        <v>463</v>
      </c>
      <c r="Z42">
        <v>95</v>
      </c>
      <c r="AA42">
        <v>2</v>
      </c>
      <c r="AB42" t="s">
        <v>24</v>
      </c>
      <c r="AC42" t="s">
        <v>24</v>
      </c>
      <c r="AD42" t="s">
        <v>24</v>
      </c>
      <c r="AE42">
        <v>0</v>
      </c>
      <c r="AF42">
        <v>0</v>
      </c>
      <c r="AG42" t="s">
        <v>24</v>
      </c>
      <c r="AH42" t="s">
        <v>311</v>
      </c>
      <c r="AI42" t="s">
        <v>340</v>
      </c>
      <c r="AJ42" t="s">
        <v>370</v>
      </c>
      <c r="AK42" t="s">
        <v>464</v>
      </c>
      <c r="AL42" t="s">
        <v>24</v>
      </c>
      <c r="AM42" t="s">
        <v>470</v>
      </c>
      <c r="AN42" t="s">
        <v>472</v>
      </c>
      <c r="AP42" t="s">
        <v>326</v>
      </c>
      <c r="AQ42" t="s">
        <v>347</v>
      </c>
      <c r="AR42" t="s">
        <v>353</v>
      </c>
      <c r="AS42" t="s">
        <v>350</v>
      </c>
      <c r="AT42" t="s">
        <v>350</v>
      </c>
      <c r="AU42" t="s">
        <v>466</v>
      </c>
      <c r="AV42" t="s">
        <v>473</v>
      </c>
      <c r="GE42"/>
    </row>
    <row r="43" spans="1:187">
      <c r="A43">
        <v>34745</v>
      </c>
      <c r="B43" t="s">
        <v>22</v>
      </c>
      <c r="C43" t="s">
        <v>461</v>
      </c>
      <c r="D43" t="s">
        <v>474</v>
      </c>
      <c r="E43" s="20" t="s">
        <v>297</v>
      </c>
      <c r="F43" s="19" t="s">
        <v>35</v>
      </c>
      <c r="G43" t="s">
        <v>287</v>
      </c>
      <c r="H43" t="s">
        <v>122</v>
      </c>
      <c r="I43" t="s">
        <v>370</v>
      </c>
      <c r="J43" t="s">
        <v>371</v>
      </c>
      <c r="K43" t="s">
        <v>24</v>
      </c>
      <c r="L43" t="s">
        <v>24</v>
      </c>
      <c r="M43" t="s">
        <v>353</v>
      </c>
      <c r="P43" t="s">
        <v>463</v>
      </c>
      <c r="Q43">
        <v>0.6</v>
      </c>
      <c r="R43">
        <v>0.6</v>
      </c>
      <c r="S43" t="s">
        <v>339</v>
      </c>
      <c r="V43" t="s">
        <v>463</v>
      </c>
      <c r="Y43" t="s">
        <v>463</v>
      </c>
      <c r="Z43">
        <v>95</v>
      </c>
      <c r="AA43">
        <v>2</v>
      </c>
      <c r="AB43" t="s">
        <v>24</v>
      </c>
      <c r="AC43" t="s">
        <v>24</v>
      </c>
      <c r="AD43" t="s">
        <v>24</v>
      </c>
      <c r="AE43">
        <v>0</v>
      </c>
      <c r="AF43">
        <v>0</v>
      </c>
      <c r="AG43" t="s">
        <v>24</v>
      </c>
      <c r="AH43" t="s">
        <v>311</v>
      </c>
      <c r="AI43" t="s">
        <v>340</v>
      </c>
      <c r="AJ43" t="s">
        <v>370</v>
      </c>
      <c r="AK43" t="s">
        <v>464</v>
      </c>
      <c r="AL43" t="s">
        <v>24</v>
      </c>
      <c r="AM43" t="s">
        <v>461</v>
      </c>
      <c r="AN43" t="s">
        <v>465</v>
      </c>
      <c r="AP43" t="s">
        <v>326</v>
      </c>
      <c r="AQ43" t="s">
        <v>347</v>
      </c>
      <c r="AR43" t="s">
        <v>353</v>
      </c>
      <c r="AS43" t="s">
        <v>350</v>
      </c>
      <c r="AT43" t="s">
        <v>350</v>
      </c>
      <c r="AU43" t="s">
        <v>466</v>
      </c>
      <c r="AV43" t="s">
        <v>475</v>
      </c>
      <c r="GE43"/>
    </row>
    <row r="44" spans="1:187">
      <c r="A44">
        <v>37720</v>
      </c>
      <c r="B44" t="s">
        <v>22</v>
      </c>
      <c r="C44" t="s">
        <v>476</v>
      </c>
      <c r="D44" t="s">
        <v>477</v>
      </c>
      <c r="E44" s="20" t="s">
        <v>297</v>
      </c>
      <c r="F44" s="19" t="s">
        <v>35</v>
      </c>
      <c r="G44" t="s">
        <v>287</v>
      </c>
      <c r="H44" t="s">
        <v>122</v>
      </c>
      <c r="I44" t="s">
        <v>370</v>
      </c>
      <c r="J44" t="s">
        <v>371</v>
      </c>
      <c r="K44" t="s">
        <v>24</v>
      </c>
      <c r="L44" t="s">
        <v>24</v>
      </c>
      <c r="M44" t="s">
        <v>367</v>
      </c>
      <c r="N44">
        <v>10</v>
      </c>
      <c r="O44">
        <v>30000</v>
      </c>
      <c r="P44" t="s">
        <v>368</v>
      </c>
      <c r="Q44">
        <v>0.9</v>
      </c>
      <c r="R44">
        <v>1.5</v>
      </c>
      <c r="S44" t="s">
        <v>339</v>
      </c>
      <c r="T44">
        <v>10</v>
      </c>
      <c r="U44">
        <v>30000</v>
      </c>
      <c r="V44" t="s">
        <v>368</v>
      </c>
      <c r="W44">
        <v>9</v>
      </c>
      <c r="X44">
        <v>45000</v>
      </c>
      <c r="Y44" t="s">
        <v>368</v>
      </c>
      <c r="Z44">
        <v>95</v>
      </c>
      <c r="AA44">
        <v>2</v>
      </c>
      <c r="AB44" t="s">
        <v>24</v>
      </c>
      <c r="AC44" t="s">
        <v>24</v>
      </c>
      <c r="AD44" t="s">
        <v>24</v>
      </c>
      <c r="AE44">
        <v>0</v>
      </c>
      <c r="AF44">
        <v>0</v>
      </c>
      <c r="AG44" t="s">
        <v>24</v>
      </c>
      <c r="AH44" t="s">
        <v>311</v>
      </c>
      <c r="AI44" t="s">
        <v>340</v>
      </c>
      <c r="AJ44" t="s">
        <v>478</v>
      </c>
      <c r="AK44" t="s">
        <v>24</v>
      </c>
      <c r="AL44" t="s">
        <v>24</v>
      </c>
      <c r="AM44" t="s">
        <v>476</v>
      </c>
      <c r="AN44" t="s">
        <v>331</v>
      </c>
      <c r="AP44" t="s">
        <v>352</v>
      </c>
      <c r="AQ44" t="s">
        <v>352</v>
      </c>
      <c r="AR44" t="s">
        <v>367</v>
      </c>
      <c r="AS44" t="s">
        <v>327</v>
      </c>
      <c r="AT44" t="s">
        <v>327</v>
      </c>
      <c r="AU44" t="s">
        <v>479</v>
      </c>
      <c r="AV44" t="s">
        <v>480</v>
      </c>
      <c r="GE44"/>
    </row>
    <row r="45" spans="1:187">
      <c r="A45">
        <v>37721</v>
      </c>
      <c r="B45" t="s">
        <v>22</v>
      </c>
      <c r="C45" t="s">
        <v>476</v>
      </c>
      <c r="D45" t="s">
        <v>481</v>
      </c>
      <c r="E45" s="20" t="s">
        <v>297</v>
      </c>
      <c r="F45" s="19" t="s">
        <v>35</v>
      </c>
      <c r="G45" t="s">
        <v>287</v>
      </c>
      <c r="H45" t="s">
        <v>122</v>
      </c>
      <c r="I45" t="s">
        <v>370</v>
      </c>
      <c r="J45" t="s">
        <v>371</v>
      </c>
      <c r="K45" t="s">
        <v>24</v>
      </c>
      <c r="L45" t="s">
        <v>24</v>
      </c>
      <c r="M45" t="s">
        <v>358</v>
      </c>
      <c r="N45">
        <v>0.1</v>
      </c>
      <c r="O45">
        <v>10</v>
      </c>
      <c r="P45" t="s">
        <v>359</v>
      </c>
      <c r="Q45">
        <v>0.9</v>
      </c>
      <c r="R45">
        <v>0.8</v>
      </c>
      <c r="S45" t="s">
        <v>339</v>
      </c>
      <c r="T45">
        <v>0.1</v>
      </c>
      <c r="U45">
        <v>10</v>
      </c>
      <c r="V45" t="s">
        <v>359</v>
      </c>
      <c r="W45">
        <v>9.0000000000000011E-2</v>
      </c>
      <c r="X45">
        <v>8</v>
      </c>
      <c r="Y45" t="s">
        <v>359</v>
      </c>
      <c r="Z45">
        <v>95</v>
      </c>
      <c r="AA45">
        <v>2</v>
      </c>
      <c r="AB45" t="s">
        <v>24</v>
      </c>
      <c r="AC45" t="s">
        <v>24</v>
      </c>
      <c r="AD45" t="s">
        <v>24</v>
      </c>
      <c r="AE45">
        <v>0</v>
      </c>
      <c r="AF45">
        <v>0</v>
      </c>
      <c r="AG45" t="s">
        <v>24</v>
      </c>
      <c r="AH45" t="s">
        <v>311</v>
      </c>
      <c r="AI45" t="s">
        <v>340</v>
      </c>
      <c r="AJ45" t="s">
        <v>370</v>
      </c>
      <c r="AK45" t="s">
        <v>24</v>
      </c>
      <c r="AL45" t="s">
        <v>24</v>
      </c>
      <c r="AM45" t="s">
        <v>476</v>
      </c>
      <c r="AN45" t="s">
        <v>331</v>
      </c>
      <c r="AP45" t="s">
        <v>352</v>
      </c>
      <c r="AQ45" t="s">
        <v>352</v>
      </c>
      <c r="AR45" t="s">
        <v>358</v>
      </c>
      <c r="AS45" t="s">
        <v>327</v>
      </c>
      <c r="AT45" t="s">
        <v>327</v>
      </c>
      <c r="AU45" t="s">
        <v>396</v>
      </c>
      <c r="AV45" t="s">
        <v>480</v>
      </c>
      <c r="GE45"/>
    </row>
    <row r="46" spans="1:187">
      <c r="A46">
        <v>37724</v>
      </c>
      <c r="B46" t="s">
        <v>22</v>
      </c>
      <c r="C46" t="s">
        <v>476</v>
      </c>
      <c r="D46" t="s">
        <v>482</v>
      </c>
      <c r="E46" s="20" t="s">
        <v>297</v>
      </c>
      <c r="F46" s="19" t="s">
        <v>35</v>
      </c>
      <c r="G46" t="s">
        <v>287</v>
      </c>
      <c r="H46" t="s">
        <v>122</v>
      </c>
      <c r="I46" t="s">
        <v>370</v>
      </c>
      <c r="J46" t="s">
        <v>371</v>
      </c>
      <c r="K46" t="s">
        <v>24</v>
      </c>
      <c r="L46" t="s">
        <v>24</v>
      </c>
      <c r="M46" t="s">
        <v>358</v>
      </c>
      <c r="N46">
        <v>10</v>
      </c>
      <c r="O46">
        <v>1000</v>
      </c>
      <c r="P46" t="s">
        <v>359</v>
      </c>
      <c r="Q46">
        <v>0.8</v>
      </c>
      <c r="R46">
        <v>0.8</v>
      </c>
      <c r="S46" t="s">
        <v>339</v>
      </c>
      <c r="T46">
        <v>10</v>
      </c>
      <c r="U46">
        <v>1000</v>
      </c>
      <c r="V46" t="s">
        <v>359</v>
      </c>
      <c r="W46">
        <v>8</v>
      </c>
      <c r="X46">
        <v>800</v>
      </c>
      <c r="Y46" t="s">
        <v>359</v>
      </c>
      <c r="Z46">
        <v>95</v>
      </c>
      <c r="AA46">
        <v>2</v>
      </c>
      <c r="AB46" t="s">
        <v>24</v>
      </c>
      <c r="AC46" t="s">
        <v>24</v>
      </c>
      <c r="AD46" t="s">
        <v>24</v>
      </c>
      <c r="AE46">
        <v>0</v>
      </c>
      <c r="AF46">
        <v>0</v>
      </c>
      <c r="AG46" t="s">
        <v>24</v>
      </c>
      <c r="AH46" t="s">
        <v>311</v>
      </c>
      <c r="AI46" t="s">
        <v>340</v>
      </c>
      <c r="AJ46" t="s">
        <v>370</v>
      </c>
      <c r="AK46" t="s">
        <v>24</v>
      </c>
      <c r="AL46" t="s">
        <v>24</v>
      </c>
      <c r="AM46" t="s">
        <v>476</v>
      </c>
      <c r="AN46" t="s">
        <v>331</v>
      </c>
      <c r="AP46" t="s">
        <v>352</v>
      </c>
      <c r="AQ46" t="s">
        <v>352</v>
      </c>
      <c r="AR46" t="s">
        <v>358</v>
      </c>
      <c r="AS46" t="s">
        <v>327</v>
      </c>
      <c r="AT46" t="s">
        <v>327</v>
      </c>
      <c r="AU46" t="s">
        <v>396</v>
      </c>
      <c r="AV46" t="s">
        <v>480</v>
      </c>
      <c r="GE46"/>
    </row>
    <row r="47" spans="1:187">
      <c r="A47">
        <v>37725</v>
      </c>
      <c r="B47" t="s">
        <v>22</v>
      </c>
      <c r="C47" t="s">
        <v>476</v>
      </c>
      <c r="D47" t="s">
        <v>483</v>
      </c>
      <c r="E47" s="20" t="s">
        <v>297</v>
      </c>
      <c r="F47" s="19" t="s">
        <v>35</v>
      </c>
      <c r="G47" t="s">
        <v>287</v>
      </c>
      <c r="H47" t="s">
        <v>122</v>
      </c>
      <c r="I47" t="s">
        <v>370</v>
      </c>
      <c r="J47" t="s">
        <v>371</v>
      </c>
      <c r="K47" t="s">
        <v>24</v>
      </c>
      <c r="L47" t="s">
        <v>24</v>
      </c>
      <c r="M47" t="s">
        <v>358</v>
      </c>
      <c r="N47">
        <v>1000</v>
      </c>
      <c r="O47">
        <v>30000</v>
      </c>
      <c r="P47" t="s">
        <v>359</v>
      </c>
      <c r="Q47">
        <v>0.8</v>
      </c>
      <c r="R47">
        <v>1.2</v>
      </c>
      <c r="S47" t="s">
        <v>339</v>
      </c>
      <c r="T47">
        <v>1000</v>
      </c>
      <c r="U47">
        <v>30000</v>
      </c>
      <c r="V47" t="s">
        <v>359</v>
      </c>
      <c r="W47">
        <v>800</v>
      </c>
      <c r="X47">
        <v>36000</v>
      </c>
      <c r="Y47" t="s">
        <v>359</v>
      </c>
      <c r="Z47">
        <v>95</v>
      </c>
      <c r="AA47">
        <v>2</v>
      </c>
      <c r="AB47" t="s">
        <v>24</v>
      </c>
      <c r="AC47" t="s">
        <v>24</v>
      </c>
      <c r="AD47" t="s">
        <v>24</v>
      </c>
      <c r="AE47">
        <v>0</v>
      </c>
      <c r="AF47">
        <v>0</v>
      </c>
      <c r="AG47" t="s">
        <v>24</v>
      </c>
      <c r="AH47" t="s">
        <v>311</v>
      </c>
      <c r="AI47" t="s">
        <v>340</v>
      </c>
      <c r="AJ47" t="s">
        <v>370</v>
      </c>
      <c r="AK47" t="s">
        <v>24</v>
      </c>
      <c r="AL47" t="s">
        <v>24</v>
      </c>
      <c r="AM47" t="s">
        <v>476</v>
      </c>
      <c r="AN47" t="s">
        <v>331</v>
      </c>
      <c r="AP47" t="s">
        <v>352</v>
      </c>
      <c r="AQ47" t="s">
        <v>352</v>
      </c>
      <c r="AR47" t="s">
        <v>358</v>
      </c>
      <c r="AS47" t="s">
        <v>327</v>
      </c>
      <c r="AT47" t="s">
        <v>327</v>
      </c>
      <c r="AU47" t="s">
        <v>396</v>
      </c>
      <c r="AV47" t="s">
        <v>480</v>
      </c>
      <c r="GE47"/>
    </row>
    <row r="48" spans="1:187">
      <c r="A48">
        <v>37925</v>
      </c>
      <c r="B48" t="s">
        <v>22</v>
      </c>
      <c r="C48" t="s">
        <v>484</v>
      </c>
      <c r="D48" t="s">
        <v>485</v>
      </c>
      <c r="E48" s="20" t="s">
        <v>297</v>
      </c>
      <c r="F48" s="19" t="s">
        <v>35</v>
      </c>
      <c r="G48" t="s">
        <v>287</v>
      </c>
      <c r="H48" t="s">
        <v>122</v>
      </c>
      <c r="I48" t="s">
        <v>370</v>
      </c>
      <c r="J48" t="s">
        <v>371</v>
      </c>
      <c r="K48" t="s">
        <v>24</v>
      </c>
      <c r="L48" t="s">
        <v>24</v>
      </c>
      <c r="M48" t="s">
        <v>353</v>
      </c>
      <c r="P48" t="s">
        <v>463</v>
      </c>
      <c r="Q48">
        <v>0.46</v>
      </c>
      <c r="R48">
        <v>1.02</v>
      </c>
      <c r="S48" t="s">
        <v>339</v>
      </c>
      <c r="V48" t="s">
        <v>463</v>
      </c>
      <c r="Y48" t="s">
        <v>463</v>
      </c>
      <c r="Z48">
        <v>95</v>
      </c>
      <c r="AA48">
        <v>2</v>
      </c>
      <c r="AB48" t="s">
        <v>24</v>
      </c>
      <c r="AC48" t="s">
        <v>24</v>
      </c>
      <c r="AD48" t="s">
        <v>24</v>
      </c>
      <c r="AE48">
        <v>0</v>
      </c>
      <c r="AF48">
        <v>0</v>
      </c>
      <c r="AG48" t="s">
        <v>24</v>
      </c>
      <c r="AH48" t="s">
        <v>311</v>
      </c>
      <c r="AI48" t="s">
        <v>340</v>
      </c>
      <c r="AJ48" t="s">
        <v>370</v>
      </c>
      <c r="AK48" t="s">
        <v>486</v>
      </c>
      <c r="AL48" t="s">
        <v>24</v>
      </c>
      <c r="AM48" t="s">
        <v>484</v>
      </c>
      <c r="AN48" t="s">
        <v>487</v>
      </c>
      <c r="AP48" t="s">
        <v>326</v>
      </c>
      <c r="AQ48" t="s">
        <v>347</v>
      </c>
      <c r="AR48" t="s">
        <v>353</v>
      </c>
      <c r="AS48" t="s">
        <v>350</v>
      </c>
      <c r="AT48" t="s">
        <v>350</v>
      </c>
      <c r="AU48" t="s">
        <v>466</v>
      </c>
      <c r="AV48" t="s">
        <v>488</v>
      </c>
      <c r="GE48"/>
    </row>
    <row r="49" spans="1:187">
      <c r="A49">
        <v>37928</v>
      </c>
      <c r="B49" t="s">
        <v>22</v>
      </c>
      <c r="C49" t="s">
        <v>484</v>
      </c>
      <c r="D49" t="s">
        <v>489</v>
      </c>
      <c r="E49" s="20" t="s">
        <v>297</v>
      </c>
      <c r="F49" s="19" t="s">
        <v>35</v>
      </c>
      <c r="G49" t="s">
        <v>287</v>
      </c>
      <c r="H49" t="s">
        <v>122</v>
      </c>
      <c r="I49" t="s">
        <v>370</v>
      </c>
      <c r="J49" t="s">
        <v>371</v>
      </c>
      <c r="K49" t="s">
        <v>24</v>
      </c>
      <c r="L49" t="s">
        <v>24</v>
      </c>
      <c r="M49" t="s">
        <v>353</v>
      </c>
      <c r="P49" t="s">
        <v>463</v>
      </c>
      <c r="Q49">
        <v>0.6</v>
      </c>
      <c r="R49">
        <v>1</v>
      </c>
      <c r="S49" t="s">
        <v>339</v>
      </c>
      <c r="V49" t="s">
        <v>463</v>
      </c>
      <c r="Y49" t="s">
        <v>463</v>
      </c>
      <c r="Z49">
        <v>95</v>
      </c>
      <c r="AA49">
        <v>2</v>
      </c>
      <c r="AB49" t="s">
        <v>24</v>
      </c>
      <c r="AC49" t="s">
        <v>24</v>
      </c>
      <c r="AD49" t="s">
        <v>24</v>
      </c>
      <c r="AE49">
        <v>0</v>
      </c>
      <c r="AF49">
        <v>0</v>
      </c>
      <c r="AG49" t="s">
        <v>24</v>
      </c>
      <c r="AH49" t="s">
        <v>311</v>
      </c>
      <c r="AI49" t="s">
        <v>340</v>
      </c>
      <c r="AJ49" t="s">
        <v>370</v>
      </c>
      <c r="AK49" t="s">
        <v>490</v>
      </c>
      <c r="AL49" t="s">
        <v>24</v>
      </c>
      <c r="AM49" t="s">
        <v>484</v>
      </c>
      <c r="AN49" t="s">
        <v>487</v>
      </c>
      <c r="AP49" t="s">
        <v>326</v>
      </c>
      <c r="AQ49" t="s">
        <v>347</v>
      </c>
      <c r="AR49" t="s">
        <v>353</v>
      </c>
      <c r="AS49" t="s">
        <v>350</v>
      </c>
      <c r="AT49" t="s">
        <v>350</v>
      </c>
      <c r="AU49" t="s">
        <v>466</v>
      </c>
      <c r="AV49" t="s">
        <v>491</v>
      </c>
      <c r="GE49"/>
    </row>
    <row r="50" spans="1:187">
      <c r="A50">
        <v>37929</v>
      </c>
      <c r="B50" t="s">
        <v>22</v>
      </c>
      <c r="C50" t="s">
        <v>461</v>
      </c>
      <c r="D50" t="s">
        <v>492</v>
      </c>
      <c r="E50" s="20" t="s">
        <v>297</v>
      </c>
      <c r="F50" s="19" t="s">
        <v>35</v>
      </c>
      <c r="G50" t="s">
        <v>287</v>
      </c>
      <c r="H50" t="s">
        <v>122</v>
      </c>
      <c r="I50" t="s">
        <v>370</v>
      </c>
      <c r="J50" t="s">
        <v>371</v>
      </c>
      <c r="K50" t="s">
        <v>24</v>
      </c>
      <c r="L50" t="s">
        <v>24</v>
      </c>
      <c r="M50" t="s">
        <v>353</v>
      </c>
      <c r="P50" t="s">
        <v>463</v>
      </c>
      <c r="Q50">
        <v>0.46</v>
      </c>
      <c r="R50">
        <v>1.02</v>
      </c>
      <c r="S50" t="s">
        <v>339</v>
      </c>
      <c r="V50" t="s">
        <v>463</v>
      </c>
      <c r="Y50" t="s">
        <v>463</v>
      </c>
      <c r="Z50">
        <v>95</v>
      </c>
      <c r="AA50">
        <v>2</v>
      </c>
      <c r="AB50" t="s">
        <v>24</v>
      </c>
      <c r="AC50" t="s">
        <v>24</v>
      </c>
      <c r="AD50" t="s">
        <v>24</v>
      </c>
      <c r="AE50">
        <v>0</v>
      </c>
      <c r="AF50">
        <v>0</v>
      </c>
      <c r="AG50" t="s">
        <v>24</v>
      </c>
      <c r="AH50" t="s">
        <v>311</v>
      </c>
      <c r="AI50" t="s">
        <v>340</v>
      </c>
      <c r="AJ50" t="s">
        <v>370</v>
      </c>
      <c r="AK50" t="s">
        <v>464</v>
      </c>
      <c r="AL50" t="s">
        <v>24</v>
      </c>
      <c r="AM50" t="s">
        <v>461</v>
      </c>
      <c r="AN50" t="s">
        <v>465</v>
      </c>
      <c r="AP50" t="s">
        <v>326</v>
      </c>
      <c r="AQ50" t="s">
        <v>347</v>
      </c>
      <c r="AR50" t="s">
        <v>353</v>
      </c>
      <c r="AS50" t="s">
        <v>350</v>
      </c>
      <c r="AT50" t="s">
        <v>350</v>
      </c>
      <c r="AU50" t="s">
        <v>466</v>
      </c>
      <c r="AV50" t="s">
        <v>493</v>
      </c>
      <c r="GE50"/>
    </row>
    <row r="51" spans="1:187">
      <c r="GE51"/>
    </row>
    <row r="52" spans="1:187">
      <c r="GE52"/>
    </row>
    <row r="53" spans="1:187">
      <c r="GE53"/>
    </row>
    <row r="54" spans="1:187">
      <c r="GE54"/>
    </row>
    <row r="55" spans="1:187">
      <c r="GE55"/>
    </row>
    <row r="56" spans="1:187">
      <c r="GE56"/>
    </row>
    <row r="57" spans="1:187">
      <c r="GE57"/>
    </row>
    <row r="58" spans="1:187">
      <c r="GE58"/>
    </row>
    <row r="59" spans="1:187">
      <c r="GE59"/>
    </row>
    <row r="60" spans="1:187">
      <c r="GE60"/>
    </row>
    <row r="61" spans="1:187">
      <c r="GE61"/>
    </row>
    <row r="62" spans="1:187">
      <c r="GE62"/>
    </row>
    <row r="63" spans="1:187">
      <c r="GE63"/>
    </row>
    <row r="64" spans="1:187">
      <c r="GE64"/>
    </row>
    <row r="65" spans="187:187">
      <c r="GE65"/>
    </row>
    <row r="66" spans="187:187">
      <c r="GE66"/>
    </row>
    <row r="67" spans="187:187">
      <c r="GE67"/>
    </row>
    <row r="68" spans="187:187">
      <c r="GE68"/>
    </row>
    <row r="69" spans="187:187">
      <c r="GE69"/>
    </row>
    <row r="70" spans="187:187">
      <c r="GE70"/>
    </row>
    <row r="71" spans="187:187">
      <c r="GE71"/>
    </row>
    <row r="72" spans="187:187">
      <c r="GE72"/>
    </row>
    <row r="73" spans="187:187">
      <c r="GE73"/>
    </row>
    <row r="74" spans="187:187">
      <c r="GE74"/>
    </row>
    <row r="75" spans="187:187">
      <c r="GE75"/>
    </row>
    <row r="76" spans="187:187">
      <c r="GE76"/>
    </row>
    <row r="77" spans="187:187">
      <c r="GE77"/>
    </row>
    <row r="78" spans="187:187">
      <c r="GE78"/>
    </row>
    <row r="79" spans="187:187">
      <c r="GE79"/>
    </row>
    <row r="80" spans="187:187">
      <c r="GE80"/>
    </row>
    <row r="81" spans="187:187">
      <c r="GE81"/>
    </row>
    <row r="82" spans="187:187">
      <c r="GE82"/>
    </row>
    <row r="83" spans="187:187">
      <c r="GE83"/>
    </row>
    <row r="84" spans="187:187">
      <c r="GE84"/>
    </row>
    <row r="85" spans="187:187">
      <c r="GE85"/>
    </row>
    <row r="86" spans="187:187">
      <c r="GE86"/>
    </row>
    <row r="87" spans="187:187">
      <c r="GE87"/>
    </row>
    <row r="88" spans="187:187">
      <c r="GE88"/>
    </row>
    <row r="89" spans="187:187">
      <c r="GE89"/>
    </row>
    <row r="90" spans="187:187">
      <c r="GE90"/>
    </row>
    <row r="91" spans="187:187">
      <c r="GE91"/>
    </row>
    <row r="92" spans="187:187">
      <c r="GE92"/>
    </row>
    <row r="93" spans="187:187">
      <c r="GE93"/>
    </row>
    <row r="94" spans="187:187">
      <c r="GE94"/>
    </row>
    <row r="95" spans="187:187">
      <c r="GE95"/>
    </row>
    <row r="96" spans="187:187">
      <c r="GE96"/>
    </row>
    <row r="97" spans="187:187">
      <c r="GE97"/>
    </row>
    <row r="98" spans="187:187">
      <c r="GE98"/>
    </row>
    <row r="99" spans="187:187">
      <c r="GE99"/>
    </row>
    <row r="100" spans="187:187">
      <c r="GE100"/>
    </row>
    <row r="101" spans="187:187">
      <c r="GE101"/>
    </row>
    <row r="102" spans="187:187">
      <c r="GE102"/>
    </row>
    <row r="103" spans="187:187">
      <c r="GE103"/>
    </row>
    <row r="104" spans="187:187">
      <c r="GE104"/>
    </row>
    <row r="105" spans="187:187">
      <c r="GE105"/>
    </row>
    <row r="106" spans="187:187">
      <c r="GE106"/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6 2 b 6 5 9 - 8 1 a 8 - 4 4 d 6 - b f 9 f - 8 5 1 f 2 5 4 f 3 c 3 6 "   x m l n s = " h t t p : / / s c h e m a s . m i c r o s o f t . c o m / D a t a M a s h u p " > A A A A A F A I A A B Q S w M E F A A C A A g A E V n G W L t j z I i n A A A A 9 w A A A B I A H A B D b 2 5 m a W c v U G F j a 2 F n Z S 5 4 b W w g o h g A K K A U A A A A A A A A A A A A A A A A A A A A A A A A A A A A h Y + x D o I w G I R f h X S n L T U h Y n 7 K w O I g i Y m J c W 1 K h U Y o h h b L u z n 4 S L 6 C G E X d H O / u u + T u f r 1 B N r Z N c F G 9 1 Z 1 J U Y Q p C p S R X a l N l a L B H c M l y j h s h T y J S g U T b O x q t D p F t X P n F S H e e + w X u O s r w i i N y K H Y 7 G S t W h F q Y 5 0 w U q F P q / z f Q h z 2 r z G c 4 S T G U R L H D F M g s w u F N l + C T Y O f 6 Y 8 J + d C 4 o V e 8 V G G + B j J L I O 8 T / A F Q S w M E F A A C A A g A E V n G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F Z x l g C a d f Y U A U A A K 4 X A A A T A B w A R m 9 y b X V s Y X M v U 2 V j d G l v b j E u b S C i G A A o o B Q A A A A A A A A A A A A A A A A A A A A A A A A A A A D t W E 1 v 4 z Y Q P d e A / w O h B Q o Z c J 0 m v e 3 C B R I n b f e z 2 8 T b P R h G I E v M W l 1 J 1 F J U E t X I f + / w U 6 R F 2 X G 6 R S / r g 2 2 K M 2 / e G w 6 H h C o c s 5 Q U 6 E r + H r 8 Y D o a D a h 1 R n K C b 4 l f M 3 k c 0 y j H D F E 1 R a A b v 4 A d F F W L 4 n o 3 Q 9 O f h I M N s O B D z V 6 S m M Q b z i / s Y Z 5 N Z T S k u 2 E d C P 6 8 I + R y O N g v u P Q 0 M 2 J u 0 Y s H y Y T E j B Q P L 5 V g B X Z I 7 Q J l H q w x P r n A G D O F J F V p B x g h H 8 R q F C 4 O 1 B A + H 5 W g E c H 9 G W Y 2 n w 0 F 6 o + B e V h d 5 y Z p Q x x l N G a 3 x c M D W u E B F n W X D A c 4 q j C 5 x T G g y + S X F W W K M N z 8 + j A M B G Y w A s 1 D 4 b u q 4 q J M 5 p A c I i d w g + I D C W 0 w Z n 5 u T P 2 p M m y t G 0 + I T z 2 1 a l L W Y 4 X n N 4 H e k E y z y y 9 0 N D v 8 c H W k 4 m Q Q q q C J G U I Q q i Z o W C A S h G 0 L z i K G g t P P y 3 I y k k h Z Y o U r p c 2 I Y c m 6 T O Y 2 K i g O 2 f N U i O K m 6 H m + F C 0 b o e x Q 8 D + C 7 3 1 D l l K + Y o z J f p Q W U W 5 Z p Y R S X F F d Q K x E v 2 g r d p W w N s m O S 5 5 E t R D g m R g F f j o l 6 G n p l A p s x X 1 T u z h f W D y U X f d e C D g d 2 N T D C o u w i w z k w r u x 6 q G k G Q 3 e f h c H r 2 f n Z 9 e n 7 l 9 e n C a i s I C M q I W s c J Z h y h M W z Q O 2 W H + Z N i Y N p E J V l l s Y i H 0 d / V a Q I x s + C K I 5 x y X y T S 4 W 4 I k m D p t s E X l 3 9 / u 4 L F 2 M i A 4 8 S E s 1 3 9 S v w n 5 y T u O Z q w o 9 4 N V F M q h D k W E u 3 a P / y z 2 + G v J I x d u c V i l 6 m O T l L i 4 g 2 I a c 4 a k 2 X p j z w f X n C V j y B q q L m R G z u U J P V h j d p x n p 6 i c I w f Y S X K m 8 h g b N k U J K A p N d c w d k L P H s 7 + x f L m j f n J I / S o r M O l S C K E z n 9 r Q y 8 Z R D D F j y Z P 6 Y O 8 i a J W O Q r A 4 3 R r Q P u 0 X a k v B G u B u L i v o y K h O / + G c n q v A h l C O g i q p U p v 7 f S 7 8 Q 4 X u K c 3 G L p V I U K d r w J R K t 8 0 G 5 y / h i 8 N M B C 4 C 6 d e Y 6 q L P n J N B x 8 p 6 x / g g k 4 8 V o r f r A h c 8 Q h + 4 T T O V P G L X F x I g k c C 9 U H 5 B O m X U C Z T I i R J i 4 Q C l a F 8 I H K S b k c z i p e w 8 4 9 e B l a 1 2 M Z W 7 H o l y O R Z Y 4 c b A 5 i 8 M c C y B R k H k t 0 N 9 w T g x x D F E C E G J s g I 3 f 8 t p S n D I Z B X Z b 2 q I D f B 2 4 F 1 h P X k j 9 x r c U T 4 W G x v q 4 L x V x K O I g x u E j c D 0 U M J y L 0 K 9 Y c R t p y 7 P K 3 J z t S n E l H l X P H 5 N e x v / X S y J 6 K p k G 5 b q o 0 r g K p 1 G 1 G U u 1 p Y o n k S Y K o 1 g U v U F 3 D e h Q u z J 2 m W o 6 s t s V z 6 I b Q k K r B 5 r c Q a p s j 6 i X p 2 3 R d z b D 9 W j 4 8 Z 6 r N 9 P F 6 N K r b r u C a 7 y G / l 3 s B I D q K 1 D / e b L Y S b P N / 6 C e u 3 M 3 9 Y J b H Z 1 G F P 0 B N b D U L p 3 Y l c V l L 2 v 6 w 2 t V e 3 c I 1 M 5 2 q b W e c k p W 0 r Z J + j A J X a 2 d X P E 2 U B 2 D n x u y X 6 j X a V m 0 Z X X y p x S 1 l v 2 Q P s p D R g R L S c T s w / + F q z 6 8 w U r X H c W I 7 7 Z o 3 Q H 5 N v p v D t i B P C t y g w l l I Y f y f 2 H 9 g I Q b 8 J m M G g G k P J L N 2 L G 9 q H c 2 S m w P t n 9 W x / L M 6 e N + s Y d N n o O n Z e 4 L m 3 b Y Y r 3 E O X Y I 2 p 0 V y l p K M f G p k m 9 n u M n v T L S 9 g g E j z Q z Y J z b d 3 B D z Z K n / + R N b 6 r n P A R 8 c W b 0 0 e n I e d e 4 j m k u Q T z 2 3 H s Z u M H e f 2 1 q S d I j c 9 i m V P N q x e 8 X W r w w 3 T Y X x Y Y / H 7 O r 1 l j 0 n b X v r K q M u 5 J 2 W 6 F f 2 X + b L 6 V 9 w N / p V b m C e C 2 8 V 6 D X T E X g P N Y o e B Y b b D x n S 0 P T 3 A n 8 T 2 h Z N / L e 1 3 E b d w R w K X 0 z J 9 H S e r b 2 + b / o + 3 T Z g e + r 7 J X b X u C y e B + O I f U E s B A i 0 A F A A C A A g A E V n G W L t j z I i n A A A A 9 w A A A B I A A A A A A A A A A A A A A A A A A A A A A E N v b m Z p Z y 9 Q Y W N r Y W d l L n h t b F B L A Q I t A B Q A A g A I A B F Z x l h T c j g s m w A A A O E A A A A T A A A A A A A A A A A A A A A A A P M A A A B b Q 2 9 u d G V u d F 9 U e X B l c 1 0 u e G 1 s U E s B A i 0 A F A A C A A g A E V n G W A J p 1 9 h Q B Q A A r h c A A B M A A A A A A A A A A A A A A A A A 2 w E A A E Z v c m 1 1 b G F z L 1 N l Y 3 R p b 2 4 x L m 1 Q S w U G A A A A A A M A A w D C A A A A e A c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1 N A A A A A A A A e 0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I z V D A 5 O j A 5 O j I z L j Y 2 M z E 2 M T N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b 3 R h b E V s Z W 1 l b n R z P C 9 J d G V t U G F 0 a D 4 8 L 0 l 0 Z W 1 M b 2 N h d G l v b j 4 8 U 3 R h Y m x l R W 5 0 c m l l c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M Y X N 0 V X B k Y X R l Z C I g V m F s d W U 9 I m Q y M D I 0 L T A 2 L T A 2 V D A 5 O j A 4 O j M z L j A 3 M z g 3 M j B a I i A v P j x F b n R y e S B U e X B l P S J G a W x s Z W R D b 2 1 w b G V 0 Z V J l c 3 V s d F R v V 2 9 y a 3 N o Z W V 0 I i B W Y W x 1 Z T 0 i b D E i I C 8 + P E V u d H J 5 I F R 5 c G U 9 I k Z p b G x D b 2 x 1 b W 5 U e X B l c y I g V m F s d W U 9 I n N C Z 0 E 9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M m E 0 Z G J m L W E z Y j E t N G Z m Y y 0 4 N j g 4 L T M 5 Z T E x O W U x Z D Y 3 Z C I g L z 4 8 R W 5 0 c n k g V H l w Z T 0 i R m l s b E N v b H V t b k 5 h b W V z I i B W Y W x 1 Z T 0 i c 1 s m c X V v d D t O Y W 1 l J n F 1 b 3 Q 7 L C Z x d W 9 0 O 1 Z h b H V l J n F 1 b 3 Q 7 X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d G 9 0 Y W x F b G V t Z W 5 0 c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b G V t Z W 5 0 c y 9 l e H A y d G J s L n t O Y W 1 l L D B 9 J n F 1 b 3 Q 7 L C Z x d W 9 0 O 1 N l Y 3 R p b 2 4 x L 3 R v d G F s R W x l b W V u d H M v Z X h w M n R i b C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b G V t Z W 5 0 c y 9 l e H A y d G J s L n t O Y W 1 l L D B 9 J n F 1 b 3 Q 7 L C Z x d W 9 0 O 1 N l Y 3 R p b 2 4 x L 3 R v d G F s R W x l b W V u d H M v Z X h w M n R i b C 5 7 V m F s d W U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0 Y W x F b G V t Z W 5 0 c y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V s Z W 1 l b n R z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V s Z W 1 l b n R z L 2 J v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E V s Z W 1 l b n R z L 3 J l c 3 B v b n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l c n N p b 2 5 B c G l L Y 2 R i P C 9 J d G V t U G F 0 a D 4 8 L 0 l 0 Z W 1 M b 2 N h d G l v b j 4 8 U 3 R h Y m x l R W 5 0 c m l l c z 4 8 R W 5 0 c n k g V H l w Z T 0 i R m l s b E x h c 3 R V c G R h d G V k I i B W Y W x 1 Z T 0 i Z D I w M j Q t M D Y t M D Z U M D k 6 M D g 6 M z Q u M T U 4 N z c 3 M F o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Z 0 E 9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y M D U x Y W Z m L W U 0 O D c t N G Y 3 Y S 1 h Z W Q 1 L T E 3 Y j g 0 Y 2 N j M T J h Z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d m V y c 2 l v b k F w a U t j Z G I i I C 8 + P E V u d H J 5 I F R 5 c G U 9 I k x v Y W R l Z F R v Q W 5 h b H l z a X N T Z X J 2 a W N l c y I g V m F s d W U 9 I m w w I i A v P j x F b n R y e S B U e X B l P S J S Z W N v d m V y e V R h c m d l d F J v d y I g V m F s d W U 9 I m w x N C I g L z 4 8 R W 5 0 c n k g V H l w Z T 0 i U m V j b 3 Z l c n l U Y X J n Z X R D b 2 x 1 b W 4 i I F Z h b H V l P S J s M y I g L z 4 8 R W 5 0 c n k g V H l w Z T 0 i U m V j b 3 Z l c n l U Y X J n Z X R T a G V l d C I g V m F s d W U 9 I n N p b n B 1 d C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c 2 l v b k F w a U t j Z G I v Z X h w M n R i b C 5 7 T m F t Z S w w f S Z x d W 9 0 O y w m c X V v d D t T Z W N 0 a W 9 u M S 9 2 Z X J z a W 9 u Q X B p S 2 N k Y i 9 l e H A y d G J s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Z X J z a W 9 u Q X B p S 2 N k Y i 9 l e H A y d G J s L n t O Y W 1 l L D B 9 J n F 1 b 3 Q 7 L C Z x d W 9 0 O 1 N l Y 3 R p b 2 4 x L 3 Z l c n N p b 2 5 B c G l L Y 2 R i L 2 V 4 c D J 0 Y m w u e 1 Z h b H V l L D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c n N p b 2 5 B c G l L Y 2 R i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n N p b 2 5 B c G l L Y 2 R i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Q X B p S 2 N k Y i 9 i b 2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c 2 l v b k F w a U t j Z G I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l z U H J p d m F 0 Z S I g V m F s d W U 9 I m w w I i A v P j x F b n R y e S B U e X B l P S J R d W V y e U l E I i B W Y W x 1 Z T 0 i c 2 E z Y W V h N T M w L W R j M D c t N G M 2 Z C 1 i N j d j L T Q 5 O D M 2 Z T R l Z D Y x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F R h c m d l d C I g V m F s d W U 9 I n N D T U M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x h c 3 R V c G R h d G V k I i B W Y W x 1 Z T 0 i Z D I w M j Q t M D Y t M D Z U M D k 6 M D g 6 M z U u M j Q 1 O T Q w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I i A v P j x F b n R y e S B U e X B l P S J G a W x s R X J y b 3 J D b 3 V u d C I g V m F s d W U 9 I m w w I i A v P j x F b n R y e S B U e X B l P S J G a W x s Q 2 9 s d W 1 u T m F t Z X M i I F Z h b H V l P S J z W y Z x d W 9 0 O 2 l k J n F 1 b 3 Q 7 L C Z x d W 9 0 O 3 N 0 Y X R 1 c y Z x d W 9 0 O y w m c X V v d D t z d G F 0 d X N E Y X R l J n F 1 b 3 Q 7 L C Z x d W 9 0 O 2 t j Z G J D b 2 R l J n F 1 b 3 Q 7 L C Z x d W 9 0 O 2 R v b W F p b k N v Z G U m c X V v d D s s J n F 1 b 3 Q 7 b W V 0 c m 9 s b 2 d 5 Q X J l Y U x h Y m V s J n F 1 b 3 Q 7 L C Z x d W 9 0 O 3 J t b y Z x d W 9 0 O y w m c X V v d D t j b 3 V u d H J 5 V m F s d W U m c X V v d D s s J n F 1 b 3 Q 7 b m 1 p Q 2 9 k Z S Z x d W 9 0 O y w m c X V v d D t u b W l O Y W 1 l J n F 1 b 3 Q 7 L C Z x d W 9 0 O 2 5 t a V N l c n Z p Y 2 V D b 2 R l J n F 1 b 3 Q 7 L C Z x d W 9 0 O 2 5 t a V N l c n Z p Y 2 V M a W 5 r J n F 1 b 3 Q 7 L C Z x d W 9 0 O 3 F 1 Y W 5 0 a X R 5 V m F s d W U m c X V v d D s s J n F 1 b 3 Q 7 Y 2 1 j L m x v d 2 V y T G l t a X Q m c X V v d D s s J n F 1 b 3 Q 7 Y 2 1 j L n V w c G V y T G l t a X Q m c X V v d D s s J n F 1 b 3 Q 7 Y 2 1 j L n V u a X Q m c X V v d D s s J n F 1 b 3 Q 7 Y 2 1 j V W 5 j Z X J 0 Y W l u d H k u b G 9 3 Z X J M a W 1 p d C Z x d W 9 0 O y w m c X V v d D t j b W N V b m N l c n R h a W 5 0 e S 5 1 c H B l c k x p b W l 0 J n F 1 b 3 Q 7 L C Z x d W 9 0 O 2 N t Y 1 V u Y 2 V y d G F p b n R 5 L n V u a X Q m c X V v d D s s J n F 1 b 3 Q 7 Y 2 1 j Q m F z Z V V u a X Q u b G 9 3 Z X J M a W 1 p d C Z x d W 9 0 O y w m c X V v d D t j b W N C Y X N l V W 5 p d C 5 1 c H B l c k x p b W l 0 J n F 1 b 3 Q 7 L C Z x d W 9 0 O 2 N t Y 0 J h c 2 V V b m l 0 L n V u a X Q m c X V v d D s s J n F 1 b 3 Q 7 Y 2 1 j V W 5 j Z X J 0 Y W l u d H l C Y X N l V W 5 p d C 5 s b 3 d l c k x p b W l 0 J n F 1 b 3 Q 7 L C Z x d W 9 0 O 2 N t Y 1 V u Y 2 V y d G F p b n R 5 Q m F z Z V V u a X Q u d X B w Z X J M a W 1 p d C Z x d W 9 0 O y w m c X V v d D t j b W N V b m N l c n R h a W 5 0 e U J h c 2 V V b m l 0 L n V u a X Q m c X V v d D s s J n F 1 b 3 Q 7 Y 2 9 u Z m l k Z W 5 j Z U x l d m V s J n F 1 b 3 Q 7 L C Z x d W 9 0 O 2 N v d m V y Y W d l R m F j d G 9 y J n F 1 b 3 Q 7 L C Z x d W 9 0 O 3 V u Y 2 V y d G F p b n R 5 R X F 1 Y X R p b 2 4 u Z X F 1 Y X R p b 2 4 m c X V v d D s s J n F 1 b 3 Q 7 d W 5 j Z X J 0 Y W l u d H l F c X V h d G l v b i 5 l c X V h d G l v b k N v b W 1 l b n Q m c X V v d D s s J n F 1 b 3 Q 7 d W 5 j Z X J 0 Y W l u d H l U Y W J s Z S 5 0 Y W J s Z U 5 h b W U m c X V v d D s s J n F 1 b 3 Q 7 d W 5 j Z X J 0 Y W l u d H l U Y W J s Z S 5 0 Y W J s Z V J v d 3 M m c X V v d D s s J n F 1 b 3 Q 7 d W 5 j Z X J 0 Y W l u d H l U Y W J s Z S 5 0 Y W J s Z U N v b H M m c X V v d D s s J n F 1 b 3 Q 7 d W 5 j Z X J 0 Y W l u d H l U Y W J s Z S 5 0 Y W J s Z U N v b W 1 l b n Q m c X V v d D s s J n F 1 b 3 Q 7 d W 5 j Z X J 0 Y W l u d H l U Y W J s Z S 5 0 Y W J s Z U N v b n R l b n R z J n F 1 b 3 Q 7 L C Z x d W 9 0 O 3 V u Y 2 V y d G F p b n R 5 T W 9 k Z S Z x d W 9 0 O y w m c X V v d D t 0 c m F j Z W F i a W x p d H l T b 3 V y Y 2 U m c X V v d D s s J n F 1 b 3 Q 7 Y 2 9 t b W V u d H M m c X V v d D s s J n F 1 b 3 Q 7 Z 3 J v d X B J Z G V u d G l m a W V y J n F 1 b 3 Q 7 L C Z x d W 9 0 O 3 B 1 Y m x p Y 2 F 0 a W 9 u R G F 0 Z S Z x d W 9 0 O y w m c X V v d D t h c H B y b 3 Z h b E R h d G U m c X V v d D s s J n F 1 b 3 Q 7 a W 5 0 Z X J u Y X R p b 2 5 h b F N 0 Y W 5 k Y X J k J n F 1 b 3 Q 7 L C Z x d W 9 0 O 2 J y Y W 5 j a F Z h b H V l J n F 1 b 3 Q 7 L C Z x d W 9 0 O 3 N l c n Z p Y 2 V W Y W x 1 Z S Z x d W 9 0 O y w m c X V v d D t z d W J T Z X J 2 a W N l V m F s d W U m c X V v d D s s J n F 1 b 3 Q 7 a W 5 k a X Z p Z H V h b F N l c n Z p Y 2 V W Y W x 1 Z S Z x d W 9 0 O y w m c X V v d D t p b n N 0 c n V t Z W 5 0 J n F 1 b 3 Q 7 L C Z x d W 9 0 O 2 l u c 3 R y d W 1 l b n R N Z X R o b 2 Q m c X V v d D s s J n F 1 b 3 Q 7 c G F y Y W 1 l d G V y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N Q y 9 t e W R h d G F f Z X h w M S 5 7 a W Q s M X 0 m c X V v d D s s J n F 1 b 3 Q 7 U 2 V j d G l v b j E v Q 0 1 D L 2 1 5 Z G F 0 Y V 9 l e H A x L n t z d G F 0 d X M s M n 0 m c X V v d D s s J n F 1 b 3 Q 7 U 2 V j d G l v b j E v Q 0 1 D L 2 1 5 Z G F 0 Y V 9 l e H A x L n t z d G F 0 d X N E Y X R l L D N 9 J n F 1 b 3 Q 7 L C Z x d W 9 0 O 1 N l Y 3 R p b 2 4 x L 0 N N Q y 9 t e W R h d G F f Z X h w M S 5 7 a 2 N k Y k N v Z G U s N H 0 m c X V v d D s s J n F 1 b 3 Q 7 U 2 V j d G l v b j E v Q 0 1 D L 2 1 5 Z G F 0 Y V 9 l e H A x L n t k b 2 1 h a W 5 D b 2 R l L D V 9 J n F 1 b 3 Q 7 L C Z x d W 9 0 O 1 N l Y 3 R p b 2 4 x L 0 N N Q y 9 t e W R h d G F f Z X h w M S 5 7 b W V 0 c m 9 s b 2 d 5 Q X J l Y U x h Y m V s L D Z 9 J n F 1 b 3 Q 7 L C Z x d W 9 0 O 1 N l Y 3 R p b 2 4 x L 0 N N Q y 9 t e W R h d G F f Z X h w M S 5 7 c m 1 v L D d 9 J n F 1 b 3 Q 7 L C Z x d W 9 0 O 1 N l Y 3 R p b 2 4 x L 0 N N Q y 9 t e W R h d G F f Z X h w M S 5 7 Y 2 9 1 b n R y e V Z h b H V l L D h 9 J n F 1 b 3 Q 7 L C Z x d W 9 0 O 1 N l Y 3 R p b 2 4 x L 0 N N Q y 9 t e W R h d G F f Z X h w M S 5 7 b m 1 p Q 2 9 k Z S w 5 f S Z x d W 9 0 O y w m c X V v d D t T Z W N 0 a W 9 u M S 9 D T U M v b X l k Y X R h X 2 V 4 c D E u e 2 5 t a U 5 h b W U s M T B 9 J n F 1 b 3 Q 7 L C Z x d W 9 0 O 1 N l Y 3 R p b 2 4 x L 0 N N Q y 9 t e W R h d G F f Z X h w M S 5 7 b m 1 p U 2 V y d m l j Z U N v Z G U s M T F 9 J n F 1 b 3 Q 7 L C Z x d W 9 0 O 1 N l Y 3 R p b 2 4 x L 0 N N Q y 9 t e W R h d G F f Z X h w M S 5 7 b m 1 p U 2 V y d m l j Z U x p b m s s M T J 9 J n F 1 b 3 Q 7 L C Z x d W 9 0 O 1 N l Y 3 R p b 2 4 x L 0 N N Q y 9 t e W R h d G F f Z X h w M S 5 7 c X V h b n R p d H l W Y W x 1 Z S w x M 3 0 m c X V v d D s s J n F 1 b 3 Q 7 U 2 V j d G l v b j E v Q 0 1 D L 2 N t Y y 5 7 Y 2 1 j L m x v d 2 V y T G l t a X Q s M T R 9 J n F 1 b 3 Q 7 L C Z x d W 9 0 O 1 N l Y 3 R p b 2 4 x L 0 N N Q y 9 j b W M u e 2 N t Y y 5 1 c H B l c k x p b W l 0 L D E 1 f S Z x d W 9 0 O y w m c X V v d D t T Z W N 0 a W 9 u M S 9 D T U M v Y 2 1 j L n t j b W M u d W 5 p d C w x N n 0 m c X V v d D s s J n F 1 b 3 Q 7 U 2 V j d G l v b j E v Q 0 1 D L 2 N t Y 1 9 1 b m M u e 2 N t Y 1 V u Y 2 V y d G F p b n R 5 L m x v d 2 V y T G l t a X Q s M T d 9 J n F 1 b 3 Q 7 L C Z x d W 9 0 O 1 N l Y 3 R p b 2 4 x L 0 N N Q y 9 j b W N f d W 5 j L n t j b W N V b m N l c n R h a W 5 0 e S 5 1 c H B l c k x p b W l 0 L D E 4 f S Z x d W 9 0 O y w m c X V v d D t T Z W N 0 a W 9 u M S 9 D T U M v Y 2 1 j X 3 V u Y y 5 7 Y 2 1 j V W 5 j Z X J 0 Y W l u d H k u d W 5 p d C w x O X 0 m c X V v d D s s J n F 1 b 3 Q 7 U 2 V j d G l v b j E v Q 0 1 D L 2 V 4 c E N t Y 0 J h c 2 V V b m l 0 L n t j b W N C Y X N l V W 5 p d C 5 s b 3 d l c k x p b W l 0 L D E 5 f S Z x d W 9 0 O y w m c X V v d D t T Z W N 0 a W 9 u M S 9 D T U M v Z X h w Q 2 1 j Q m F z Z V V u a X Q u e 2 N t Y 0 J h c 2 V V b m l 0 L n V w c G V y T G l t a X Q s M j B 9 J n F 1 b 3 Q 7 L C Z x d W 9 0 O 1 N l Y 3 R p b 2 4 x L 0 N N Q y 9 l e H B D b W N C Y X N l V W 5 p d C 5 7 Y 2 1 j Q m F z Z V V u a X Q u d W 5 p d C w y M X 0 m c X V v d D s s J n F 1 b 3 Q 7 U 2 V j d G l v b j E v Q 0 1 D L 2 V 4 c E N t Y 1 V u Y 2 V y d G F p b n R 5 Q m F z Z V V u a X Q u e 2 N t Y 1 V u Y 2 V y d G F p b n R 5 Q m F z Z V V u a X Q u b G 9 3 Z X J M a W 1 p d C w y M n 0 m c X V v d D s s J n F 1 b 3 Q 7 U 2 V j d G l v b j E v Q 0 1 D L 2 V 4 c E N t Y 1 V u Y 2 V y d G F p b n R 5 Q m F z Z V V u a X Q u e 2 N t Y 1 V u Y 2 V y d G F p b n R 5 Q m F z Z V V u a X Q u d X B w Z X J M a W 1 p d C w y M 3 0 m c X V v d D s s J n F 1 b 3 Q 7 U 2 V j d G l v b j E v Q 0 1 D L 2 V 4 c E N t Y 1 V u Y 2 V y d G F p b n R 5 Q m F z Z V V u a X Q u e 2 N t Y 1 V u Y 2 V y d G F p b n R 5 Q m F z Z V V u a X Q u d W 5 p d C w y N H 0 m c X V v d D s s J n F 1 b 3 Q 7 U 2 V j d G l v b j E v Q 0 1 D L 2 1 5 Z G F 0 Y V 9 l e H A x L n t j b 2 5 m a W R l b m N l T G V 2 Z W w s M T h 9 J n F 1 b 3 Q 7 L C Z x d W 9 0 O 1 N l Y 3 R p b 2 4 x L 0 N N Q y 9 t e W R h d G F f Z X h w M S 5 7 Y 2 9 2 Z X J h Z 2 V G Y W N 0 b 3 I s M T l 9 J n F 1 b 3 Q 7 L C Z x d W 9 0 O 1 N l Y 3 R p b 2 4 x L 0 N N Q y 9 l e H B V b m N l c n R h a W 5 0 e U V x d W F 0 a W 9 u L n t 1 b m N l c n R h a W 5 0 e U V x d W F 0 a W 9 u L m V x d W F 0 a W 9 u L D I 3 f S Z x d W 9 0 O y w m c X V v d D t T Z W N 0 a W 9 u M S 9 D T U M v Z X h w V W 5 j Z X J 0 Y W l u d H l F c X V h d G l v b i 5 7 d W 5 j Z X J 0 Y W l u d H l F c X V h d G l v b i 5 l c X V h d G l v b k N v b W 1 l b n Q s M j h 9 J n F 1 b 3 Q 7 L C Z x d W 9 0 O 1 N l Y 3 R p b 2 4 x L 0 N N Q y 9 l e H B V b m N l c n R h a W 5 0 e V R h Y m x l L n t 1 b m N l c n R h a W 5 0 e V R h Y m x l L n R h Y m x l T m F t Z S w y O X 0 m c X V v d D s s J n F 1 b 3 Q 7 U 2 V j d G l v b j E v Q 0 1 D L 2 V 4 c F V u Y 2 V y d G F p b n R 5 V G F i b G U u e 3 V u Y 2 V y d G F p b n R 5 V G F i b G U u d G F i b G V S b 3 d z L D M w f S Z x d W 9 0 O y w m c X V v d D t T Z W N 0 a W 9 u M S 9 D T U M v Z X h w V W 5 j Z X J 0 Y W l u d H l U Y W J s Z S 5 7 d W 5 j Z X J 0 Y W l u d H l U Y W J s Z S 5 0 Y W J s Z U N v b H M s M z F 9 J n F 1 b 3 Q 7 L C Z x d W 9 0 O 1 N l Y 3 R p b 2 4 x L 0 N N Q y 9 l e H B V b m N l c n R h a W 5 0 e V R h Y m x l L n t 1 b m N l c n R h a W 5 0 e V R h Y m x l L n R h Y m x l Q 2 9 t b W V u d C w z M n 0 m c X V v d D s s J n F 1 b 3 Q 7 U 2 V j d G l v b j E v Q 0 1 D L 2 V 4 c F V u Y 2 V y d G F p b n R 5 V G F i b G U u e 3 V u Y 2 V y d G F p b n R 5 V G F i b G U u d G F i b G V D b 2 5 0 Z W 5 0 c y w z M 3 0 m c X V v d D s s J n F 1 b 3 Q 7 U 2 V j d G l v b j E v Q 0 1 D L 2 1 5 Z G F 0 Y V 9 l e H A x L n t 1 b m N l c n R h a W 5 0 e U 1 v Z G U s M j J 9 J n F 1 b 3 Q 7 L C Z x d W 9 0 O 1 N l Y 3 R p b 2 4 x L 0 N N Q y 9 t e W R h d G F f Z X h w M S 5 7 d H J h Y 2 V h Y m l s a X R 5 U 2 9 1 c m N l L D I z f S Z x d W 9 0 O y w m c X V v d D t T Z W N 0 a W 9 u M S 9 D T U M v b X l k Y X R h X 2 V 4 c D E u e 2 N v b W 1 l b n R z L D I 0 f S Z x d W 9 0 O y w m c X V v d D t T Z W N 0 a W 9 u M S 9 D T U M v b X l k Y X R h X 2 V 4 c D E u e 2 d y b 3 V w S W R l b n R p Z m l l c i w y N X 0 m c X V v d D s s J n F 1 b 3 Q 7 U 2 V j d G l v b j E v Q 0 1 D L 2 1 5 Z G F 0 Y V 9 l e H A x L n t w d W J s a W N h d G l v b k R h d G U s M j Z 9 J n F 1 b 3 Q 7 L C Z x d W 9 0 O 1 N l Y 3 R p b 2 4 x L 0 N N Q y 9 t e W R h d G F f Z X h w M S 5 7 Y X B w c m 9 2 Y W x E Y X R l L D I 3 f S Z x d W 9 0 O y w m c X V v d D t T Z W N 0 a W 9 u M S 9 D T U M v b X l k Y X R h X 2 V 4 c D E u e 2 l u d G V y b m F 0 a W 9 u Y W x T d G F u Z G F y Z C w y O H 0 m c X V v d D s s J n F 1 b 3 Q 7 U 2 V j d G l v b j E v Q 0 1 D L 2 1 5 Z G F 0 Y V 9 l e H A x L n t i c m F u Y 2 h W Y W x 1 Z S w y O X 0 m c X V v d D s s J n F 1 b 3 Q 7 U 2 V j d G l v b j E v Q 0 1 D L 2 1 5 Z G F 0 Y V 9 l e H A x L n t z Z X J 2 a W N l V m F s d W U s M z B 9 J n F 1 b 3 Q 7 L C Z x d W 9 0 O 1 N l Y 3 R p b 2 4 x L 0 N N Q y 9 t e W R h d G F f Z X h w M S 5 7 c 3 V i U 2 V y d m l j Z V Z h b H V l L D M x f S Z x d W 9 0 O y w m c X V v d D t T Z W N 0 a W 9 u M S 9 D T U M v b X l k Y X R h X 2 V 4 c D E u e 2 l u Z G l 2 a W R 1 Y W x T Z X J 2 a W N l V m F s d W U s M z J 9 J n F 1 b 3 Q 7 L C Z x d W 9 0 O 1 N l Y 3 R p b 2 4 x L 0 N N Q y 9 t e W R h d G F f Z X h w M S 5 7 a W 5 z d H J 1 b W V u d C w z M 3 0 m c X V v d D s s J n F 1 b 3 Q 7 U 2 V j d G l v b j E v Q 0 1 D L 2 1 5 Z G F 0 Y V 9 l e H A x L n t p b n N 0 c n V t Z W 5 0 T W V 0 a G 9 k L D M 0 f S Z x d W 9 0 O y w m c X V v d D t T Z W N 0 a W 9 u M S 9 D T U M v U G F y Y W 1 l d G V y T G l z d D J U Z X h 6 L n t m b k x p c 3 Q y V G V 4 d C w 0 M H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0 N N Q y 9 t e W R h d G F f Z X h w M S 5 7 a W Q s M X 0 m c X V v d D s s J n F 1 b 3 Q 7 U 2 V j d G l v b j E v Q 0 1 D L 2 1 5 Z G F 0 Y V 9 l e H A x L n t z d G F 0 d X M s M n 0 m c X V v d D s s J n F 1 b 3 Q 7 U 2 V j d G l v b j E v Q 0 1 D L 2 1 5 Z G F 0 Y V 9 l e H A x L n t z d G F 0 d X N E Y X R l L D N 9 J n F 1 b 3 Q 7 L C Z x d W 9 0 O 1 N l Y 3 R p b 2 4 x L 0 N N Q y 9 t e W R h d G F f Z X h w M S 5 7 a 2 N k Y k N v Z G U s N H 0 m c X V v d D s s J n F 1 b 3 Q 7 U 2 V j d G l v b j E v Q 0 1 D L 2 1 5 Z G F 0 Y V 9 l e H A x L n t k b 2 1 h a W 5 D b 2 R l L D V 9 J n F 1 b 3 Q 7 L C Z x d W 9 0 O 1 N l Y 3 R p b 2 4 x L 0 N N Q y 9 t e W R h d G F f Z X h w M S 5 7 b W V 0 c m 9 s b 2 d 5 Q X J l Y U x h Y m V s L D Z 9 J n F 1 b 3 Q 7 L C Z x d W 9 0 O 1 N l Y 3 R p b 2 4 x L 0 N N Q y 9 t e W R h d G F f Z X h w M S 5 7 c m 1 v L D d 9 J n F 1 b 3 Q 7 L C Z x d W 9 0 O 1 N l Y 3 R p b 2 4 x L 0 N N Q y 9 t e W R h d G F f Z X h w M S 5 7 Y 2 9 1 b n R y e V Z h b H V l L D h 9 J n F 1 b 3 Q 7 L C Z x d W 9 0 O 1 N l Y 3 R p b 2 4 x L 0 N N Q y 9 t e W R h d G F f Z X h w M S 5 7 b m 1 p Q 2 9 k Z S w 5 f S Z x d W 9 0 O y w m c X V v d D t T Z W N 0 a W 9 u M S 9 D T U M v b X l k Y X R h X 2 V 4 c D E u e 2 5 t a U 5 h b W U s M T B 9 J n F 1 b 3 Q 7 L C Z x d W 9 0 O 1 N l Y 3 R p b 2 4 x L 0 N N Q y 9 t e W R h d G F f Z X h w M S 5 7 b m 1 p U 2 V y d m l j Z U N v Z G U s M T F 9 J n F 1 b 3 Q 7 L C Z x d W 9 0 O 1 N l Y 3 R p b 2 4 x L 0 N N Q y 9 t e W R h d G F f Z X h w M S 5 7 b m 1 p U 2 V y d m l j Z U x p b m s s M T J 9 J n F 1 b 3 Q 7 L C Z x d W 9 0 O 1 N l Y 3 R p b 2 4 x L 0 N N Q y 9 t e W R h d G F f Z X h w M S 5 7 c X V h b n R p d H l W Y W x 1 Z S w x M 3 0 m c X V v d D s s J n F 1 b 3 Q 7 U 2 V j d G l v b j E v Q 0 1 D L 2 N t Y y 5 7 Y 2 1 j L m x v d 2 V y T G l t a X Q s M T R 9 J n F 1 b 3 Q 7 L C Z x d W 9 0 O 1 N l Y 3 R p b 2 4 x L 0 N N Q y 9 j b W M u e 2 N t Y y 5 1 c H B l c k x p b W l 0 L D E 1 f S Z x d W 9 0 O y w m c X V v d D t T Z W N 0 a W 9 u M S 9 D T U M v Y 2 1 j L n t j b W M u d W 5 p d C w x N n 0 m c X V v d D s s J n F 1 b 3 Q 7 U 2 V j d G l v b j E v Q 0 1 D L 2 N t Y 1 9 1 b m M u e 2 N t Y 1 V u Y 2 V y d G F p b n R 5 L m x v d 2 V y T G l t a X Q s M T d 9 J n F 1 b 3 Q 7 L C Z x d W 9 0 O 1 N l Y 3 R p b 2 4 x L 0 N N Q y 9 j b W N f d W 5 j L n t j b W N V b m N l c n R h a W 5 0 e S 5 1 c H B l c k x p b W l 0 L D E 4 f S Z x d W 9 0 O y w m c X V v d D t T Z W N 0 a W 9 u M S 9 D T U M v Y 2 1 j X 3 V u Y y 5 7 Y 2 1 j V W 5 j Z X J 0 Y W l u d H k u d W 5 p d C w x O X 0 m c X V v d D s s J n F 1 b 3 Q 7 U 2 V j d G l v b j E v Q 0 1 D L 2 V 4 c E N t Y 0 J h c 2 V V b m l 0 L n t j b W N C Y X N l V W 5 p d C 5 s b 3 d l c k x p b W l 0 L D E 5 f S Z x d W 9 0 O y w m c X V v d D t T Z W N 0 a W 9 u M S 9 D T U M v Z X h w Q 2 1 j Q m F z Z V V u a X Q u e 2 N t Y 0 J h c 2 V V b m l 0 L n V w c G V y T G l t a X Q s M j B 9 J n F 1 b 3 Q 7 L C Z x d W 9 0 O 1 N l Y 3 R p b 2 4 x L 0 N N Q y 9 l e H B D b W N C Y X N l V W 5 p d C 5 7 Y 2 1 j Q m F z Z V V u a X Q u d W 5 p d C w y M X 0 m c X V v d D s s J n F 1 b 3 Q 7 U 2 V j d G l v b j E v Q 0 1 D L 2 V 4 c E N t Y 1 V u Y 2 V y d G F p b n R 5 Q m F z Z V V u a X Q u e 2 N t Y 1 V u Y 2 V y d G F p b n R 5 Q m F z Z V V u a X Q u b G 9 3 Z X J M a W 1 p d C w y M n 0 m c X V v d D s s J n F 1 b 3 Q 7 U 2 V j d G l v b j E v Q 0 1 D L 2 V 4 c E N t Y 1 V u Y 2 V y d G F p b n R 5 Q m F z Z V V u a X Q u e 2 N t Y 1 V u Y 2 V y d G F p b n R 5 Q m F z Z V V u a X Q u d X B w Z X J M a W 1 p d C w y M 3 0 m c X V v d D s s J n F 1 b 3 Q 7 U 2 V j d G l v b j E v Q 0 1 D L 2 V 4 c E N t Y 1 V u Y 2 V y d G F p b n R 5 Q m F z Z V V u a X Q u e 2 N t Y 1 V u Y 2 V y d G F p b n R 5 Q m F z Z V V u a X Q u d W 5 p d C w y N H 0 m c X V v d D s s J n F 1 b 3 Q 7 U 2 V j d G l v b j E v Q 0 1 D L 2 1 5 Z G F 0 Y V 9 l e H A x L n t j b 2 5 m a W R l b m N l T G V 2 Z W w s M T h 9 J n F 1 b 3 Q 7 L C Z x d W 9 0 O 1 N l Y 3 R p b 2 4 x L 0 N N Q y 9 t e W R h d G F f Z X h w M S 5 7 Y 2 9 2 Z X J h Z 2 V G Y W N 0 b 3 I s M T l 9 J n F 1 b 3 Q 7 L C Z x d W 9 0 O 1 N l Y 3 R p b 2 4 x L 0 N N Q y 9 l e H B V b m N l c n R h a W 5 0 e U V x d W F 0 a W 9 u L n t 1 b m N l c n R h a W 5 0 e U V x d W F 0 a W 9 u L m V x d W F 0 a W 9 u L D I 3 f S Z x d W 9 0 O y w m c X V v d D t T Z W N 0 a W 9 u M S 9 D T U M v Z X h w V W 5 j Z X J 0 Y W l u d H l F c X V h d G l v b i 5 7 d W 5 j Z X J 0 Y W l u d H l F c X V h d G l v b i 5 l c X V h d G l v b k N v b W 1 l b n Q s M j h 9 J n F 1 b 3 Q 7 L C Z x d W 9 0 O 1 N l Y 3 R p b 2 4 x L 0 N N Q y 9 l e H B V b m N l c n R h a W 5 0 e V R h Y m x l L n t 1 b m N l c n R h a W 5 0 e V R h Y m x l L n R h Y m x l T m F t Z S w y O X 0 m c X V v d D s s J n F 1 b 3 Q 7 U 2 V j d G l v b j E v Q 0 1 D L 2 V 4 c F V u Y 2 V y d G F p b n R 5 V G F i b G U u e 3 V u Y 2 V y d G F p b n R 5 V G F i b G U u d G F i b G V S b 3 d z L D M w f S Z x d W 9 0 O y w m c X V v d D t T Z W N 0 a W 9 u M S 9 D T U M v Z X h w V W 5 j Z X J 0 Y W l u d H l U Y W J s Z S 5 7 d W 5 j Z X J 0 Y W l u d H l U Y W J s Z S 5 0 Y W J s Z U N v b H M s M z F 9 J n F 1 b 3 Q 7 L C Z x d W 9 0 O 1 N l Y 3 R p b 2 4 x L 0 N N Q y 9 l e H B V b m N l c n R h a W 5 0 e V R h Y m x l L n t 1 b m N l c n R h a W 5 0 e V R h Y m x l L n R h Y m x l Q 2 9 t b W V u d C w z M n 0 m c X V v d D s s J n F 1 b 3 Q 7 U 2 V j d G l v b j E v Q 0 1 D L 2 V 4 c F V u Y 2 V y d G F p b n R 5 V G F i b G U u e 3 V u Y 2 V y d G F p b n R 5 V G F i b G U u d G F i b G V D b 2 5 0 Z W 5 0 c y w z M 3 0 m c X V v d D s s J n F 1 b 3 Q 7 U 2 V j d G l v b j E v Q 0 1 D L 2 1 5 Z G F 0 Y V 9 l e H A x L n t 1 b m N l c n R h a W 5 0 e U 1 v Z G U s M j J 9 J n F 1 b 3 Q 7 L C Z x d W 9 0 O 1 N l Y 3 R p b 2 4 x L 0 N N Q y 9 t e W R h d G F f Z X h w M S 5 7 d H J h Y 2 V h Y m l s a X R 5 U 2 9 1 c m N l L D I z f S Z x d W 9 0 O y w m c X V v d D t T Z W N 0 a W 9 u M S 9 D T U M v b X l k Y X R h X 2 V 4 c D E u e 2 N v b W 1 l b n R z L D I 0 f S Z x d W 9 0 O y w m c X V v d D t T Z W N 0 a W 9 u M S 9 D T U M v b X l k Y X R h X 2 V 4 c D E u e 2 d y b 3 V w S W R l b n R p Z m l l c i w y N X 0 m c X V v d D s s J n F 1 b 3 Q 7 U 2 V j d G l v b j E v Q 0 1 D L 2 1 5 Z G F 0 Y V 9 l e H A x L n t w d W J s a W N h d G l v b k R h d G U s M j Z 9 J n F 1 b 3 Q 7 L C Z x d W 9 0 O 1 N l Y 3 R p b 2 4 x L 0 N N Q y 9 t e W R h d G F f Z X h w M S 5 7 Y X B w c m 9 2 Y W x E Y X R l L D I 3 f S Z x d W 9 0 O y w m c X V v d D t T Z W N 0 a W 9 u M S 9 D T U M v b X l k Y X R h X 2 V 4 c D E u e 2 l u d G V y b m F 0 a W 9 u Y W x T d G F u Z G F y Z C w y O H 0 m c X V v d D s s J n F 1 b 3 Q 7 U 2 V j d G l v b j E v Q 0 1 D L 2 1 5 Z G F 0 Y V 9 l e H A x L n t i c m F u Y 2 h W Y W x 1 Z S w y O X 0 m c X V v d D s s J n F 1 b 3 Q 7 U 2 V j d G l v b j E v Q 0 1 D L 2 1 5 Z G F 0 Y V 9 l e H A x L n t z Z X J 2 a W N l V m F s d W U s M z B 9 J n F 1 b 3 Q 7 L C Z x d W 9 0 O 1 N l Y 3 R p b 2 4 x L 0 N N Q y 9 t e W R h d G F f Z X h w M S 5 7 c 3 V i U 2 V y d m l j Z V Z h b H V l L D M x f S Z x d W 9 0 O y w m c X V v d D t T Z W N 0 a W 9 u M S 9 D T U M v b X l k Y X R h X 2 V 4 c D E u e 2 l u Z G l 2 a W R 1 Y W x T Z X J 2 a W N l V m F s d W U s M z J 9 J n F 1 b 3 Q 7 L C Z x d W 9 0 O 1 N l Y 3 R p b 2 4 x L 0 N N Q y 9 t e W R h d G F f Z X h w M S 5 7 a W 5 z d H J 1 b W V u d C w z M 3 0 m c X V v d D s s J n F 1 b 3 Q 7 U 2 V j d G l v b j E v Q 0 1 D L 2 1 5 Z G F 0 Y V 9 l e H A x L n t p b n N 0 c n V t Z W 5 0 T W V 0 a G 9 k L D M 0 f S Z x d W 9 0 O y w m c X V v d D t T Z W N 0 a W 9 u M S 9 D T U M v U G F y Y W 1 l d G V y T G l z d D J U Z X h 6 L n t m b k x p c 3 Q y V G V 4 d C w 0 M H 0 m c X V v d D t d L C Z x d W 9 0 O 1 J l b G F 0 a W 9 u c 2 h p c E l u Z m 8 m c X V v d D s 6 W 1 1 9 I i A v P j x F b n R y e S B U e X B l P S J G a W x s Q 2 9 1 b n Q i I F Z h b H V l P S J s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U M v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Y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y Z X N w b 2 5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t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0 1 5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N e V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N e U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t e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b X l k Y X R h X 2 V 4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t e W R h d G F f Z X h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j b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Y 2 1 j X 3 V u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R W x l b W V u d H M v Z X h w M n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R W x l b W V u d H M v Z m l s d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n N p b 2 5 B c G l L Y 2 R i L 2 V 4 c D J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Q X B p S 2 N k Y i 9 m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Y 2 9 u d j J U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x p c 3 Q y V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J U M T A 6 M D U 6 N T U u N D g 3 N D k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M a X N 0 M l R l e H Q v Q 2 9 u d m V y d E x p c 3 R U b 1 F 1 Z X J 5 U 3 R y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1 B h c m F t Z X R l c k x p c 3 Q y V G V 4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y b X Z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c m V u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V 4 c E N t Y 0 J h c 2 V V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V 4 c E N t Y 1 V u Y 2 V y d G F p b n R 5 Q m F z Z V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M v Z X h w V W 5 j Z X J 0 Y W l u d H l F c X V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l e H B V b m N l c n R h a W 5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1 5 R G 9 t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V 4 c E N y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l e H B D c m 1 V b m N l c n R h a W 5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y 9 l e H B D c m 1 V b m N l c n R h a W 5 0 e U V x d W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L 2 V 4 c E N y b V V u Y 2 V y d G F p b n R 5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F d y Q 5 c p o 0 a o t z i d P L y K + Q A A A A A C A A A A A A A D Z g A A w A A A A B A A A A B X y t A a 3 w T T Y p R 2 x K 5 5 n 1 W W A A A A A A S A A A C g A A A A E A A A A H p 2 Q 4 9 m 5 b 0 f a 8 a J 1 J q z m J F Q A A A A e q m V 1 I g b 3 s D s U U V T M X 3 m p / L S W Y z 2 t r C J b t T e X P C l O H P j T Q f F M J B D P + Q h 4 q f / k l r W f e 9 K V g E T X Z i 8 V g + W / o S 9 l Q v n q r X I u I c B E P L x k w l C g C E U A A A A 9 2 Z 7 D J m c m m J w 4 A T C 8 Y V t A M O o V f 4 = < / D a t a M a s h u p > 
</file>

<file path=customXml/itemProps1.xml><?xml version="1.0" encoding="utf-8"?>
<ds:datastoreItem xmlns:ds="http://schemas.openxmlformats.org/officeDocument/2006/customXml" ds:itemID="{DA72BECB-4754-4EF1-856A-AAA3C49E5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CMCs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Peter METAS</dc:creator>
  <cp:lastModifiedBy>Blattner Peter METAS</cp:lastModifiedBy>
  <dcterms:created xsi:type="dcterms:W3CDTF">2023-03-22T21:13:03Z</dcterms:created>
  <dcterms:modified xsi:type="dcterms:W3CDTF">2024-06-06T09:56:24Z</dcterms:modified>
</cp:coreProperties>
</file>