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etasfs01.ad.metas\home$\OFFICE\BP\Institutionen\CCPR\2024\WG CMC\"/>
    </mc:Choice>
  </mc:AlternateContent>
  <xr:revisionPtr revIDLastSave="0" documentId="13_ncr:1_{0C557D00-6F11-4A34-989D-B4C575F6A566}" xr6:coauthVersionLast="47" xr6:coauthVersionMax="47" xr10:uidLastSave="{00000000-0000-0000-0000-000000000000}"/>
  <bookViews>
    <workbookView xWindow="-120" yWindow="-120" windowWidth="29040" windowHeight="15840" xr2:uid="{765ECDD6-7155-4613-B6FF-93B3B762364C}"/>
  </bookViews>
  <sheets>
    <sheet name="input" sheetId="8" r:id="rId1"/>
    <sheet name="CMCs" sheetId="9" r:id="rId2"/>
    <sheet name="branch" sheetId="15" r:id="rId3"/>
    <sheet name="radiationSource" sheetId="14" r:id="rId4"/>
    <sheet name="radiationMedium" sheetId="13" r:id="rId5"/>
    <sheet name="nuclide" sheetId="12" r:id="rId6"/>
  </sheets>
  <definedNames>
    <definedName name="ExterneDaten_2" localSheetId="1" hidden="1">'CMCs'!$A$1:$AX$201</definedName>
    <definedName name="ExterneDaten_3" localSheetId="0" hidden="1">input!$G$22:$H$23</definedName>
    <definedName name="ExterneDaten_4" localSheetId="2" hidden="1">branch!$A$3:$C$6</definedName>
    <definedName name="ExterneDaten_4" localSheetId="5" hidden="1">nuclide!$A$3:$C$170</definedName>
    <definedName name="ExterneDaten_5" localSheetId="4" hidden="1">'radiationMedium'!$A$3:$C$29</definedName>
    <definedName name="ExterneDaten_6" localSheetId="3" hidden="1">'radiationSource'!$A$3:$C$37</definedName>
    <definedName name="name_filtered">input!$C$2:$C$4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8" l="1"/>
  <c r="H16" i="8"/>
  <c r="H15" i="8"/>
  <c r="H14" i="8"/>
  <c r="G31" i="8" l="1"/>
  <c r="G30" i="8" l="1"/>
  <c r="G29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D967EF6-0CD7-4D5E-8BAF-25008BBAF8E0}" keepAlive="1" name="Abfrage - analyte" description="Verbindung mit der Abfrage 'analyte' in der Arbeitsmappe." type="5" refreshedVersion="7" background="1" saveData="1">
    <dbPr connection="Provider=Microsoft.Mashup.OleDb.1;Data Source=$Workbook$;Location=analyte;Extended Properties=&quot;&quot;" command="SELECT * FROM [analyte]"/>
    <extLst>
      <ext xmlns:x15="http://schemas.microsoft.com/office/spreadsheetml/2010/11/main" uri="{DE250136-89BD-433C-8126-D09CA5730AF9}">
        <x15:connection id="" excludeFromRefreshAll="1"/>
      </ext>
    </extLst>
  </connection>
  <connection id="2" xr16:uid="{A92E6B28-3173-4780-9894-315DFDFA5021}" keepAlive="1" name="Abfrage - area" description="Verbindung mit der Abfrage 'area' in der Arbeitsmappe." type="5" refreshedVersion="7" background="1" saveData="1">
    <dbPr connection="Provider=Microsoft.Mashup.OleDb.1;Data Source=$Workbook$;Location=area;Extended Properties=&quot;&quot;" command="SELECT * FROM [area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426BF101-CB45-4CBD-A9D0-B2F0D293D759}" keepAlive="1" name="Abfrage - branch" description="Verbindung mit der Abfrage 'branch' in der Arbeitsmappe." type="5" refreshedVersion="7" background="1" saveData="1">
    <dbPr connection="Provider=Microsoft.Mashup.OleDb.1;Data Source=$Workbook$;Location=branch;Extended Properties=&quot;&quot;" command="SELECT * FROM [branch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EC7EEFAD-8768-48BE-881B-A45D94276129}" keepAlive="1" name="Abfrage - category" description="Verbindung mit der Abfrage 'category' in der Arbeitsmappe." type="5" refreshedVersion="7" background="1" saveData="1">
    <dbPr connection="Provider=Microsoft.Mashup.OleDb.1;Data Source=$Workbook$;Location=category;Extended Properties=&quot;&quot;" command="SELECT * FROM [category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CCD77B1E-8309-4EBD-98F8-69A25A62D657}" keepAlive="1" name="Abfrage - CMCcounts" description="Verbindung mit der Abfrage 'CMCcounts' in der Arbeitsmappe." type="5" refreshedVersion="7" background="1" saveData="1">
    <dbPr connection="Provider=Microsoft.Mashup.OleDb.1;Data Source=$Workbook$;Location=CMCcounts;Extended Properties=&quot;&quot;" command="SELECT * FROM [CMCcounts]"/>
  </connection>
  <connection id="6" xr16:uid="{82DA9D5D-5265-4675-9C3F-3F79C39F7CAE}" keepAlive="1" name="Abfrage - CMCs" description="Verbindung mit der Abfrage 'CMCs' in der Arbeitsmappe." type="5" refreshedVersion="7" background="1" saveData="1">
    <dbPr connection="Provider=Microsoft.Mashup.OleDb.1;Data Source=$Workbook$;Location=CMCs;Extended Properties=&quot;&quot;" command="SELECT * FROM [CMCs]"/>
  </connection>
  <connection id="7" xr16:uid="{162F8A86-9492-4CBC-BDA7-E1D8E7215082}" keepAlive="1" name="Abfrage - FetchData" description="Verbindung mit der Abfrage 'FetchData' in der Arbeitsmappe." type="5" refreshedVersion="0" background="1">
    <dbPr connection="Provider=Microsoft.Mashup.OleDb.1;Data Source=$Workbook$;Location=FetchData;Extended Properties=&quot;&quot;" command="SELECT * FROM [FetchData]"/>
  </connection>
  <connection id="8" xr16:uid="{7743C05A-1604-4C8B-824C-A24D1BBEBF85}" keepAlive="1" name="Abfrage - fnGetParameter" description="Verbindung mit der Abfrage 'fnGetParameter' in der Arbeitsmappe." type="5" refreshedVersion="0" background="1">
    <dbPr connection="Provider=Microsoft.Mashup.OleDb.1;Data Source=$Workbook$;Location=fnGetParameter;Extended Properties=&quot;&quot;" command="SELECT * FROM [fnGetParameter]"/>
  </connection>
  <connection id="9" xr16:uid="{3A3C6168-4D48-4288-89A8-86670827F38D}" keepAlive="1" name="Abfrage - fnList2Text" description="Verbindung mit der Abfrage 'fnList2Text' in der Arbeitsmappe." type="5" refreshedVersion="0" background="1">
    <dbPr connection="Provider=Microsoft.Mashup.OleDb.1;Data Source=$Workbook$;Location=fnList2Text;Extended Properties=&quot;&quot;" command="SELECT * FROM [fnList2Text]"/>
  </connection>
  <connection id="10" xr16:uid="{DC2BDBB0-3737-4D7D-B188-AE964F002AD1}" keepAlive="1" name="Abfrage - nuclide" description="Verbindung mit der Abfrage 'nuclide' in der Arbeitsmappe." type="5" refreshedVersion="7" background="1" saveData="1">
    <dbPr connection="Provider=Microsoft.Mashup.OleDb.1;Data Source=$Workbook$;Location=nuclide;Extended Properties=&quot;&quot;" command="SELECT * FROM [nuclide]"/>
    <extLst>
      <ext xmlns:x15="http://schemas.microsoft.com/office/spreadsheetml/2010/11/main" uri="{DE250136-89BD-433C-8126-D09CA5730AF9}">
        <x15:connection id="" excludeFromRefreshAll="1"/>
      </ext>
    </extLst>
  </connection>
  <connection id="11" xr16:uid="{5B2A2695-F5C7-44C0-A86C-67713D40F243}" keepAlive="1" name="Abfrage - radiationMedium" description="Verbindung mit der Abfrage 'radiationMedium' in der Arbeitsmappe." type="5" refreshedVersion="7" background="1" saveData="1">
    <dbPr connection="Provider=Microsoft.Mashup.OleDb.1;Data Source=$Workbook$;Location=radiationMedium;Extended Properties=&quot;&quot;" command="SELECT * FROM [radiationMedium]"/>
    <extLst>
      <ext xmlns:x15="http://schemas.microsoft.com/office/spreadsheetml/2010/11/main" uri="{DE250136-89BD-433C-8126-D09CA5730AF9}">
        <x15:connection id="" excludeFromRefreshAll="1"/>
      </ext>
    </extLst>
  </connection>
  <connection id="12" xr16:uid="{140FCC5A-A57B-460C-B7E3-05759F3871F8}" keepAlive="1" name="Abfrage - radiationSource" description="Verbindung mit der Abfrage 'radiationSource' in der Arbeitsmappe." type="5" refreshedVersion="7" background="1" saveData="1">
    <dbPr connection="Provider=Microsoft.Mashup.OleDb.1;Data Source=$Workbook$;Location=radiationSource;Extended Properties=&quot;&quot;" command="SELECT * FROM [radiationSource]"/>
    <extLst>
      <ext xmlns:x15="http://schemas.microsoft.com/office/spreadsheetml/2010/11/main" uri="{DE250136-89BD-433C-8126-D09CA5730AF9}">
        <x15:connection id="" excludeFromRefreshAll="1"/>
      </ext>
    </extLst>
  </connection>
  <connection id="13" xr16:uid="{95781AA3-16E3-403D-B95C-CE2E867139A6}" keepAlive="1" name="Abfrage - tst_FetchData" description="Verbindung mit der Abfrage 'tst_FetchData' in der Arbeitsmappe." type="5" refreshedVersion="7" background="1" saveData="1">
    <dbPr connection="Provider=Microsoft.Mashup.OleDb.1;Data Source=$Workbook$;Location=tst_FetchData;Extended Properties=&quot;&quot;" command="SELECT * FROM [tst_FetchData]"/>
  </connection>
</connections>
</file>

<file path=xl/sharedStrings.xml><?xml version="1.0" encoding="utf-8"?>
<sst xmlns="http://schemas.openxmlformats.org/spreadsheetml/2006/main" count="7166" uniqueCount="983">
  <si>
    <t>Name</t>
  </si>
  <si>
    <t>Value</t>
  </si>
  <si>
    <t>id</t>
  </si>
  <si>
    <t>6</t>
  </si>
  <si>
    <t>4</t>
  </si>
  <si>
    <t>1</t>
  </si>
  <si>
    <t>5</t>
  </si>
  <si>
    <t>2</t>
  </si>
  <si>
    <t>3</t>
  </si>
  <si>
    <t>11</t>
  </si>
  <si>
    <t>12</t>
  </si>
  <si>
    <t>14</t>
  </si>
  <si>
    <t>13</t>
  </si>
  <si>
    <t>7</t>
  </si>
  <si>
    <t>10</t>
  </si>
  <si>
    <t>8</t>
  </si>
  <si>
    <t>id_branch</t>
  </si>
  <si>
    <t>label_branch</t>
  </si>
  <si>
    <t>value_branch</t>
  </si>
  <si>
    <t>9</t>
  </si>
  <si>
    <t>17</t>
  </si>
  <si>
    <t>18</t>
  </si>
  <si>
    <t>16</t>
  </si>
  <si>
    <t>15</t>
  </si>
  <si>
    <t>0</t>
  </si>
  <si>
    <t>page</t>
  </si>
  <si>
    <t>pagesize</t>
  </si>
  <si>
    <t>Parameter</t>
  </si>
  <si>
    <t>KCDB_API_Adresse</t>
  </si>
  <si>
    <t>JSONquery</t>
  </si>
  <si>
    <t>JSONquery1</t>
  </si>
  <si>
    <t>status</t>
  </si>
  <si>
    <t>statusDate</t>
  </si>
  <si>
    <t>kcdbCode</t>
  </si>
  <si>
    <t>domainCode</t>
  </si>
  <si>
    <t>metrologyAreaLabel</t>
  </si>
  <si>
    <t>rmo</t>
  </si>
  <si>
    <t>countryValue</t>
  </si>
  <si>
    <t>nmiCode</t>
  </si>
  <si>
    <t>nmiName</t>
  </si>
  <si>
    <t>nmiServiceCode</t>
  </si>
  <si>
    <t>nmiServiceLink</t>
  </si>
  <si>
    <t>quantityValue</t>
  </si>
  <si>
    <t>cmc.lowerLimit</t>
  </si>
  <si>
    <t>cmc.upperLimit</t>
  </si>
  <si>
    <t>cmc.unit</t>
  </si>
  <si>
    <t>cmcUncertainty.lowerLimit</t>
  </si>
  <si>
    <t>cmcUncertainty.upperLimit</t>
  </si>
  <si>
    <t>cmcUncertainty.unit</t>
  </si>
  <si>
    <t>cmcBaseUnit.lowerLimit</t>
  </si>
  <si>
    <t>cmcBaseUnit.upperLimit</t>
  </si>
  <si>
    <t>cmcBaseUnit.unit</t>
  </si>
  <si>
    <t>cmcUncertaintyBaseUnit.lowerLimit</t>
  </si>
  <si>
    <t>cmcUncertaintyBaseUnit.upperLimit</t>
  </si>
  <si>
    <t>cmcUncertaintyBaseUnit.unit</t>
  </si>
  <si>
    <t>confidenceLevel</t>
  </si>
  <si>
    <t>coverageFactor</t>
  </si>
  <si>
    <t>uncertaintyEquation.equation</t>
  </si>
  <si>
    <t>uncertaintyEquation.equationComment</t>
  </si>
  <si>
    <t>uncertaintyTable.tableName</t>
  </si>
  <si>
    <t>uncertaintyTable.tableRows</t>
  </si>
  <si>
    <t>uncertaintyTable.tableCols</t>
  </si>
  <si>
    <t>uncertaintyTable.tableComment</t>
  </si>
  <si>
    <t>uncertaintyTable.tableContents</t>
  </si>
  <si>
    <t>uncertaintyMode</t>
  </si>
  <si>
    <t>traceabilitySource</t>
  </si>
  <si>
    <t>comments</t>
  </si>
  <si>
    <t>groupIdentifier</t>
  </si>
  <si>
    <t>publicationDate</t>
  </si>
  <si>
    <t>approvalDate</t>
  </si>
  <si>
    <t>internationalStandard</t>
  </si>
  <si>
    <t>branchValue</t>
  </si>
  <si>
    <t>instrument</t>
  </si>
  <si>
    <t>instrumentMethod</t>
  </si>
  <si>
    <t>Published</t>
  </si>
  <si>
    <t>2019-10-17</t>
  </si>
  <si>
    <t>EURAMET</t>
  </si>
  <si>
    <t>%</t>
  </si>
  <si>
    <t/>
  </si>
  <si>
    <t>&lt;masked&gt;</t>
  </si>
  <si>
    <t>Relative</t>
  </si>
  <si>
    <t>2001-10-21</t>
  </si>
  <si>
    <t>APMP</t>
  </si>
  <si>
    <t>Poland</t>
  </si>
  <si>
    <t>Germany</t>
  </si>
  <si>
    <t>PTB</t>
  </si>
  <si>
    <t>Physikalisch-Technische Bundesanstalt</t>
  </si>
  <si>
    <t>Hungary</t>
  </si>
  <si>
    <t>BFKH</t>
  </si>
  <si>
    <t>Government Office of the Capital City Budapest</t>
  </si>
  <si>
    <t>COOMET</t>
  </si>
  <si>
    <t>Russian Federation</t>
  </si>
  <si>
    <t>SIM</t>
  </si>
  <si>
    <t>China</t>
  </si>
  <si>
    <t>NIM</t>
  </si>
  <si>
    <t>National Institute of Metrology</t>
  </si>
  <si>
    <t>Argentina</t>
  </si>
  <si>
    <t>Czechia</t>
  </si>
  <si>
    <t>CMI</t>
  </si>
  <si>
    <t>Czech Metrology Institute</t>
  </si>
  <si>
    <t>United States</t>
  </si>
  <si>
    <t>NIST</t>
  </si>
  <si>
    <t>National Institute of Standards and Technology</t>
  </si>
  <si>
    <t>Korea, Republic of</t>
  </si>
  <si>
    <t>KRISS</t>
  </si>
  <si>
    <t>Korea Research Institute of Standards and Science</t>
  </si>
  <si>
    <t>Japan</t>
  </si>
  <si>
    <t>NMIJ AIST</t>
  </si>
  <si>
    <t>National Metrology Institute of Japan</t>
  </si>
  <si>
    <t>United Kingdom</t>
  </si>
  <si>
    <t>NPL</t>
  </si>
  <si>
    <t>National Physical Laboratory</t>
  </si>
  <si>
    <t>Romania</t>
  </si>
  <si>
    <t>Spain</t>
  </si>
  <si>
    <t>Switzerland</t>
  </si>
  <si>
    <t>totalElements</t>
  </si>
  <si>
    <t>Australia</t>
  </si>
  <si>
    <t>Slovakia</t>
  </si>
  <si>
    <t>SMU</t>
  </si>
  <si>
    <t>Slovensky Metrologicky Ustav</t>
  </si>
  <si>
    <t>Chinese Taipei</t>
  </si>
  <si>
    <t>VNIIM</t>
  </si>
  <si>
    <t>D.I. Mendeleyev Institute for Metrology, Rosstandart</t>
  </si>
  <si>
    <t>Austria</t>
  </si>
  <si>
    <t>BEV</t>
  </si>
  <si>
    <t>Bundesamt für Eich- und Vermessungswesen</t>
  </si>
  <si>
    <t>Gas</t>
  </si>
  <si>
    <t>documentation of the API can be found here:</t>
  </si>
  <si>
    <t xml:space="preserve">https://www.bipm.org/api/kcdb/swagger-ui.html#/ </t>
  </si>
  <si>
    <t>Tested for versionApiKcdb 1.0.7</t>
  </si>
  <si>
    <t>peter.blattner@metas.ch</t>
  </si>
  <si>
    <t>Version:</t>
  </si>
  <si>
    <t>select</t>
  </si>
  <si>
    <t xml:space="preserve">for information only: </t>
  </si>
  <si>
    <t>Instructions</t>
  </si>
  <si>
    <t>0. accept all security alerts :-)</t>
  </si>
  <si>
    <t>to refresh: select a cell in the table below and then select "data -&gt; refresh" (n.b.b the "refresh all doesn't apply to this table</t>
  </si>
  <si>
    <t>Water</t>
  </si>
  <si>
    <t>serachCode</t>
  </si>
  <si>
    <t>2013-03-27</t>
  </si>
  <si>
    <t>KCDB API CMC SERVICE (Radiation) QUERY</t>
  </si>
  <si>
    <t>purpose: allows to extract all the CMCs of specific individual service in the domain "Radiation"</t>
  </si>
  <si>
    <t>id_nuclide</t>
  </si>
  <si>
    <t>label_nuclide</t>
  </si>
  <si>
    <t>value_nuclide</t>
  </si>
  <si>
    <t>C-14</t>
  </si>
  <si>
    <t>Br-82</t>
  </si>
  <si>
    <t>Ce-144</t>
  </si>
  <si>
    <t>Hg-203</t>
  </si>
  <si>
    <t>Pm-147</t>
  </si>
  <si>
    <t>Eu-152</t>
  </si>
  <si>
    <t>Gd-153</t>
  </si>
  <si>
    <t>Tm-170</t>
  </si>
  <si>
    <t>Ir-192</t>
  </si>
  <si>
    <t>Hg-197</t>
  </si>
  <si>
    <t>Tl-204</t>
  </si>
  <si>
    <t>Po-210</t>
  </si>
  <si>
    <t>Pb-210</t>
  </si>
  <si>
    <t>Ra-226</t>
  </si>
  <si>
    <t>Am-241</t>
  </si>
  <si>
    <t>Co-60</t>
  </si>
  <si>
    <t>Sr-90</t>
  </si>
  <si>
    <t>Cs-137</t>
  </si>
  <si>
    <t>Pu-239</t>
  </si>
  <si>
    <t>U-nat</t>
  </si>
  <si>
    <t>Sr-85</t>
  </si>
  <si>
    <t>Rb-86</t>
  </si>
  <si>
    <t>Y-88</t>
  </si>
  <si>
    <t>Sr-89</t>
  </si>
  <si>
    <t>Y-90</t>
  </si>
  <si>
    <t>Zr-95</t>
  </si>
  <si>
    <t>Nb-95</t>
  </si>
  <si>
    <t>Mo-99</t>
  </si>
  <si>
    <t>Tc-99m</t>
  </si>
  <si>
    <t>Ru-103</t>
  </si>
  <si>
    <t>Ru-106</t>
  </si>
  <si>
    <t>Cd-109</t>
  </si>
  <si>
    <t>Cr-51</t>
  </si>
  <si>
    <t>Ga-67</t>
  </si>
  <si>
    <t>In-111</t>
  </si>
  <si>
    <t>I-131</t>
  </si>
  <si>
    <t>Kr-85</t>
  </si>
  <si>
    <t>Xe-133</t>
  </si>
  <si>
    <t>Th-232</t>
  </si>
  <si>
    <t>K-40</t>
  </si>
  <si>
    <t>H-3</t>
  </si>
  <si>
    <t>Be-7</t>
  </si>
  <si>
    <t>Na-22</t>
  </si>
  <si>
    <t>Na-24</t>
  </si>
  <si>
    <t>P-32</t>
  </si>
  <si>
    <t>S-35</t>
  </si>
  <si>
    <t>K-42</t>
  </si>
  <si>
    <t>Ca-45</t>
  </si>
  <si>
    <t>Mn-54</t>
  </si>
  <si>
    <t>Fe-55</t>
  </si>
  <si>
    <t>Sn-113</t>
  </si>
  <si>
    <t>Sb-124</t>
  </si>
  <si>
    <t>I-125</t>
  </si>
  <si>
    <t>I-129</t>
  </si>
  <si>
    <t>Te-132</t>
  </si>
  <si>
    <t>Ba-133</t>
  </si>
  <si>
    <t>Cs-134</t>
  </si>
  <si>
    <t>Ce-139</t>
  </si>
  <si>
    <t>Ce-141</t>
  </si>
  <si>
    <t>Rn-222</t>
  </si>
  <si>
    <t>Co-57</t>
  </si>
  <si>
    <t>Co-56</t>
  </si>
  <si>
    <t>Co-58</t>
  </si>
  <si>
    <t>Fe-59</t>
  </si>
  <si>
    <t>Ni-63</t>
  </si>
  <si>
    <t>Cu-64</t>
  </si>
  <si>
    <t>Zn-65</t>
  </si>
  <si>
    <t>Se-75</t>
  </si>
  <si>
    <t>As-76</t>
  </si>
  <si>
    <t>Th-228</t>
  </si>
  <si>
    <t>Sr-90/Y-90</t>
  </si>
  <si>
    <t>Sc-46</t>
  </si>
  <si>
    <t>F-18</t>
  </si>
  <si>
    <t>Tl-201</t>
  </si>
  <si>
    <t>Yb-169</t>
  </si>
  <si>
    <t>Cl-36</t>
  </si>
  <si>
    <t>Au-198</t>
  </si>
  <si>
    <t>Au-199</t>
  </si>
  <si>
    <t>Ca-47</t>
  </si>
  <si>
    <t>Mn-56</t>
  </si>
  <si>
    <t>Pb-203</t>
  </si>
  <si>
    <t>Re-188</t>
  </si>
  <si>
    <t>Ho-166m</t>
  </si>
  <si>
    <t>Eu-154</t>
  </si>
  <si>
    <t>Sc-47</t>
  </si>
  <si>
    <t>Sm-153</t>
  </si>
  <si>
    <t>Sr-87m</t>
  </si>
  <si>
    <t>Tb-160</t>
  </si>
  <si>
    <t>Ga-68</t>
  </si>
  <si>
    <t>I-123</t>
  </si>
  <si>
    <t>In-113m</t>
  </si>
  <si>
    <t>Tc-99</t>
  </si>
  <si>
    <t>Ce-144/Pr-144</t>
  </si>
  <si>
    <t>Ar-41</t>
  </si>
  <si>
    <t>C-11</t>
  </si>
  <si>
    <t>Ag-110m</t>
  </si>
  <si>
    <t>Lu-177</t>
  </si>
  <si>
    <t>Pu-238</t>
  </si>
  <si>
    <t>Ge-68/Ga-68</t>
  </si>
  <si>
    <t>U-238</t>
  </si>
  <si>
    <t>Ru-103/Rh-103m</t>
  </si>
  <si>
    <t>Ag-110m/Ag-110</t>
  </si>
  <si>
    <t>Mo-99/Tc-99m</t>
  </si>
  <si>
    <t>Cd-109/Ag-109m</t>
  </si>
  <si>
    <t>Ba-140/La-140</t>
  </si>
  <si>
    <t>Sr-90/Y90</t>
  </si>
  <si>
    <t>W-185</t>
  </si>
  <si>
    <t>Bi-207</t>
  </si>
  <si>
    <t>Cm-242</t>
  </si>
  <si>
    <t>Cs-131</t>
  </si>
  <si>
    <t>Pu-242</t>
  </si>
  <si>
    <t>Cm-244</t>
  </si>
  <si>
    <t>Sb-125</t>
  </si>
  <si>
    <t>Eu-155</t>
  </si>
  <si>
    <t>Au-195</t>
  </si>
  <si>
    <t>P-33</t>
  </si>
  <si>
    <t>Am-243</t>
  </si>
  <si>
    <t>Ru-106/Rh-106</t>
  </si>
  <si>
    <t>U-234</t>
  </si>
  <si>
    <t>Multi nuclide</t>
  </si>
  <si>
    <t>Eu-122</t>
  </si>
  <si>
    <t>Ta-182</t>
  </si>
  <si>
    <t>U-232</t>
  </si>
  <si>
    <t>Ga-68/Ge-68</t>
  </si>
  <si>
    <t>I-124</t>
  </si>
  <si>
    <t>Re-186</t>
  </si>
  <si>
    <t>Pa-233</t>
  </si>
  <si>
    <t>Np-237</t>
  </si>
  <si>
    <t>Np-237/Pa-233</t>
  </si>
  <si>
    <t>Th-229</t>
  </si>
  <si>
    <t>U-233</t>
  </si>
  <si>
    <t>U-236</t>
  </si>
  <si>
    <t>Pu-239/Pu240</t>
  </si>
  <si>
    <t>Cm-243</t>
  </si>
  <si>
    <t>Er-169</t>
  </si>
  <si>
    <t>Nb-93m</t>
  </si>
  <si>
    <t>Nb-94</t>
  </si>
  <si>
    <t>Pu-241</t>
  </si>
  <si>
    <t>Th-230</t>
  </si>
  <si>
    <t>U-235</t>
  </si>
  <si>
    <t>Pu-240</t>
  </si>
  <si>
    <t>Tl-202</t>
  </si>
  <si>
    <t>Xe-127</t>
  </si>
  <si>
    <t>Xe-131m</t>
  </si>
  <si>
    <t>Pu-239+240</t>
  </si>
  <si>
    <t>Ac-228</t>
  </si>
  <si>
    <t>Mn-52</t>
  </si>
  <si>
    <t>Gd-148</t>
  </si>
  <si>
    <t>Ba-140</t>
  </si>
  <si>
    <t>Ho-166</t>
  </si>
  <si>
    <t>Ar-37</t>
  </si>
  <si>
    <t>Te-123m</t>
  </si>
  <si>
    <t>Po-208</t>
  </si>
  <si>
    <t>Po-209</t>
  </si>
  <si>
    <t>Ra-228</t>
  </si>
  <si>
    <t>Ge-68</t>
  </si>
  <si>
    <t>Cs-137/Ba-137m</t>
  </si>
  <si>
    <t>AI-26</t>
  </si>
  <si>
    <t>CI-36</t>
  </si>
  <si>
    <t>Ca-41</t>
  </si>
  <si>
    <t>Tc-95m/Tc-95</t>
  </si>
  <si>
    <t>La-140</t>
  </si>
  <si>
    <t>Pa-231</t>
  </si>
  <si>
    <t>TI-201</t>
  </si>
  <si>
    <t>Ra-223</t>
  </si>
  <si>
    <t>Ge/Ga-68</t>
  </si>
  <si>
    <t>value_radiationMedium</t>
  </si>
  <si>
    <t>id_radiationMedium</t>
  </si>
  <si>
    <t>label_radiationMedium</t>
  </si>
  <si>
    <t>Other</t>
  </si>
  <si>
    <t>Liquid</t>
  </si>
  <si>
    <t>Solid</t>
  </si>
  <si>
    <t>Aerosol</t>
  </si>
  <si>
    <t>Reference material: other</t>
  </si>
  <si>
    <t>Reference material: food</t>
  </si>
  <si>
    <t>Reference material: water</t>
  </si>
  <si>
    <t>Reference material: biological materials</t>
  </si>
  <si>
    <t>Reference material: soils/sediments</t>
  </si>
  <si>
    <t>Reference material: flora</t>
  </si>
  <si>
    <t>Reference material: building materials</t>
  </si>
  <si>
    <t>Reference material: fauna</t>
  </si>
  <si>
    <t>Not applicable</t>
  </si>
  <si>
    <t>Other material</t>
  </si>
  <si>
    <t>Air</t>
  </si>
  <si>
    <t>Graphite</t>
  </si>
  <si>
    <t>Tissue: superficial</t>
  </si>
  <si>
    <t>Tissue: penetrating</t>
  </si>
  <si>
    <t>Tissue</t>
  </si>
  <si>
    <t>value_radiationSource</t>
  </si>
  <si>
    <t>id_radiationSource</t>
  </si>
  <si>
    <t>label_radiationSource</t>
  </si>
  <si>
    <t>Electrons</t>
  </si>
  <si>
    <t>Beta radiation</t>
  </si>
  <si>
    <t>X-ray, 10 kV to 50 kV</t>
  </si>
  <si>
    <t>X-ray, 50 kV to 420 kV</t>
  </si>
  <si>
    <t>Photons, high energy</t>
  </si>
  <si>
    <t>Pd-103</t>
  </si>
  <si>
    <t>X-ray, 50 kV to 300 kV</t>
  </si>
  <si>
    <t>X ray, 300 kV to 600 kV</t>
  </si>
  <si>
    <t>Protons</t>
  </si>
  <si>
    <t>Heavy ions</t>
  </si>
  <si>
    <t>Single-radionuclide source</t>
  </si>
  <si>
    <t>Multi-radionuclide source</t>
  </si>
  <si>
    <t>K x-rays</t>
  </si>
  <si>
    <t>Mono-energetic neutrons</t>
  </si>
  <si>
    <t>Thermal neutron distribution</t>
  </si>
  <si>
    <t>Wide energy range neutrons</t>
  </si>
  <si>
    <t>Cf-252 source</t>
  </si>
  <si>
    <t>Cf-252 source, D2O moderated</t>
  </si>
  <si>
    <t>Am-241/Be-9 source</t>
  </si>
  <si>
    <t>Am-241/B source</t>
  </si>
  <si>
    <t>Am-241/Li-7 source</t>
  </si>
  <si>
    <t>Am-241/F-19 source</t>
  </si>
  <si>
    <t>Radionuclide sources</t>
  </si>
  <si>
    <t>High energy (&gt;20 MeV) quasi-mono-energetic neutrons</t>
  </si>
  <si>
    <t>radiationMedium</t>
  </si>
  <si>
    <t>radiationSource</t>
  </si>
  <si>
    <t>nuclide</t>
  </si>
  <si>
    <t>Dosimetry</t>
  </si>
  <si>
    <t>DOS</t>
  </si>
  <si>
    <t>Neutron Measurements</t>
  </si>
  <si>
    <t>NEU</t>
  </si>
  <si>
    <t>Radioactivity</t>
  </si>
  <si>
    <t>RAD</t>
  </si>
  <si>
    <t>branch</t>
  </si>
  <si>
    <t>https://www.bipm.org/api/kcdb/cmc/searchData/radiation</t>
  </si>
  <si>
    <t>RADIATION</t>
  </si>
  <si>
    <t>RI</t>
  </si>
  <si>
    <t>Activity per unit mass</t>
  </si>
  <si>
    <t>Bq/g</t>
  </si>
  <si>
    <t>Bq/kg</t>
  </si>
  <si>
    <t>Activity</t>
  </si>
  <si>
    <t>Bq</t>
  </si>
  <si>
    <t>EUR-RAD-BFKH-2041</t>
  </si>
  <si>
    <t>APM-RAD-NIM-2123</t>
  </si>
  <si>
    <t>2005-02-14</t>
  </si>
  <si>
    <t>POLATOM</t>
  </si>
  <si>
    <t>Radioisotope Centre Polatom</t>
  </si>
  <si>
    <t>2008-04-21</t>
  </si>
  <si>
    <t>APM-RAD-KRISS-2157</t>
  </si>
  <si>
    <t>NMIJ/AIST</t>
  </si>
  <si>
    <t>APM-RAD-NMIJ/AIST-2159</t>
  </si>
  <si>
    <t>APM-RAD-NMIJ/AIST-2144</t>
  </si>
  <si>
    <t>EUR-RAD-NPL-2118</t>
  </si>
  <si>
    <t>2004-11-03</t>
  </si>
  <si>
    <t>Efficiency of gamma-ray spectrometers (versus energy)</t>
  </si>
  <si>
    <t>(Bq s)&lt;sup&gt;-1&lt;/sup&gt;</t>
  </si>
  <si>
    <t>sourceValue</t>
  </si>
  <si>
    <t>mediumValue</t>
  </si>
  <si>
    <t>nuclideValue</t>
  </si>
  <si>
    <t>radiationSpecification</t>
  </si>
  <si>
    <t>referenceStandard</t>
  </si>
  <si>
    <t>radiationCode</t>
  </si>
  <si>
    <t>Secondary standard ionization chamber, balance</t>
  </si>
  <si>
    <t>4πβ-γ coincidence counting, standard weighing set</t>
  </si>
  <si>
    <t>Multiple nuclide, solution</t>
  </si>
  <si>
    <t>glass ampoule 5 cm&lt;SUP&gt;3&lt;/SUP&gt;</t>
  </si>
  <si>
    <t>2.2.3.2</t>
  </si>
  <si>
    <t>Multiple nuclide source (mixture of simple decay γ-emitting radionuclide), solution</t>
  </si>
  <si>
    <t>Ge detector, multichannel analyzer</t>
  </si>
  <si>
    <t>10 ml to 1000 ml in thin plastic bottle</t>
  </si>
  <si>
    <t>Comparison with the NIM standard source</t>
  </si>
  <si>
    <t>2.1.3.2</t>
  </si>
  <si>
    <t>Secondary standard 4π(LS)-γ, balance</t>
  </si>
  <si>
    <t>glass ampoule</t>
  </si>
  <si>
    <t>4π(LS)-γ coincidence and anticoincidence counting (multiparametrical)</t>
  </si>
  <si>
    <t>HP Ge spectrometer, balance</t>
  </si>
  <si>
    <t>4 mL in 5 mL glass ampoule</t>
  </si>
  <si>
    <t>Primary standard sources, standard set of weights</t>
  </si>
  <si>
    <t>Comparison with the NMIJ/AIST standard source</t>
  </si>
  <si>
    <t>Multiple nuclide source, solution</t>
  </si>
  <si>
    <t>Ge detector, multichannel analyzer, balance</t>
  </si>
  <si>
    <t>10 ml to 500 ml NMIJ/AIST standard cylindrical plastic bottle</t>
  </si>
  <si>
    <t>Comparison with the NMIJ/AIST standard source, standard set of weights</t>
  </si>
  <si>
    <t>Secondary standard ionisation chamber, balance</t>
  </si>
  <si>
    <t>4π(PC)-γ coincidence counting</t>
  </si>
  <si>
    <t>1. select branch</t>
  </si>
  <si>
    <t>To update the dropdown lists the tables  "branch", "radiationSource", "radiationMedium" and "nuclide" need to be refreshed individually</t>
  </si>
  <si>
    <t>Belarus</t>
  </si>
  <si>
    <t>BelGIM</t>
  </si>
  <si>
    <t>Belarussian State Institute for Metrology</t>
  </si>
  <si>
    <t>2006-07-11</t>
  </si>
  <si>
    <t>NRSL/INER</t>
  </si>
  <si>
    <t>Institute of Nuclear Energy Research</t>
  </si>
  <si>
    <t>INER</t>
  </si>
  <si>
    <t>Ionization chamber</t>
  </si>
  <si>
    <t>Secondary standard ionization chamber</t>
  </si>
  <si>
    <t>no further specifications</t>
  </si>
  <si>
    <t>CIEMAT</t>
  </si>
  <si>
    <t>Centro de Investigaciones Energéticas, Medioambientales y Tecnológicas</t>
  </si>
  <si>
    <t>Secondary standard ionisation chamber</t>
  </si>
  <si>
    <t>2. select  radiationMedium for "RAD", and empty otherwise</t>
  </si>
  <si>
    <t>4. select nuclide for "RAD" and otherwise</t>
  </si>
  <si>
    <t>5. change eventually totalElements and page</t>
  </si>
  <si>
    <t>6. refresh data ("data -&gt; refresh all")</t>
  </si>
  <si>
    <t>7.  all the grapped information are reported at the "CMCs" worksheet (be aware that the response of the KCDB-API is sometimes slow)</t>
  </si>
  <si>
    <t>2011-06-01</t>
  </si>
  <si>
    <t>3. select radiationSource</t>
  </si>
  <si>
    <t>EURAMET-RI-CZ-00000GJA-1</t>
  </si>
  <si>
    <t>EUR-RAD-CMI-2039</t>
  </si>
  <si>
    <t>Single nuclide solution</t>
  </si>
  <si>
    <t>Secondary ionization chamber, gamma spectrometer, balance</t>
  </si>
  <si>
    <t>4πβγ-coincidence counting, standard weighting set</t>
  </si>
  <si>
    <t>2.2.3.1</t>
  </si>
  <si>
    <t>EURAMET-RI-CZ-00000GJD-1</t>
  </si>
  <si>
    <t>EUR-RAD-CMI-2042</t>
  </si>
  <si>
    <t>LSC, balance</t>
  </si>
  <si>
    <t>4πβ counting, standard weighting set</t>
  </si>
  <si>
    <t>EURAMET-RI-CZ-00000GJE-1</t>
  </si>
  <si>
    <t>EUR-RAD-CMI-2043</t>
  </si>
  <si>
    <t>EURAMET-RI-CZ-00000GJF-1</t>
  </si>
  <si>
    <t>EUR-RAD-CMI-2044</t>
  </si>
  <si>
    <t>EURAMET-RI-CZ-00000GJI-1</t>
  </si>
  <si>
    <t>EUR-RAD-CMI-2047</t>
  </si>
  <si>
    <t>EURAMET-RI-CZ-00000GKD-1</t>
  </si>
  <si>
    <t>EUR-RAD-CMI-2019</t>
  </si>
  <si>
    <t>EURAMET-RI-CZ-00000GKK-1</t>
  </si>
  <si>
    <t>EUR-RAD-CMI-2051</t>
  </si>
  <si>
    <t>4π(X,e)γ-coincidence counting, standard weighting set</t>
  </si>
  <si>
    <t>EURAMET-RI-CZ-00000GKP-1</t>
  </si>
  <si>
    <t>EUR-RAD-CMI-2055</t>
  </si>
  <si>
    <t>4πX γ-coincidence counting, standard weighting set</t>
  </si>
  <si>
    <t>EURAMET-RI-CZ-00000GKQ-1</t>
  </si>
  <si>
    <t>EUR-RAD-CMI-2056</t>
  </si>
  <si>
    <t>EURAMET-RI-CZ-00000GKT-1</t>
  </si>
  <si>
    <t>EUR-RAD-CMI-2059</t>
  </si>
  <si>
    <t>EURAMET-RI-CZ-00000GKU-1</t>
  </si>
  <si>
    <t>EUR-RAD-CMI-2060</t>
  </si>
  <si>
    <t>EURAMET-RI-CZ-00000GLB-1</t>
  </si>
  <si>
    <t>EUR-RAD-CMI-2027</t>
  </si>
  <si>
    <t>EURAMET-RI-CZ-00000GLE-1</t>
  </si>
  <si>
    <t>EUR-RAD-CMI-2030</t>
  </si>
  <si>
    <t>EURAMET-RI-CZ-00000GLF-1</t>
  </si>
  <si>
    <t>EUR-RAD-CMI-2031</t>
  </si>
  <si>
    <t>LSC, standard weighting set</t>
  </si>
  <si>
    <t>EURAMET-RI-CZ-00000GLK-1</t>
  </si>
  <si>
    <t>EUR-RAD-CMI-2036</t>
  </si>
  <si>
    <t>COOMET-RI-BY-00000GM0-1</t>
  </si>
  <si>
    <t>COO-RAD-BelGIM-2016</t>
  </si>
  <si>
    <t>Gamma spectrometer with germanium detector as comparator and balance</t>
  </si>
  <si>
    <t>standard point sources, standard solutions, balance</t>
  </si>
  <si>
    <t>COOMET-RI-BY-00000GMC-1</t>
  </si>
  <si>
    <t>COO-RAD-BelGIM-2027</t>
  </si>
  <si>
    <t>APMP-RI-AU-00000GN4-1</t>
  </si>
  <si>
    <t>ANSTO</t>
  </si>
  <si>
    <t>Australian Nuclear Science and Technology Organisation</t>
  </si>
  <si>
    <t>APM-RAD-ANSTO-2013</t>
  </si>
  <si>
    <t>Single nuclide, solution</t>
  </si>
  <si>
    <t>4πβ-γ absolute measurement, balance</t>
  </si>
  <si>
    <t>4π(e,x)-γ absolute measurement, standard set of weights</t>
  </si>
  <si>
    <t>APMP-RI-AU-00000GNI-1</t>
  </si>
  <si>
    <t>APM-RAD-ANSTO-2004</t>
  </si>
  <si>
    <t>4πβ-γ absolute measurement, standard set of weights</t>
  </si>
  <si>
    <t>APMP-RI-AU-00000GNV-1</t>
  </si>
  <si>
    <t>APM-RAD-ANSTO-2029</t>
  </si>
  <si>
    <t>High pressure, well type ionization chamber, balance</t>
  </si>
  <si>
    <t>3.6 ml solution in glass ampoule</t>
  </si>
  <si>
    <t>APMP-RI-AU-00000GNW-1</t>
  </si>
  <si>
    <t>APM-RAD-ANSTO-2030</t>
  </si>
  <si>
    <t>APMP-RI-TW-00000GOF-1</t>
  </si>
  <si>
    <t>APM-RAD-INER-2072</t>
  </si>
  <si>
    <t>Single nuclide, liquid</t>
  </si>
  <si>
    <t>High pressure well type ionization chamber, electrometer</t>
  </si>
  <si>
    <t>3 mL solution in NRSL standard 5 mL glass ampoule</t>
  </si>
  <si>
    <t>High pressure well type ionization chamber</t>
  </si>
  <si>
    <t>2.1.3.1</t>
  </si>
  <si>
    <t>APMP-RI-TW-00000GOR-1</t>
  </si>
  <si>
    <t>APM-RAD-INER-2013</t>
  </si>
  <si>
    <t>4πβ-γ coincidence counting system, balance</t>
  </si>
  <si>
    <t>2 g solution</t>
  </si>
  <si>
    <t>4πβ-γ direct measurement, set of standard weights</t>
  </si>
  <si>
    <t>APMP-RI-TW-00000GOT-1</t>
  </si>
  <si>
    <t>APM-RAD-INER-2015</t>
  </si>
  <si>
    <t>4πe(X)-γ coincidence counting system, balance</t>
  </si>
  <si>
    <t>4πe(X)-γ direct measurement, set of standard weights</t>
  </si>
  <si>
    <t>APMP-RI-TW-00000GOV-1</t>
  </si>
  <si>
    <t>APM-RAD-INER-2017</t>
  </si>
  <si>
    <t>APMP-RI-TW-00000GOZ-1</t>
  </si>
  <si>
    <t>APM-RAD-INER-2021</t>
  </si>
  <si>
    <t>APMP-RI-TW-00000GP2-1</t>
  </si>
  <si>
    <t>APM-RAD-INER-2048</t>
  </si>
  <si>
    <t>APMP-RI-TW-00000GP4-1</t>
  </si>
  <si>
    <t>APM-RAD-INER-2050</t>
  </si>
  <si>
    <t>APMP-RI-TW-00000GP5-1</t>
  </si>
  <si>
    <t>APM-RAD-INER-2051</t>
  </si>
  <si>
    <t>APMP-RI-TW-00000GPA-1</t>
  </si>
  <si>
    <t>APM-RAD-INER-2056</t>
  </si>
  <si>
    <t>APMP-RI-TW-00000GPK-1</t>
  </si>
  <si>
    <t>APM-RAD-INER-2001</t>
  </si>
  <si>
    <t>4πα-γ coincidence counting system, balance</t>
  </si>
  <si>
    <t>4πα-γ direct measurement, set of standard weights</t>
  </si>
  <si>
    <t>APMP-RI-TW-00000GPV-1</t>
  </si>
  <si>
    <t>APM-RAD-INER-2024</t>
  </si>
  <si>
    <t>APMP-RI-TW-00000GPW-1</t>
  </si>
  <si>
    <t>APM-RAD-INER-2025</t>
  </si>
  <si>
    <t>APMP-RI-TW-00000GQ0-1</t>
  </si>
  <si>
    <t>APM-RAD-INER-2029</t>
  </si>
  <si>
    <t>APMP-RI-TW-00000GQJ-1</t>
  </si>
  <si>
    <t>APM-RAD-INER-2036</t>
  </si>
  <si>
    <t>APMP-RI-TW-00000GQM-1</t>
  </si>
  <si>
    <t>APM-RAD-INER-2039</t>
  </si>
  <si>
    <t>APMP-RI-TW-00000GQQ-1</t>
  </si>
  <si>
    <t>APM-RAD-INER-2043</t>
  </si>
  <si>
    <t>EURAMET-RI-CH-00000GSC-1</t>
  </si>
  <si>
    <t>IRA</t>
  </si>
  <si>
    <t>Institut Universitaire de Radiophysique Appliquée</t>
  </si>
  <si>
    <t>EUR-RAD-IRA-2016</t>
  </si>
  <si>
    <t>IRA/METAS</t>
  </si>
  <si>
    <t>4πβγ efficiency tracing, standard weighting set</t>
  </si>
  <si>
    <t>EURAMET-RI-AT-00000GUE-1</t>
  </si>
  <si>
    <t>EUR-RAD-BEV-2015</t>
  </si>
  <si>
    <t>NPL (Bq), BEV (g)</t>
  </si>
  <si>
    <t>Well type ionization chamber, balance</t>
  </si>
  <si>
    <t>EURAMET-RI-AT-00000GUO-1</t>
  </si>
  <si>
    <t>EUR-RAD-BEV-2025</t>
  </si>
  <si>
    <t>EURAMET-RI-AT-00000GUQ-1</t>
  </si>
  <si>
    <t>EUR-RAD-BEV-2027</t>
  </si>
  <si>
    <t>EURAMET-RI-AT-00000GUR-1</t>
  </si>
  <si>
    <t>EUR-RAD-BEV-2028</t>
  </si>
  <si>
    <t>EURAMET-RI-AT-00000GVP-1</t>
  </si>
  <si>
    <t>EUR-RAD-BEV-2039</t>
  </si>
  <si>
    <t>EURAMET-RI-AT-00000GWU-1</t>
  </si>
  <si>
    <t>EUR-RAD-BEV-2044</t>
  </si>
  <si>
    <t>EURAMET-RI-AT-00000GX2-1</t>
  </si>
  <si>
    <t>EUR-RAD-BEV-2052</t>
  </si>
  <si>
    <t>EURAMET-RI-AT-00000GXY-1</t>
  </si>
  <si>
    <t>EUR-RAD-BEV-2002</t>
  </si>
  <si>
    <t>EURAMET-RI-RO-00000GZ9-1</t>
  </si>
  <si>
    <t>IFIN-HH</t>
  </si>
  <si>
    <t>"Horia Hulubei" National Institute of Research and Development for Physics and Nuclear Engineering</t>
  </si>
  <si>
    <t>EUR-RAD-IFIN-HH-2001</t>
  </si>
  <si>
    <t>IFIN-HH, National Institute of Metrology (NMI) for balance</t>
  </si>
  <si>
    <t>2013-09-10</t>
  </si>
  <si>
    <t>Liquid scintillation counting, balance</t>
  </si>
  <si>
    <t>tritiated water, glass ampoule</t>
  </si>
  <si>
    <t>4P-LS-BP-00-00-TD, LSC-TDCR counter, standard balance</t>
  </si>
  <si>
    <t>EURAMET-RI-RO-00000GZB-1</t>
  </si>
  <si>
    <t>EUR-RAD-IFIN-HH-2003</t>
  </si>
  <si>
    <t>solution, glass ampoule</t>
  </si>
  <si>
    <t>EURAMET-RI-RO-00000GZC-1</t>
  </si>
  <si>
    <t>EUR-RAD-IFIN-HH-2004</t>
  </si>
  <si>
    <t>EURAMET-RI-RO-00000GZD-1</t>
  </si>
  <si>
    <t>EUR-RAD-IFIN-HH-2005</t>
  </si>
  <si>
    <t>EURAMET-RI-RO-00000GZJ-1</t>
  </si>
  <si>
    <t>EUR-RAD-IFIN-HH-2011</t>
  </si>
  <si>
    <t>4πPC-γ coincidence counting, balance</t>
  </si>
  <si>
    <t>4P-PC-BP-NA-GR-CO, 4piPC-g system, standard balance</t>
  </si>
  <si>
    <t>EURAMET-RI-RO-00000GZN-1</t>
  </si>
  <si>
    <t>EUR-RAD-IFIN-HH-2014</t>
  </si>
  <si>
    <t>EURAMET-RI-RO-00000GZR-1</t>
  </si>
  <si>
    <t>EUR-RAD-IFIN-HH-2018</t>
  </si>
  <si>
    <t>4P-PC-XR/AE-NA-GR-CO, 4piPC-g system, standard balance</t>
  </si>
  <si>
    <t>SIM-RI-AR-00000H0D-1</t>
  </si>
  <si>
    <t>CNEA</t>
  </si>
  <si>
    <t>National Commission of Atomic Energy</t>
  </si>
  <si>
    <t>SIM-RAD-CNEA-2084</t>
  </si>
  <si>
    <t>LNE-LNHB, CNEA-LMR</t>
  </si>
  <si>
    <t>2013-10-10</t>
  </si>
  <si>
    <t>Solution, single-radionuclide source</t>
  </si>
  <si>
    <t>Ionization chamber dose calibrator</t>
  </si>
  <si>
    <t>5 mL in LMR vials</t>
  </si>
  <si>
    <t>Gamma ray spectrometer (efficiency curve)</t>
  </si>
  <si>
    <t>SIM-RI-AR-00000H0H-1</t>
  </si>
  <si>
    <t>SIM-RAD-CNEA-2088</t>
  </si>
  <si>
    <t>SIM-RI-AR-00000H0L-1</t>
  </si>
  <si>
    <t>SIM-RAD-CNEA-2093</t>
  </si>
  <si>
    <t>CNEA-LMR (Bq), SCS-METAS (g)</t>
  </si>
  <si>
    <t>4π(PC)-γ coincidence efficiency tracer counting, balance</t>
  </si>
  <si>
    <t>acid solution</t>
  </si>
  <si>
    <t>4π(PC)-γ coincidence efficiency tracer counting, weight set</t>
  </si>
  <si>
    <t>SIM-RI-AR-00000H0M-1</t>
  </si>
  <si>
    <t>SIM-RAD-CNEA-2094</t>
  </si>
  <si>
    <t>4π(PC)-γ coincidence counting, balance</t>
  </si>
  <si>
    <t>4π(PC)-γ coincidence counting, weight set</t>
  </si>
  <si>
    <t>SIM-RI-AR-00000H0P-1</t>
  </si>
  <si>
    <t>SIM-RAD-CNEA-2098</t>
  </si>
  <si>
    <t>4π(PPC)-γ coincidence counting, balance</t>
  </si>
  <si>
    <t>4π(PPC)-γ coincidence counting, weight set</t>
  </si>
  <si>
    <t>SIM-RI-AR-00000H0R-1</t>
  </si>
  <si>
    <t>SIM-RAD-CNEA-2105</t>
  </si>
  <si>
    <t>SIM-RI-AR-00000H0T-1</t>
  </si>
  <si>
    <t>SIM-RAD-CNEA-2107</t>
  </si>
  <si>
    <t>SIM-RI-AR-00000H17-1</t>
  </si>
  <si>
    <t>SIM-RAD-CNEA-2180</t>
  </si>
  <si>
    <t>Liquid-scintillation counting (TDCR), balance</t>
  </si>
  <si>
    <t>Liquid-scintillation counting (TDCR), weight set</t>
  </si>
  <si>
    <t>EURAMET-RI-HU-00000H49-1</t>
  </si>
  <si>
    <t>EUR-RAD-BFKH-2015</t>
  </si>
  <si>
    <t>4π(X,e)-γ coincidence counting, standard weighing set</t>
  </si>
  <si>
    <t>EURAMET-RI-HU-00000H4A-1</t>
  </si>
  <si>
    <t>EUR-RAD-BFKH-2016</t>
  </si>
  <si>
    <t>4π(PC), balance</t>
  </si>
  <si>
    <t>4πβ counting, standard weighing set</t>
  </si>
  <si>
    <t>EURAMET-RI-HU-00000H4L-1</t>
  </si>
  <si>
    <t>EUR-RAD-BFKH-2028</t>
  </si>
  <si>
    <t>EURAMET-RI-HU-00000H4M-1</t>
  </si>
  <si>
    <t>EUR-RAD-BFKH-2029</t>
  </si>
  <si>
    <t>EURAMET-RI-HU-00000H4P-1</t>
  </si>
  <si>
    <t>EUR-RAD-BFKH-2032</t>
  </si>
  <si>
    <t>EURAMET-RI-HU-00000H5B-1</t>
  </si>
  <si>
    <t>EURAMET-RI-HU-00000H5D-1</t>
  </si>
  <si>
    <t>4π(PPC) counting plus Ge spectrometer, standard weighing set</t>
  </si>
  <si>
    <t>EURAMET-RI-HU-00000H5E-1</t>
  </si>
  <si>
    <t>certified reference source</t>
  </si>
  <si>
    <t>EURAMET-RI-HU-00000H5X-1</t>
  </si>
  <si>
    <t>EUR-RAD-BFKH-2012</t>
  </si>
  <si>
    <t>APMP-RI-CN-00000H94-1</t>
  </si>
  <si>
    <t>APM-RAD-NIM-2074</t>
  </si>
  <si>
    <t>Thin well type ionization chamber</t>
  </si>
  <si>
    <t>3.6 ml in BIPM/NIST or NIM standard 5 ml ampoule</t>
  </si>
  <si>
    <t>Efficiency tracing with 4πβ-γ coincidence, standard set of weights</t>
  </si>
  <si>
    <t>APMP-RI-CN-00000H99-1</t>
  </si>
  <si>
    <t>APM-RAD-NIM-2079</t>
  </si>
  <si>
    <t>4πe(X)-γ absolute measurement, standard set of weights</t>
  </si>
  <si>
    <t>APMP-RI-CN-00000H9D-1</t>
  </si>
  <si>
    <t>APM-RAD-NIM-2083</t>
  </si>
  <si>
    <t>APMP-RI-CN-00000H9F-1</t>
  </si>
  <si>
    <t>APMP-RI-CN-00000H9I-1</t>
  </si>
  <si>
    <t>APMP-RI-CN-00000H9L-1</t>
  </si>
  <si>
    <t>APMP-RI-CN-00000H9Q-1</t>
  </si>
  <si>
    <t>APM-RAD-NIM-2127</t>
  </si>
  <si>
    <t>APMP-RI-CN-00000H9T-1</t>
  </si>
  <si>
    <t>APM-RAD-NIM-2158</t>
  </si>
  <si>
    <t>Bq/Bq</t>
  </si>
  <si>
    <t>Hp Ge detectors</t>
  </si>
  <si>
    <t>γ-ray spectrometry</t>
  </si>
  <si>
    <t>volume sources, 50 keV to 1.8 MeV</t>
  </si>
  <si>
    <t>Set of NIM calibrated volume sources</t>
  </si>
  <si>
    <t>2.9.3.1</t>
  </si>
  <si>
    <t>APMP-RI-CN-00000HAA-1</t>
  </si>
  <si>
    <t>APM-RAD-NIM-2031</t>
  </si>
  <si>
    <t>Liquid scintillation counter, balance</t>
  </si>
  <si>
    <t>APMP-RI-CN-00000HB6-1</t>
  </si>
  <si>
    <t>APM-RAD-NIM-2128</t>
  </si>
  <si>
    <t>APMP-RI-CN-00000HBB-1</t>
  </si>
  <si>
    <t>APM-RAD-NIM-2133</t>
  </si>
  <si>
    <t>APMP-RI-CN-00000HC8-1</t>
  </si>
  <si>
    <t>APM-RAD-NIM-2004</t>
  </si>
  <si>
    <t>4πβ+-γ coincidence counting system, balance</t>
  </si>
  <si>
    <t>4πβ&lt;SUP&gt;+&lt;/SUP&gt;-γ absolute measurement, standard set of weights</t>
  </si>
  <si>
    <t>APMP-RI-CN-00000HCJ-1</t>
  </si>
  <si>
    <t>APM-RAD-NIM-2039</t>
  </si>
  <si>
    <t>APMP-RI-CN-00000HCL-1</t>
  </si>
  <si>
    <t>APM-RAD-NIM-2041</t>
  </si>
  <si>
    <t>APMP-RI-CN-00000HCY-1</t>
  </si>
  <si>
    <t>APM-RAD-NIM-2054</t>
  </si>
  <si>
    <t>4πα-γ absolute measurement, standard set of weights</t>
  </si>
  <si>
    <t>APMP-RI-CN-00000HDB-1</t>
  </si>
  <si>
    <t>APM-RAD-NIM-2117</t>
  </si>
  <si>
    <t>APMP-RI-CN-00000HDH-1</t>
  </si>
  <si>
    <t>APMP-RI-CN-00000HE0-1</t>
  </si>
  <si>
    <t>APM-RAD-NIM-2067</t>
  </si>
  <si>
    <t>APMP-RI-CN-00000HE2-1</t>
  </si>
  <si>
    <t>APM-RAD-NIM-2069</t>
  </si>
  <si>
    <t>EURAMET-RI-PL-00000HEM-1</t>
  </si>
  <si>
    <t>EUR-RAD-POLATOM-2017</t>
  </si>
  <si>
    <t>EURAMET-RI-PL-00000HEP-1</t>
  </si>
  <si>
    <t>EUR-RAD-POLATOM-2020</t>
  </si>
  <si>
    <t>EURAMET-RI-PL-00000HEU-1</t>
  </si>
  <si>
    <t>EUR-RAD-POLATOM-2025</t>
  </si>
  <si>
    <t>EURAMET-RI-PL-00000HEX-1</t>
  </si>
  <si>
    <t>EUR-RAD-POLATOM-2028</t>
  </si>
  <si>
    <t>Secondary standard x-γ coincidence, balance</t>
  </si>
  <si>
    <t>point source on the mylard foil</t>
  </si>
  <si>
    <t>x-γ coincidence, 4π(LS)-γ tracer counting</t>
  </si>
  <si>
    <t>EURAMET-RI-SK-00000HGY-1</t>
  </si>
  <si>
    <t>EUR-RAD-SMU-2001</t>
  </si>
  <si>
    <t>Well type ionization chamber</t>
  </si>
  <si>
    <t>Peniciline or P6 vial 2-5 ml</t>
  </si>
  <si>
    <t>EURAMET-RI-SK-00000HH4-1</t>
  </si>
  <si>
    <t>EUR-RAD-SMU-2007</t>
  </si>
  <si>
    <t>EURAMET-RI-SK-00000HHA-1</t>
  </si>
  <si>
    <t>EUR-RAD-SMU-2013</t>
  </si>
  <si>
    <t>injection ampoule</t>
  </si>
  <si>
    <t>APMP-RI-KR-00000HJ9-1</t>
  </si>
  <si>
    <t>APM-RAD-KRISS-2001</t>
  </si>
  <si>
    <t>4πβ-γ coincidence counting, balance</t>
  </si>
  <si>
    <t>APMP-RI-KR-00000HJB-1</t>
  </si>
  <si>
    <t>APM-RAD-KRISS-2003</t>
  </si>
  <si>
    <t>4π(e,X)-γ absolute measurement, standard set of weights</t>
  </si>
  <si>
    <t>APMP-RI-KR-00000HJD-1</t>
  </si>
  <si>
    <t>APM-RAD-KRISS-2005</t>
  </si>
  <si>
    <t>APMP-RI-KR-00000HJE-1</t>
  </si>
  <si>
    <t>APM-RAD-KRISS-2006</t>
  </si>
  <si>
    <t>APMP-RI-KR-00000HJV-1</t>
  </si>
  <si>
    <t>APM-RAD-KRISS-2061</t>
  </si>
  <si>
    <t>High pressure well type ionization chamber, balance</t>
  </si>
  <si>
    <t>APMP-RI-KR-00000HKJ-1</t>
  </si>
  <si>
    <t>APMP-RI-KR-00000HKK-1</t>
  </si>
  <si>
    <t>APMP-RI-KR-00000HL7-1</t>
  </si>
  <si>
    <t>APM-RAD-KRISS-2071</t>
  </si>
  <si>
    <t>4π(e,X)-γ coincidence counting, standard set of weights</t>
  </si>
  <si>
    <t>APMP-RI-KR-00000HN1-1</t>
  </si>
  <si>
    <t>APM-RAD-KRISS-2084</t>
  </si>
  <si>
    <t>APMP-RI-KR-00000HN7-1</t>
  </si>
  <si>
    <t>APM-RAD-KRISS-2016</t>
  </si>
  <si>
    <t>APMP-RI-KR-00000HN9-1</t>
  </si>
  <si>
    <t>APM-RAD-KRISS-2018</t>
  </si>
  <si>
    <t>APMP-RI-KR-00000HNA-1</t>
  </si>
  <si>
    <t>APM-RAD-KRISS-2019</t>
  </si>
  <si>
    <t>APMP-RI-KR-00000HNG-1</t>
  </si>
  <si>
    <t>APM-RAD-KRISS-2025</t>
  </si>
  <si>
    <t>4πβ-γ absolute measurement with tracer, standard set of weights</t>
  </si>
  <si>
    <t>APMP-RI-KR-00000HNK-1</t>
  </si>
  <si>
    <t>APM-RAD-KRISS-2029</t>
  </si>
  <si>
    <t>APMP-RI-KR-00000HNW-1</t>
  </si>
  <si>
    <t>APM-RAD-KRISS-2091</t>
  </si>
  <si>
    <t>APMP-RI-KR-00000HO1-1</t>
  </si>
  <si>
    <t>APM-RAD-KRISS-2096</t>
  </si>
  <si>
    <t>γ-ray spectrometry with defined solid angle, standard set of weights</t>
  </si>
  <si>
    <t>APMP-RI-KR-00000HOX-1</t>
  </si>
  <si>
    <t>APM-RAD-KRISS-2041</t>
  </si>
  <si>
    <t>TDCR liquid scintillation counting, standard set of weights</t>
  </si>
  <si>
    <t>APMP-RI-KR-00000HP2-1</t>
  </si>
  <si>
    <t>APM-RAD-KRISS-2046</t>
  </si>
  <si>
    <t>TDCR efficiency calculation method, standard set of weights</t>
  </si>
  <si>
    <t>APMP-RI-KR-00000HP4-1</t>
  </si>
  <si>
    <t>APM-RAD-KRISS-2048</t>
  </si>
  <si>
    <t>APMP-RI-JP-00000HP7-1</t>
  </si>
  <si>
    <t>APM-RAD-NMIJ/AIST-2013</t>
  </si>
  <si>
    <t>APMP-RI-JP-00000HP8-1</t>
  </si>
  <si>
    <t>APM-RAD-NMIJ/AIST-2014</t>
  </si>
  <si>
    <t>APMP-RI-JP-00000HPE-1</t>
  </si>
  <si>
    <t>APM-RAD-NMIJ/AIST-2020</t>
  </si>
  <si>
    <t>APMP-RI-JP-00000HPI-1</t>
  </si>
  <si>
    <t>APM-RAD-NMIJ/AIST-2024</t>
  </si>
  <si>
    <t>APMP-RI-JP-00000HPT-1</t>
  </si>
  <si>
    <t>APM-RAD-NMIJ/AIST-2085</t>
  </si>
  <si>
    <t>3.6 ml in BIPM/NIST ampoule or 5 ml in NMIJ/AIST standard ampoule</t>
  </si>
  <si>
    <t>APMP-RI-JP-00000HQA-1</t>
  </si>
  <si>
    <t>APMP-RI-JP-00000HQB-1</t>
  </si>
  <si>
    <t>APMP-RI-JP-00000HRA-1</t>
  </si>
  <si>
    <t>APM-RAD-NMIJ/AIST-2089</t>
  </si>
  <si>
    <t>APMP-RI-JP-00000HRB-1</t>
  </si>
  <si>
    <t>APM-RAD-NMIJ/AIST-2090</t>
  </si>
  <si>
    <t>APMP-RI-JP-00000HRE-1</t>
  </si>
  <si>
    <t>APM-RAD-NMIJ/AIST-2093</t>
  </si>
  <si>
    <t>APMP-RI-JP-00000HRF-1</t>
  </si>
  <si>
    <t>APM-RAD-NMIJ/AIST-2094</t>
  </si>
  <si>
    <t>APMP-RI-JP-00000HRI-1</t>
  </si>
  <si>
    <t>APM-RAD-NMIJ/AIST-2097</t>
  </si>
  <si>
    <t>APMP-RI-JP-00000HRM-1</t>
  </si>
  <si>
    <t>APM-RAD-NMIJ/AIST-2101</t>
  </si>
  <si>
    <t>APMP-RI-JP-00000HRN-1</t>
  </si>
  <si>
    <t>APM-RAD-NMIJ/AIST-2102</t>
  </si>
  <si>
    <t>APMP-RI-JP-00000HRP-1</t>
  </si>
  <si>
    <t>APM-RAD-NMIJ/AIST-2104</t>
  </si>
  <si>
    <t>APMP-RI-JP-00000HRR-1</t>
  </si>
  <si>
    <t>APM-RAD-NMIJ/AIST-2106</t>
  </si>
  <si>
    <t>APMP-RI-JP-00000HS8-1</t>
  </si>
  <si>
    <t>APM-RAD-NMIJ/AIST-2141</t>
  </si>
  <si>
    <t>APMP-RI-JP-00000HSG-1</t>
  </si>
  <si>
    <t>APMP-RI-JP-00000HT9-1</t>
  </si>
  <si>
    <t>APM-RAD-NMIJ/AIST-2002</t>
  </si>
  <si>
    <t>Ge detector, multi-channel analyzer, balance</t>
  </si>
  <si>
    <t>APMP-RI-JP-00000HUB-1</t>
  </si>
  <si>
    <t>APM-RAD-NMIJ/AIST-2041</t>
  </si>
  <si>
    <t>APMP-RI-JP-00000HUE-1</t>
  </si>
  <si>
    <t>APM-RAD-NMIJ/AIST-2044</t>
  </si>
  <si>
    <t>APMP-RI-JP-00000HUF-1</t>
  </si>
  <si>
    <t>APM-RAD-NMIJ/AIST-2045</t>
  </si>
  <si>
    <t>APMP-RI-JP-00000HUS-1</t>
  </si>
  <si>
    <t>APM-RAD-NMIJ/AIST-2059</t>
  </si>
  <si>
    <t>APMP-RI-JP-00000HV9-1</t>
  </si>
  <si>
    <t>APM-RAD-NMIJ/AIST-2146</t>
  </si>
  <si>
    <t>APMP-RI-JP-00000HVD-1</t>
  </si>
  <si>
    <t>APM-RAD-NMIJ/AIST-2150</t>
  </si>
  <si>
    <t>APMP-RI-JP-00000HVI-1</t>
  </si>
  <si>
    <t>APM-RAD-NMIJ/AIST-2155</t>
  </si>
  <si>
    <t>APMP-RI-JP-00000HVU-1</t>
  </si>
  <si>
    <t>APM-RAD-NMIJ/AIST-2193</t>
  </si>
  <si>
    <t>Multichannel analyzer, timer</t>
  </si>
  <si>
    <t>Set of NMIJ/AIST calibrated point sources</t>
  </si>
  <si>
    <t>APMP-RI-JP-00000HW3-1</t>
  </si>
  <si>
    <t>APM-RAD-NMIJ/AIST-2064</t>
  </si>
  <si>
    <t>α-counting with gas proportional counter, balance</t>
  </si>
  <si>
    <t>Efficiency tracing with 4πα-γ coincidence, standard set of weights</t>
  </si>
  <si>
    <t>APMP-RI-JP-00000HW5-1</t>
  </si>
  <si>
    <t>APM-RAD-NMIJ/AIST-2066</t>
  </si>
  <si>
    <t>COOMET-RI-RU-00000HWE-1</t>
  </si>
  <si>
    <t>COO-RAD-VNIIM-2014</t>
  </si>
  <si>
    <t>4πβγ-coincidence counting</t>
  </si>
  <si>
    <t>4πβγ-coincidence counting, set of standard weights</t>
  </si>
  <si>
    <t>COOMET-RI-RU-00000HWF-1</t>
  </si>
  <si>
    <t>COO-RAD-VNIIM-2015</t>
  </si>
  <si>
    <t>COOMET-RI-RU-00000HYV-1</t>
  </si>
  <si>
    <t>COO-RAD-VNIIM-2033</t>
  </si>
  <si>
    <t>4π(KX+e-)-γ-coincidence counting</t>
  </si>
  <si>
    <t>4π(KX+e&lt;SUP&gt;-&lt;/SUP&gt;)-γ-coincidence counting, set of standard weights</t>
  </si>
  <si>
    <t>COOMET-RI-RU-00000I2P-1</t>
  </si>
  <si>
    <t>COO-RAD-VNIIM-2050</t>
  </si>
  <si>
    <t>Defined solid angle alpha counting</t>
  </si>
  <si>
    <t>defined solid angle alpha counting, set of standard weights</t>
  </si>
  <si>
    <t>COOMET-RI-RU-00000I4Y-1</t>
  </si>
  <si>
    <t>COO-RAD-VNIIM-2008</t>
  </si>
  <si>
    <t>COOMET-RI-RU-00000I4Z-1</t>
  </si>
  <si>
    <t>COO-RAD-VNIIM-2009</t>
  </si>
  <si>
    <t>COOMET-RI-RU-00000I51-1</t>
  </si>
  <si>
    <t>COO-RAD-VNIIM-2011</t>
  </si>
  <si>
    <t>EURAMET-RI-GB-00000I6D-1</t>
  </si>
  <si>
    <t>EUR-RAD-NPL-2019</t>
  </si>
  <si>
    <t>EURAMET-RI-GB-00000I6H-1</t>
  </si>
  <si>
    <t>EUR-RAD-NPL-2023</t>
  </si>
  <si>
    <t>EURAMET-RI-GB-00000I6N-1</t>
  </si>
  <si>
    <t>EUR-RAD-NPL-2029</t>
  </si>
  <si>
    <t>EURAMET-RI-GB-00000I6O-1</t>
  </si>
  <si>
    <t>EUR-RAD-NPL-2030</t>
  </si>
  <si>
    <t>EURAMET-RI-GB-00000I7G-1</t>
  </si>
  <si>
    <t>EURAMET-RI-GB-00000I86-1</t>
  </si>
  <si>
    <t>EUR-RAD-NPL-2031</t>
  </si>
  <si>
    <t>EURAMET-RI-GB-00000I8F-1</t>
  </si>
  <si>
    <t>EUR-RAD-NPL-2040</t>
  </si>
  <si>
    <t>EURAMET-RI-GB-00000I8G-1</t>
  </si>
  <si>
    <t>EUR-RAD-NPL-2041</t>
  </si>
  <si>
    <t>EURAMET-RI-GB-00000I8K-1</t>
  </si>
  <si>
    <t>EUR-RAD-NPL-2045</t>
  </si>
  <si>
    <t>EURAMET-RI-GB-00000I8R-1</t>
  </si>
  <si>
    <t>EUR-RAD-NPL-2007</t>
  </si>
  <si>
    <t>EURAMET-RI-GB-00000I91-1</t>
  </si>
  <si>
    <t>EUR-RAD-NPL-2047</t>
  </si>
  <si>
    <t>EURAMET-RI-GB-00000I92-1</t>
  </si>
  <si>
    <t>EUR-RAD-NPL-2048</t>
  </si>
  <si>
    <t>EURAMET-RI-GB-00000I93-1</t>
  </si>
  <si>
    <t>EUR-RAD-NPL-2049</t>
  </si>
  <si>
    <t>EURAMET-RI-GB-00000I94-1</t>
  </si>
  <si>
    <t>EUR-RAD-NPL-2050</t>
  </si>
  <si>
    <t>EURAMET-RI-GB-00000I97-1</t>
  </si>
  <si>
    <t>EUR-RAD-NPL-2053</t>
  </si>
  <si>
    <t>EURAMET-RI-GB-00000I9H-1</t>
  </si>
  <si>
    <t>EUR-RAD-NPL-2063</t>
  </si>
  <si>
    <t>EURAMET-RI-GB-00000I9I-1</t>
  </si>
  <si>
    <t>EUR-RAD-NPL-2064</t>
  </si>
  <si>
    <t>EURAMET-RI-GB-00000I9K-1</t>
  </si>
  <si>
    <t>EUR-RAD-NPL-2066</t>
  </si>
  <si>
    <t>EURAMET-RI-GB-00000IAA-1</t>
  </si>
  <si>
    <t>EUR-RAD-NPL-2079</t>
  </si>
  <si>
    <t>Single nuclide solution (pure beta particle emitter)</t>
  </si>
  <si>
    <t>CIEMAT/ NIST liquid scintillation counting, balance</t>
  </si>
  <si>
    <t>4π(PC)-γ coincidence efficiency tracer counting</t>
  </si>
  <si>
    <t>EURAMET-RI-GB-00000IAF-1</t>
  </si>
  <si>
    <t>EUR-RAD-NPL-2084</t>
  </si>
  <si>
    <t>Single nuclide solution (low level)</t>
  </si>
  <si>
    <t>EURAMET-RI-ES-00000IBN-1</t>
  </si>
  <si>
    <t>EUR-RAD-CIEMAT(LMRI)-2063</t>
  </si>
  <si>
    <t>LMRI, CEM</t>
  </si>
  <si>
    <t>2016-04-11</t>
  </si>
  <si>
    <t>Hp-Ge Gamma-ray spectrometer, balance</t>
  </si>
  <si>
    <t>glass ampoule, 3.6 mL</t>
  </si>
  <si>
    <t>4π(xe)-γ coincidence counting, set of standard weights</t>
  </si>
  <si>
    <t>EURAMET-RI-ES-00000IBP-1</t>
  </si>
  <si>
    <t>EUR-RAD-CIEMAT(LMRI)-2065</t>
  </si>
  <si>
    <t>EURAMET-RI-ES-00000IBT-1</t>
  </si>
  <si>
    <t>EUR-RAD-CIEMAT(LMRI)-2069</t>
  </si>
  <si>
    <t>Gamma spectrometer, balance</t>
  </si>
  <si>
    <t>4πβ-γ coincidence counting, set of standard weights</t>
  </si>
  <si>
    <t>EURAMET-RI-ES-00000ICJ-1</t>
  </si>
  <si>
    <t>EUR-RAD-CIEMAT(LMRI)-2079</t>
  </si>
  <si>
    <t>CIEMAT/NIST liquid scintillation counting, balance</t>
  </si>
  <si>
    <t>Tritiated water, set of standard weights</t>
  </si>
  <si>
    <t>EURAMET-RI-ES-00000ICM-1</t>
  </si>
  <si>
    <t>EUR-RAD-CIEMAT(LMRI)-2082</t>
  </si>
  <si>
    <t>2πα grid ionization chamber, balance</t>
  </si>
  <si>
    <t>2πα (GIC) α counting, set of standard weights</t>
  </si>
  <si>
    <t>EURAMET-RI-ES-00000ID2-1</t>
  </si>
  <si>
    <t>EUR-RAD-CIEMAT(LMRI)-2085</t>
  </si>
  <si>
    <t>EURAMET-RI-ES-00000ID3-1</t>
  </si>
  <si>
    <t>EUR-RAD-CIEMAT(LMRI)-2086</t>
  </si>
  <si>
    <t>Multi nuclide solution</t>
  </si>
  <si>
    <t>EURAMET-RI-ES-00000ID4-1</t>
  </si>
  <si>
    <t>CIEMAT, CEM</t>
  </si>
  <si>
    <t>EURAMET-RI-ES-00000IE8-1</t>
  </si>
  <si>
    <t>EUR-RAD-CIEMAT(LMRI)-2021</t>
  </si>
  <si>
    <t>LMRI</t>
  </si>
  <si>
    <t>4πγ counting</t>
  </si>
  <si>
    <t>EURAMET-RI-ES-00000IF3-1</t>
  </si>
  <si>
    <t>EUR-RAD-CIEMAT(LMRI)-2103</t>
  </si>
  <si>
    <t>Efficiency of ionization chambers</t>
  </si>
  <si>
    <t>Calibration source</t>
  </si>
  <si>
    <t>10 mL glass vial containing  0.3 to 4 mL of solution, small  plastic syringe with  0.1 to 1 ml solution</t>
  </si>
  <si>
    <t>4-x peak sum  counting</t>
  </si>
  <si>
    <t>2.10.3.1</t>
  </si>
  <si>
    <t>EURAMET-RI-ES-00000IFQ-1</t>
  </si>
  <si>
    <t>EUR-RAD-CIEMAT(LMRI)-2053</t>
  </si>
  <si>
    <t>EURAMET-RI-DE-00000IGD-1</t>
  </si>
  <si>
    <t>EUR-RAD-PTB-2058</t>
  </si>
  <si>
    <t>2010-01-18</t>
  </si>
  <si>
    <t>4πβγ-coincidence counting 
4P-BP-PC-GR-NA-CO,
set of standard weights</t>
  </si>
  <si>
    <t>EURAMET-RI-DE-00000IGF-1</t>
  </si>
  <si>
    <t>EUR-RAD-PTB-2060</t>
  </si>
  <si>
    <t>4πβγ-coincidence counting 
4P-BP-PC-GR-NA-CO,
Liquid Scintillation Counter (CIEMAT/NIST with H-3 standard)
4P-MX-LS-00-00-CN, 
set of standard weights</t>
  </si>
  <si>
    <t>EURAMET-RI-DE-00000IHW-1</t>
  </si>
  <si>
    <t>EUR-RAD-PTB-2005</t>
  </si>
  <si>
    <t>EURAMET-RI-DE-00000II4-1</t>
  </si>
  <si>
    <t>EUR-RAD-PTB-2013</t>
  </si>
  <si>
    <t>4πβγ-coincidence counting 
4P-MX-PP-GR-NA-CO,
set of standard weights</t>
  </si>
  <si>
    <t>EURAMET-RI-DE-00000II5-1</t>
  </si>
  <si>
    <t>EUR-RAD-PTB-2014</t>
  </si>
  <si>
    <t>EURAMET-RI-DE-00000IIW-1</t>
  </si>
  <si>
    <t>EUR-RAD-PTB-2077</t>
  </si>
  <si>
    <t>Liquid Scintillation Counter (CIEMAT/NIST with H-3 standard)
4P-MX-LS-00-00-CN, 
set of standard weights</t>
  </si>
  <si>
    <t>EURAMET-RI-DE-00000IJ4-1</t>
  </si>
  <si>
    <t>EUR-RAD-PTB-2085</t>
  </si>
  <si>
    <t>4πβγ-coincidence counting 
4P-BP-PC-GR-NA-CO (DS),
set of standard weights</t>
  </si>
  <si>
    <t>EURAMET-RI-DE-00000IJ5-1</t>
  </si>
  <si>
    <t>EUR-RAD-PTB-2086</t>
  </si>
  <si>
    <t>EURAMET-RI-DE-00000IKP-1</t>
  </si>
  <si>
    <t>EUR-RAD-PTB-2017</t>
  </si>
  <si>
    <t>EURAMET-RI-DE-00000IL0-1</t>
  </si>
  <si>
    <t>EUR-RAD-PTB-2028</t>
  </si>
  <si>
    <t>EURAMET-RI-DE-00000ILD-1</t>
  </si>
  <si>
    <t>EUR-RAD-PTB-2001</t>
  </si>
  <si>
    <t>Secondary standard liquid scintillation counter, balance</t>
  </si>
  <si>
    <t>tritiated water in glass ampoule</t>
  </si>
  <si>
    <t>Internal gas counting 
4P-BP-PC-00-00-IG, temperature, pressure and volume standard</t>
  </si>
  <si>
    <t>EURAMET-RI-DE-00000ILQ-1</t>
  </si>
  <si>
    <t>EUR-RAD-PTB-2090</t>
  </si>
  <si>
    <t>Defined solid angle counting
SA-AP-PS-00-00-00,
Liquid Scintillation Counter (CIEMAT/NIST with H-3 standard)
4P-MX-LS-00-00-CN (DS), 
set of standard weights</t>
  </si>
  <si>
    <t>EURAMET-RI-DE-00000IMU-1</t>
  </si>
  <si>
    <t>EUR-RAD-PTB-2042</t>
  </si>
  <si>
    <t>EURAMET-RI-DE-00000IN0-1</t>
  </si>
  <si>
    <t>EUR-RAD-PTB-2048</t>
  </si>
  <si>
    <t>4πβγ-coincidence counting 
4P-MX-PC-GR-NA-CO
4P-MX-PP-GR-NA-CO,
set of standard weights</t>
  </si>
  <si>
    <t>SIM-RI-US-00000IN9-1</t>
  </si>
  <si>
    <t>SIM-RAD-NIST-2061</t>
  </si>
  <si>
    <t>Solution, single-nuclide source</t>
  </si>
  <si>
    <t>Pressurized ionization chamber</t>
  </si>
  <si>
    <t>5.0 mL in NIST ampoule</t>
  </si>
  <si>
    <t>interpolated response of Ge efficiency curve with published P gammas</t>
  </si>
  <si>
    <t>SIM-RI-US-00000INH-1</t>
  </si>
  <si>
    <t>SIM-RAD-NIST-2069</t>
  </si>
  <si>
    <t>OMH</t>
  </si>
  <si>
    <t>4 pi [e-X]-gamma-coincidence</t>
  </si>
  <si>
    <t>SIM-RI-US-00000INO-1</t>
  </si>
  <si>
    <t>SIM-RAD-NIST-2093</t>
  </si>
  <si>
    <t>Liquid-scintillation counter, balance</t>
  </si>
  <si>
    <t>liquid scintillation counting (CIEMAT/NIST method)</t>
  </si>
  <si>
    <t>SIM-RI-US-00000INZ-1</t>
  </si>
  <si>
    <t>SIM-RAD-NIST-2140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</si>
</sst>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0" tint="-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5" fillId="0" borderId="0" xfId="0" applyFont="1"/>
    <xf numFmtId="0" fontId="4" fillId="0" borderId="0" xfId="1"/>
    <xf numFmtId="0" fontId="6" fillId="0" borderId="0" xfId="1" applyFont="1"/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 applyNumberFormat="1"/>
    <xf numFmtId="0" fontId="3" fillId="0" borderId="0" xfId="0" applyFont="1" applyAlignment="1">
      <alignment horizontal="left"/>
    </xf>
  </cellXfs>
  <cellStyles count="2">
    <cellStyle name="Link" xfId="1" builtinId="8"/>
    <cellStyle name="Standard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family val="2"/>
        <scheme val="minor"/>
      </font>
    </dxf>
  </dxfs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adjustColumnWidth="0" connectionId="5" xr16:uid="{FE912D25-F118-4425-9B47-6F261C8DAA75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adjustColumnWidth="0" connectionId="6" xr16:uid="{BBAB8E34-53EB-4147-8F68-D1142055727C}" autoFormatId="16" applyNumberFormats="0" applyBorderFormats="0" applyFontFormats="0" applyPatternFormats="0" applyAlignmentFormats="0" applyWidthHeightFormats="0">
  <queryTableRefresh nextId="276">
    <queryTableFields count="50">
      <queryTableField id="50" name="id" tableColumnId="50"/>
      <queryTableField id="51" name="status" tableColumnId="51"/>
      <queryTableField id="52" name="statusDate" tableColumnId="52"/>
      <queryTableField id="53" name="kcdbCode" tableColumnId="53"/>
      <queryTableField id="54" name="domainCode" tableColumnId="54"/>
      <queryTableField id="55" name="metrologyAreaLabel" tableColumnId="55"/>
      <queryTableField id="56" name="rmo" tableColumnId="56"/>
      <queryTableField id="57" name="countryValue" tableColumnId="57"/>
      <queryTableField id="58" name="nmiCode" tableColumnId="58"/>
      <queryTableField id="59" name="nmiName" tableColumnId="59"/>
      <queryTableField id="60" name="nmiServiceCode" tableColumnId="60"/>
      <queryTableField id="61" name="nmiServiceLink" tableColumnId="61"/>
      <queryTableField id="62" name="quantityValue" tableColumnId="62"/>
      <queryTableField id="63" name="cmc.lowerLimit" tableColumnId="63"/>
      <queryTableField id="64" name="cmc.upperLimit" tableColumnId="64"/>
      <queryTableField id="65" name="cmc.unit" tableColumnId="65"/>
      <queryTableField id="66" name="cmcUncertainty.lowerLimit" tableColumnId="66"/>
      <queryTableField id="67" name="cmcUncertainty.upperLimit" tableColumnId="67"/>
      <queryTableField id="68" name="cmcUncertainty.unit" tableColumnId="68"/>
      <queryTableField id="69" name="cmcBaseUnit.lowerLimit" tableColumnId="69"/>
      <queryTableField id="70" name="cmcBaseUnit.upperLimit" tableColumnId="70"/>
      <queryTableField id="71" name="cmcBaseUnit.unit" tableColumnId="71"/>
      <queryTableField id="72" name="cmcUncertaintyBaseUnit.lowerLimit" tableColumnId="72"/>
      <queryTableField id="73" name="cmcUncertaintyBaseUnit.upperLimit" tableColumnId="73"/>
      <queryTableField id="74" name="cmcUncertaintyBaseUnit.unit" tableColumnId="74"/>
      <queryTableField id="75" name="confidenceLevel" tableColumnId="75"/>
      <queryTableField id="76" name="coverageFactor" tableColumnId="76"/>
      <queryTableField id="77" name="uncertaintyEquation.equation" tableColumnId="77"/>
      <queryTableField id="78" name="uncertaintyEquation.equationComment" tableColumnId="78"/>
      <queryTableField id="79" name="uncertaintyTable.tableName" tableColumnId="79"/>
      <queryTableField id="80" name="uncertaintyTable.tableRows" tableColumnId="80"/>
      <queryTableField id="81" name="uncertaintyTable.tableCols" tableColumnId="81"/>
      <queryTableField id="82" name="uncertaintyTable.tableComment" tableColumnId="82"/>
      <queryTableField id="83" name="uncertaintyTable.tableContents" tableColumnId="83"/>
      <queryTableField id="84" name="uncertaintyMode" tableColumnId="84"/>
      <queryTableField id="85" name="traceabilitySource" tableColumnId="85"/>
      <queryTableField id="86" name="comments" tableColumnId="86"/>
      <queryTableField id="87" name="groupIdentifier" tableColumnId="87"/>
      <queryTableField id="88" name="publicationDate" tableColumnId="88"/>
      <queryTableField id="89" name="approvalDate" tableColumnId="89"/>
      <queryTableField id="266" name="branchValue" tableColumnId="32"/>
      <queryTableField id="267" name="instrument" tableColumnId="33"/>
      <queryTableField id="268" name="instrumentMethod" tableColumnId="34"/>
      <queryTableField id="269" name="sourceValue" tableColumnId="35"/>
      <queryTableField id="270" name="mediumValue" tableColumnId="36"/>
      <queryTableField id="271" name="nuclideValue" tableColumnId="37"/>
      <queryTableField id="272" name="radiationSpecification" tableColumnId="38"/>
      <queryTableField id="273" name="internationalStandard" tableColumnId="39"/>
      <queryTableField id="274" name="referenceStandard" tableColumnId="40"/>
      <queryTableField id="275" name="radiationCode" tableColumnId="41"/>
    </queryTableFields>
    <queryTableDeletedFields count="8">
      <deletedField name="internationalStandard"/>
      <deletedField name="branchValue"/>
      <deletedField name="serviceValue"/>
      <deletedField name="subServiceValue"/>
      <deletedField name="individualServiceValue"/>
      <deletedField name="instrument"/>
      <deletedField name="instrumentMethod"/>
      <deletedField name="parameters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3" xr16:uid="{0FD1CEBD-A670-4BE2-9B7A-94017C2C4267}" autoFormatId="16" applyNumberFormats="0" applyBorderFormats="0" applyFontFormats="0" applyPatternFormats="0" applyAlignmentFormats="0" applyWidthHeightFormats="0">
  <queryTableRefresh nextId="4">
    <queryTableFields count="3">
      <queryTableField id="1" name="value_branch" tableColumnId="1"/>
      <queryTableField id="2" name="id_branch" tableColumnId="2"/>
      <queryTableField id="3" name="label_branch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6" connectionId="12" xr16:uid="{ED4BA9E2-8B44-4247-83F9-DF24F30CD1AC}" autoFormatId="16" applyNumberFormats="0" applyBorderFormats="0" applyFontFormats="0" applyPatternFormats="0" applyAlignmentFormats="0" applyWidthHeightFormats="0">
  <queryTableRefresh nextId="4">
    <queryTableFields count="3">
      <queryTableField id="1" name="value_radiationSource" tableColumnId="1"/>
      <queryTableField id="2" name="id_radiationSource" tableColumnId="2"/>
      <queryTableField id="3" name="label_radiationSource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5" connectionId="11" xr16:uid="{09B36DCD-757C-493B-AA56-CE150B6BDE2E}" autoFormatId="16" applyNumberFormats="0" applyBorderFormats="0" applyFontFormats="0" applyPatternFormats="0" applyAlignmentFormats="0" applyWidthHeightFormats="0">
  <queryTableRefresh nextId="4">
    <queryTableFields count="3">
      <queryTableField id="1" name="value_radiationMedium" tableColumnId="1"/>
      <queryTableField id="2" name="id_radiationMedium" tableColumnId="2"/>
      <queryTableField id="3" name="label_radiationMedium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10" xr16:uid="{C90BB305-415B-4042-BF2F-FF5642253420}" autoFormatId="16" applyNumberFormats="0" applyBorderFormats="0" applyFontFormats="0" applyPatternFormats="0" applyAlignmentFormats="0" applyWidthHeightFormats="0">
  <queryTableRefresh nextId="5">
    <queryTableFields count="3">
      <queryTableField id="3" name="value_nuclide" tableColumnId="3"/>
      <queryTableField id="1" name="id_nuclide" tableColumnId="1"/>
      <queryTableField id="2" name="label_nuclide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302FC2-D6B3-4CB6-919C-672A7D3BD8EA}" name="tbl_parameter" displayName="tbl_parameter" ref="F27:G31" totalsRowShown="0" headerRowDxfId="14" dataDxfId="13">
  <autoFilter ref="F27:G31" xr:uid="{C8302FC2-D6B3-4CB6-919C-672A7D3BD8EA}"/>
  <tableColumns count="2">
    <tableColumn id="1" xr3:uid="{30DA3110-4C4E-4FA2-A1A0-DD85145F1353}" name="Parameter" dataDxfId="12"/>
    <tableColumn id="2" xr3:uid="{3CB36745-801C-4A76-B0E3-2F4214F11A5A}" name="Value" dataDxfId="11">
      <calculatedColumnFormula>"{""page"":"&amp;H18&amp;",""pagesize"":"&amp;H19&amp;",""metrologyAreaLabel"":"""&amp;H13&amp;""",""physicsCode"":"""&amp;H16&amp;"."&amp;#REF!&amp;"."&amp;#REF!&amp;"""}"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ED69B34-4B64-4296-9C2A-3F83E9F4B6FD}" name="CMCcounts" displayName="CMCcounts" ref="G22:H23" tableType="queryTable" totalsRowShown="0">
  <autoFilter ref="G22:H23" xr:uid="{2ED69B34-4B64-4296-9C2A-3F83E9F4B6FD}"/>
  <tableColumns count="2">
    <tableColumn id="1" xr3:uid="{EE0ED003-BD5A-44C7-80D7-73DDFC5B4B1C}" uniqueName="1" name="Name" queryTableFieldId="1" dataDxfId="9"/>
    <tableColumn id="2" xr3:uid="{0B94DC2B-01BA-4FF8-86A7-9DD983A59F54}" uniqueName="2" name="Value" queryTableFieldId="2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044042-89D2-4BD2-8E31-02F400CD7EDD}" name="CMCs" displayName="CMCs" ref="A1:AX201" tableType="queryTable" totalsRowShown="0">
  <autoFilter ref="A1:AX201" xr:uid="{54044042-89D2-4BD2-8E31-02F400CD7EDD}"/>
  <tableColumns count="50">
    <tableColumn id="50" xr3:uid="{D7AED34B-2AE0-43C2-98EF-59C239883A67}" uniqueName="50" name="id" queryTableFieldId="50"/>
    <tableColumn id="51" xr3:uid="{AE40BAE1-3425-4F5B-AF69-9F8C03A03259}" uniqueName="51" name="status" queryTableFieldId="51"/>
    <tableColumn id="52" xr3:uid="{728488C0-205E-4F4C-8DAE-4A201D37368A}" uniqueName="52" name="statusDate" queryTableFieldId="52"/>
    <tableColumn id="53" xr3:uid="{D3328171-366A-4690-AAC5-EAEAA31A680F}" uniqueName="53" name="kcdbCode" queryTableFieldId="53"/>
    <tableColumn id="54" xr3:uid="{C966B777-BD1D-4230-9D53-A4A3B53DCE19}" uniqueName="54" name="domainCode" queryTableFieldId="54"/>
    <tableColumn id="55" xr3:uid="{3C9796F0-B3BE-4BF8-B916-420986D3AF9E}" uniqueName="55" name="metrologyAreaLabel" queryTableFieldId="55"/>
    <tableColumn id="56" xr3:uid="{9A33D106-3390-46CC-997E-8E90F287BDCA}" uniqueName="56" name="rmo" queryTableFieldId="56"/>
    <tableColumn id="57" xr3:uid="{34DB4F92-0FEA-4711-8D2F-9E9CBBE0A596}" uniqueName="57" name="countryValue" queryTableFieldId="57"/>
    <tableColumn id="58" xr3:uid="{975DE969-D672-4F2B-829E-752B6CF35F55}" uniqueName="58" name="nmiCode" queryTableFieldId="58"/>
    <tableColumn id="59" xr3:uid="{4F02010C-9422-4090-8D20-92FBFE57C9B6}" uniqueName="59" name="nmiName" queryTableFieldId="59"/>
    <tableColumn id="60" xr3:uid="{23EA603C-EB8F-4B71-A6FC-1CBE2EC48743}" uniqueName="60" name="nmiServiceCode" queryTableFieldId="60"/>
    <tableColumn id="61" xr3:uid="{B9C2BF2C-903F-4F00-925D-541E0BF98614}" uniqueName="61" name="nmiServiceLink" queryTableFieldId="61"/>
    <tableColumn id="62" xr3:uid="{9F8B1E53-DFA7-41CE-BFAB-F100FC8B1B31}" uniqueName="62" name="quantityValue" queryTableFieldId="62"/>
    <tableColumn id="63" xr3:uid="{0F1B4FF6-A077-4D35-ADF0-040CCC7B0C8E}" uniqueName="63" name="cmc.lowerLimit" queryTableFieldId="63"/>
    <tableColumn id="64" xr3:uid="{CB5AB6AC-6C81-47FC-8E73-B8778996CAFD}" uniqueName="64" name="cmc.upperLimit" queryTableFieldId="64"/>
    <tableColumn id="65" xr3:uid="{B8FD14A2-3A99-4574-AA14-97A167FC4AC3}" uniqueName="65" name="cmc.unit" queryTableFieldId="65"/>
    <tableColumn id="66" xr3:uid="{2C83530B-97CE-4F75-AE18-6C92F045ACE9}" uniqueName="66" name="cmcUncertainty.lowerLimit" queryTableFieldId="66" dataDxfId="7"/>
    <tableColumn id="67" xr3:uid="{FC9CCFE9-FA95-402E-8EF4-E2FBA57EBB0A}" uniqueName="67" name="cmcUncertainty.upperLimit" queryTableFieldId="67" dataDxfId="6"/>
    <tableColumn id="68" xr3:uid="{E3BD86E8-0DC8-44D0-87B9-7B4DC2EBCB63}" uniqueName="68" name="cmcUncertainty.unit" queryTableFieldId="68"/>
    <tableColumn id="69" xr3:uid="{A583D9D5-CD7A-4265-AD1A-4D3C1E9C766D}" uniqueName="69" name="cmcBaseUnit.lowerLimit" queryTableFieldId="69" dataDxfId="5"/>
    <tableColumn id="70" xr3:uid="{A5EFA0DF-4C69-4E5A-909A-C1CC7273C3A7}" uniqueName="70" name="cmcBaseUnit.upperLimit" queryTableFieldId="70" dataDxfId="4"/>
    <tableColumn id="71" xr3:uid="{E4E9600E-01D3-4374-BBA7-4583F666B8BC}" uniqueName="71" name="cmcBaseUnit.unit" queryTableFieldId="71"/>
    <tableColumn id="72" xr3:uid="{95D4DE78-55AE-42D4-872A-8AAABD43BF32}" uniqueName="72" name="cmcUncertaintyBaseUnit.lowerLimit" queryTableFieldId="72" dataDxfId="3"/>
    <tableColumn id="73" xr3:uid="{BB6E3CBE-924C-429D-890F-59ECA4026E43}" uniqueName="73" name="cmcUncertaintyBaseUnit.upperLimit" queryTableFieldId="73" dataDxfId="2"/>
    <tableColumn id="74" xr3:uid="{5073A597-E9AC-4132-AD6B-127524F95FBD}" uniqueName="74" name="cmcUncertaintyBaseUnit.unit" queryTableFieldId="74"/>
    <tableColumn id="75" xr3:uid="{F0C760F5-AD65-4CC5-8769-AE778E37DD3D}" uniqueName="75" name="confidenceLevel" queryTableFieldId="75" dataDxfId="1"/>
    <tableColumn id="76" xr3:uid="{4CF8C484-C9AA-4FEC-9CB6-687A13AB8F99}" uniqueName="76" name="coverageFactor" queryTableFieldId="76" dataDxfId="0"/>
    <tableColumn id="77" xr3:uid="{57654763-47AC-426C-9690-52A6488A6848}" uniqueName="77" name="uncertaintyEquation.equation" queryTableFieldId="77"/>
    <tableColumn id="78" xr3:uid="{B8DA14C0-6598-4132-BEC4-E5BFDE2B9732}" uniqueName="78" name="uncertaintyEquation.equationComment" queryTableFieldId="78"/>
    <tableColumn id="79" xr3:uid="{C20F6D16-F977-484F-8B7F-A819C484C5DA}" uniqueName="79" name="uncertaintyTable.tableName" queryTableFieldId="79"/>
    <tableColumn id="80" xr3:uid="{9B553E2D-1F46-42B1-8F3B-B997706BF439}" uniqueName="80" name="uncertaintyTable.tableRows" queryTableFieldId="80"/>
    <tableColumn id="81" xr3:uid="{CA083F18-90B8-42A8-A757-FA786B61A46A}" uniqueName="81" name="uncertaintyTable.tableCols" queryTableFieldId="81"/>
    <tableColumn id="82" xr3:uid="{53137F43-36A7-40EB-8C5E-0A34D3A5B505}" uniqueName="82" name="uncertaintyTable.tableComment" queryTableFieldId="82"/>
    <tableColumn id="83" xr3:uid="{62E8DE56-F35E-45B3-BA0E-42E86D25EEA0}" uniqueName="83" name="uncertaintyTable.tableContents" queryTableFieldId="83"/>
    <tableColumn id="84" xr3:uid="{218AF569-A96A-4A0F-890D-1B612D03D264}" uniqueName="84" name="uncertaintyMode" queryTableFieldId="84"/>
    <tableColumn id="85" xr3:uid="{540AD127-970F-4456-9CF5-38BCE4265FE3}" uniqueName="85" name="traceabilitySource" queryTableFieldId="85"/>
    <tableColumn id="86" xr3:uid="{56174B66-FEC0-494D-8180-ECA0991D631B}" uniqueName="86" name="comments" queryTableFieldId="86"/>
    <tableColumn id="87" xr3:uid="{A5DF984A-C432-452D-A5A3-DDC5F1189798}" uniqueName="87" name="groupIdentifier" queryTableFieldId="87"/>
    <tableColumn id="88" xr3:uid="{C2C272A3-5CE0-4F27-BF78-3E2B2E40E356}" uniqueName="88" name="publicationDate" queryTableFieldId="88"/>
    <tableColumn id="89" xr3:uid="{7669EA71-9A7D-4CEA-BC1F-5AD9479127B4}" uniqueName="89" name="approvalDate" queryTableFieldId="89"/>
    <tableColumn id="32" xr3:uid="{9345745C-5074-4203-A824-6C833FBC821D}" uniqueName="32" name="branchValue" queryTableFieldId="266"/>
    <tableColumn id="33" xr3:uid="{B4BB7A3C-F6B6-469B-AB41-D1F5C4B50591}" uniqueName="33" name="instrument" queryTableFieldId="267"/>
    <tableColumn id="34" xr3:uid="{A24D9CAE-2834-4F5B-B4F4-9FFBFE3A187A}" uniqueName="34" name="instrumentMethod" queryTableFieldId="268"/>
    <tableColumn id="35" xr3:uid="{39A8B4B2-BCEB-42DC-AB91-486F84A47DE3}" uniqueName="35" name="sourceValue" queryTableFieldId="269"/>
    <tableColumn id="36" xr3:uid="{59D3D194-1CCC-416D-9B06-C09613356C7C}" uniqueName="36" name="mediumValue" queryTableFieldId="270"/>
    <tableColumn id="37" xr3:uid="{3AE5CEA7-7014-451E-A794-D2ADDB1812EE}" uniqueName="37" name="nuclideValue" queryTableFieldId="271"/>
    <tableColumn id="38" xr3:uid="{AF0F7681-3B78-4AAB-81DB-6CCB9D2CAF96}" uniqueName="38" name="radiationSpecification" queryTableFieldId="272"/>
    <tableColumn id="39" xr3:uid="{D66E4C3C-DDD7-4D5F-8034-EEE4EB9A5010}" uniqueName="39" name="internationalStandard" queryTableFieldId="273"/>
    <tableColumn id="40" xr3:uid="{3C1924A0-71E3-4F4C-BA50-870BA71A5796}" uniqueName="40" name="referenceStandard" queryTableFieldId="274"/>
    <tableColumn id="41" xr3:uid="{24FF2942-4600-4DF8-A306-343DC7718062}" uniqueName="41" name="radiationCode" queryTableFieldId="27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A43DFD9-9979-4D16-8F1E-B6D2A2A1DA20}" name="branch" displayName="branch" ref="A3:C6" tableType="queryTable" totalsRowShown="0">
  <autoFilter ref="A3:C6" xr:uid="{9A43DFD9-9979-4D16-8F1E-B6D2A2A1DA20}"/>
  <tableColumns count="3">
    <tableColumn id="1" xr3:uid="{C99705CF-C5D0-40F9-A7B3-37C91D79BDFA}" uniqueName="1" name="value_branch" queryTableFieldId="1"/>
    <tableColumn id="2" xr3:uid="{56CCC654-B31D-4047-B445-E980590CD94C}" uniqueName="2" name="id_branch" queryTableFieldId="2"/>
    <tableColumn id="3" xr3:uid="{77BC834C-ACCC-4FA6-B612-CE86D300EBC9}" uniqueName="3" name="label_branch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BD336B1-BF18-4829-B00B-22044D5EAB94}" name="radiationSource" displayName="radiationSource" ref="A3:C37" tableType="queryTable" totalsRowShown="0">
  <autoFilter ref="A3:C37" xr:uid="{7BD336B1-BF18-4829-B00B-22044D5EAB94}"/>
  <tableColumns count="3">
    <tableColumn id="1" xr3:uid="{62B7D042-F098-40A3-9D2F-203239D61295}" uniqueName="1" name="value_radiationSource" queryTableFieldId="1"/>
    <tableColumn id="2" xr3:uid="{AB4116D9-A404-4754-B731-A9F50CA579F7}" uniqueName="2" name="id_radiationSource" queryTableFieldId="2"/>
    <tableColumn id="3" xr3:uid="{A627C43E-89A7-4525-9FE0-22BC5FCEC30F}" uniqueName="3" name="label_radiationSourc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FDBA3DC-1C7B-45C9-9F05-E58249A0DFF1}" name="radiationMedium" displayName="radiationMedium" ref="A3:C29" tableType="queryTable" totalsRowShown="0">
  <autoFilter ref="A3:C29" xr:uid="{8FDBA3DC-1C7B-45C9-9F05-E58249A0DFF1}"/>
  <tableColumns count="3">
    <tableColumn id="1" xr3:uid="{BF1D26E0-9FED-4380-9239-0EB23DD07DC6}" uniqueName="1" name="value_radiationMedium" queryTableFieldId="1" dataDxfId="10"/>
    <tableColumn id="2" xr3:uid="{9AC58604-703C-4FDC-A164-B7AEE1FFA50D}" uniqueName="2" name="id_radiationMedium" queryTableFieldId="2"/>
    <tableColumn id="3" xr3:uid="{C64BA154-2E74-48B5-8978-A397CC375B67}" uniqueName="3" name="label_radiationMedium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683BBB2-D2F0-40B7-9F40-60320271E082}" name="nuclide" displayName="nuclide" ref="A3:C170" tableType="queryTable" totalsRowShown="0">
  <autoFilter ref="A3:C170" xr:uid="{6683BBB2-D2F0-40B7-9F40-60320271E082}"/>
  <tableColumns count="3">
    <tableColumn id="3" xr3:uid="{12719C10-CDF9-4FF0-BE68-26C47AAE48AB}" uniqueName="3" name="value_nuclide" queryTableFieldId="3"/>
    <tableColumn id="1" xr3:uid="{3A1A9839-D035-45E8-8332-39DE29EE3A08}" uniqueName="1" name="id_nuclide" queryTableFieldId="1"/>
    <tableColumn id="2" xr3:uid="{900C65CC-8E8C-4AD7-BAAD-67B8E9AA6205}" uniqueName="2" name="label_nuclide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ipm.org/api/kcdb/cmc/searchData/radiation" TargetMode="External"/><Relationship Id="rId2" Type="http://schemas.openxmlformats.org/officeDocument/2006/relationships/hyperlink" Target="mailto:peter.blattner@metas.ch" TargetMode="External"/><Relationship Id="rId1" Type="http://schemas.openxmlformats.org/officeDocument/2006/relationships/hyperlink" Target="https://www.bipm.org/api/kcdb/swagger-ui.html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A0F3B-ADB4-459F-B413-1EA543AC7208}">
  <dimension ref="F2:K45"/>
  <sheetViews>
    <sheetView tabSelected="1" topLeftCell="B5" workbookViewId="0">
      <selection activeCell="N15" sqref="N15"/>
    </sheetView>
  </sheetViews>
  <sheetFormatPr baseColWidth="10" defaultRowHeight="15" x14ac:dyDescent="0.25"/>
  <cols>
    <col min="6" max="6" width="19.42578125" style="2" customWidth="1"/>
    <col min="7" max="7" width="37.5703125" customWidth="1"/>
    <col min="8" max="8" width="9.85546875" style="1" customWidth="1"/>
    <col min="9" max="10" width="11.42578125" style="1"/>
    <col min="11" max="11" width="15.42578125" style="1" customWidth="1"/>
  </cols>
  <sheetData>
    <row r="2" spans="6:8" ht="18.75" x14ac:dyDescent="0.3">
      <c r="F2" s="6" t="s">
        <v>140</v>
      </c>
    </row>
    <row r="3" spans="6:8" x14ac:dyDescent="0.25">
      <c r="F3" t="s">
        <v>141</v>
      </c>
    </row>
    <row r="4" spans="6:8" x14ac:dyDescent="0.25">
      <c r="F4"/>
    </row>
    <row r="5" spans="6:8" x14ac:dyDescent="0.25">
      <c r="F5" t="s">
        <v>127</v>
      </c>
    </row>
    <row r="6" spans="6:8" x14ac:dyDescent="0.25">
      <c r="F6" s="7" t="s">
        <v>128</v>
      </c>
    </row>
    <row r="7" spans="6:8" x14ac:dyDescent="0.25">
      <c r="F7" t="s">
        <v>129</v>
      </c>
    </row>
    <row r="8" spans="6:8" x14ac:dyDescent="0.25">
      <c r="F8" s="8" t="s">
        <v>130</v>
      </c>
    </row>
    <row r="9" spans="6:8" x14ac:dyDescent="0.25">
      <c r="F9" t="s">
        <v>131</v>
      </c>
      <c r="G9" s="9">
        <v>1</v>
      </c>
    </row>
    <row r="12" spans="6:8" x14ac:dyDescent="0.25">
      <c r="F12" s="10" t="s">
        <v>132</v>
      </c>
    </row>
    <row r="13" spans="6:8" x14ac:dyDescent="0.25">
      <c r="F13" s="2" t="s">
        <v>369</v>
      </c>
      <c r="G13" s="13" t="s">
        <v>367</v>
      </c>
      <c r="H13" s="12" t="str">
        <f>VLOOKUP(G13,branch[],3,FALSE)</f>
        <v>RAD</v>
      </c>
    </row>
    <row r="14" spans="6:8" x14ac:dyDescent="0.25">
      <c r="F14" s="2" t="s">
        <v>360</v>
      </c>
      <c r="G14" s="13" t="s">
        <v>137</v>
      </c>
      <c r="H14" s="12" t="str">
        <f>VLOOKUP(G14,radiationMedium[],3,FALSE)</f>
        <v>3</v>
      </c>
    </row>
    <row r="15" spans="6:8" x14ac:dyDescent="0.25">
      <c r="F15" s="2" t="s">
        <v>361</v>
      </c>
      <c r="G15" s="13" t="s">
        <v>160</v>
      </c>
      <c r="H15" s="12" t="str">
        <f>VLOOKUP(G15,radiationSource[],3,FALSE)</f>
        <v>7</v>
      </c>
    </row>
    <row r="16" spans="6:8" x14ac:dyDescent="0.25">
      <c r="F16" s="2" t="s">
        <v>362</v>
      </c>
      <c r="G16" s="13" t="s">
        <v>78</v>
      </c>
      <c r="H16" s="12" t="str">
        <f>VLOOKUP(G16,nuclide[],3,FALSE)</f>
        <v/>
      </c>
    </row>
    <row r="18" spans="6:8" x14ac:dyDescent="0.25">
      <c r="G18" s="11" t="s">
        <v>25</v>
      </c>
      <c r="H18" s="12">
        <v>0</v>
      </c>
    </row>
    <row r="19" spans="6:8" x14ac:dyDescent="0.25">
      <c r="G19" s="11" t="s">
        <v>26</v>
      </c>
      <c r="H19" s="12">
        <v>200</v>
      </c>
    </row>
    <row r="22" spans="6:8" x14ac:dyDescent="0.25">
      <c r="G22" s="2" t="s">
        <v>0</v>
      </c>
      <c r="H22" t="s">
        <v>1</v>
      </c>
    </row>
    <row r="23" spans="6:8" x14ac:dyDescent="0.25">
      <c r="F23" s="2" t="s">
        <v>133</v>
      </c>
      <c r="G23" s="2" t="s">
        <v>115</v>
      </c>
      <c r="H23" s="3">
        <v>1623</v>
      </c>
    </row>
    <row r="27" spans="6:8" x14ac:dyDescent="0.25">
      <c r="F27" s="4" t="s">
        <v>27</v>
      </c>
      <c r="G27" s="5" t="s">
        <v>1</v>
      </c>
    </row>
    <row r="28" spans="6:8" x14ac:dyDescent="0.25">
      <c r="F28" s="4" t="s">
        <v>28</v>
      </c>
      <c r="G28" s="7" t="s">
        <v>370</v>
      </c>
    </row>
    <row r="29" spans="6:8" x14ac:dyDescent="0.25">
      <c r="F29" s="4" t="s">
        <v>29</v>
      </c>
      <c r="G29" s="5" t="str">
        <f>"{""page"":"&amp;H18&amp;",""pageSize"":"&amp;H19&amp;",""metrologyAreaLabel"":""RI"",""branchLabel"":"""&amp;H13&amp;""","&amp;G31&amp;"}"</f>
        <v>{"page":0,"pageSize":200,"metrologyAreaLabel":"RI","branchLabel":"RAD","mediumLabel": "3","sourceLabel": "7","nuclideLabel":""}</v>
      </c>
    </row>
    <row r="30" spans="6:8" x14ac:dyDescent="0.25">
      <c r="F30" s="4" t="s">
        <v>30</v>
      </c>
      <c r="G30" s="5" t="str">
        <f>"{""page"":"&amp;H18&amp;",""pageSize"":1,""metrologyAreaLabel"":""RI"",""branchLabel"":"""&amp;H13&amp;""","&amp;G31&amp;"}"</f>
        <v>{"page":0,"pageSize":1,"metrologyAreaLabel":"RI","branchLabel":"RAD","mediumLabel": "3","sourceLabel": "7","nuclideLabel":""}</v>
      </c>
    </row>
    <row r="31" spans="6:8" x14ac:dyDescent="0.25">
      <c r="F31" s="4" t="s">
        <v>138</v>
      </c>
      <c r="G31" s="5" t="str">
        <f>"""mediumLabel"": """&amp;H14&amp;""",""sourceLabel"": """&amp;H15&amp;""",""nuclideLabel"":"""&amp;H16&amp;""""</f>
        <v>"mediumLabel": "3","sourceLabel": "7","nuclideLabel":""</v>
      </c>
    </row>
    <row r="35" spans="6:6" x14ac:dyDescent="0.25">
      <c r="F35" s="15" t="s">
        <v>134</v>
      </c>
    </row>
    <row r="36" spans="6:6" x14ac:dyDescent="0.25">
      <c r="F36" t="s">
        <v>135</v>
      </c>
    </row>
    <row r="37" spans="6:6" x14ac:dyDescent="0.25">
      <c r="F37" s="9" t="s">
        <v>421</v>
      </c>
    </row>
    <row r="38" spans="6:6" x14ac:dyDescent="0.25">
      <c r="F38" s="9" t="s">
        <v>436</v>
      </c>
    </row>
    <row r="39" spans="6:6" x14ac:dyDescent="0.25">
      <c r="F39" s="9" t="s">
        <v>442</v>
      </c>
    </row>
    <row r="40" spans="6:6" x14ac:dyDescent="0.25">
      <c r="F40" s="9" t="s">
        <v>437</v>
      </c>
    </row>
    <row r="41" spans="6:6" x14ac:dyDescent="0.25">
      <c r="F41" t="s">
        <v>438</v>
      </c>
    </row>
    <row r="42" spans="6:6" x14ac:dyDescent="0.25">
      <c r="F42" t="s">
        <v>439</v>
      </c>
    </row>
    <row r="43" spans="6:6" x14ac:dyDescent="0.25">
      <c r="F43" t="s">
        <v>440</v>
      </c>
    </row>
    <row r="45" spans="6:6" x14ac:dyDescent="0.25">
      <c r="F45" s="9" t="s">
        <v>422</v>
      </c>
    </row>
  </sheetData>
  <dataValidations count="4">
    <dataValidation type="list" allowBlank="1" showInputMessage="1" showErrorMessage="1" sqref="G15" xr:uid="{F15038E3-B840-49DF-BD56-6AD778609445}">
      <formula1>INDIRECT("radiationSource[value_radiationSource]")</formula1>
    </dataValidation>
    <dataValidation type="list" showInputMessage="1" showErrorMessage="1" sqref="G16" xr:uid="{087A6384-95D6-40BA-82D4-2805D17204B1}">
      <formula1>INDIRECT("nuclide[value_nuclide]")</formula1>
    </dataValidation>
    <dataValidation type="list" showInputMessage="1" showErrorMessage="1" sqref="G14" xr:uid="{17ED2314-6E69-447C-AAB1-CB183A70E64F}">
      <formula1>INDIRECT("radiationMedium[value_radiationMedium]")</formula1>
    </dataValidation>
    <dataValidation type="list" showInputMessage="1" showErrorMessage="1" sqref="G13" xr:uid="{A1F40108-8686-4367-8D1E-5EB7CCD569AD}">
      <formula1>INDIRECT("branch[value_branch]")</formula1>
    </dataValidation>
  </dataValidations>
  <hyperlinks>
    <hyperlink ref="F6" r:id="rId1" location="/ " xr:uid="{4EEEE8B2-10DB-4674-AC30-06CEC747D3A9}"/>
    <hyperlink ref="F8" r:id="rId2" xr:uid="{F0F19C92-325A-46EA-BE16-2940C0595C4E}"/>
    <hyperlink ref="G28" r:id="rId3" xr:uid="{08750159-21A5-4382-986C-572E9494F695}"/>
  </hyperlinks>
  <pageMargins left="0.7" right="0.7" top="0.78740157499999996" bottom="0.78740157499999996" header="0.3" footer="0.3"/>
  <pageSetup paperSize="9" orientation="portrait"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C4AB-8B28-4DFB-8308-631E67F209D5}">
  <dimension ref="A1:AX201"/>
  <sheetViews>
    <sheetView topLeftCell="AD7" workbookViewId="0">
      <selection activeCell="A10" sqref="A10"/>
    </sheetView>
  </sheetViews>
  <sheetFormatPr baseColWidth="10" defaultRowHeight="15" x14ac:dyDescent="0.25"/>
  <cols>
    <col min="1" max="1" width="11.85546875" customWidth="1"/>
    <col min="2" max="2" width="14.85546875" customWidth="1"/>
    <col min="4" max="4" width="33.85546875" customWidth="1"/>
    <col min="5" max="5" width="15.85546875" customWidth="1"/>
    <col min="8" max="8" width="9.28515625" customWidth="1"/>
    <col min="10" max="10" width="14.5703125" customWidth="1"/>
    <col min="12" max="12" width="6.42578125" customWidth="1"/>
    <col min="13" max="13" width="18.5703125" customWidth="1"/>
    <col min="16" max="16" width="8.28515625" customWidth="1"/>
    <col min="17" max="17" width="6.5703125" style="3" customWidth="1"/>
    <col min="18" max="18" width="11.42578125" style="3"/>
    <col min="20" max="20" width="37.42578125" style="3" customWidth="1"/>
    <col min="21" max="21" width="34.85546875" style="3" customWidth="1"/>
    <col min="22" max="22" width="80" customWidth="1"/>
    <col min="23" max="24" width="11.42578125" style="1"/>
    <col min="26" max="26" width="4.5703125" customWidth="1"/>
    <col min="27" max="27" width="4.85546875" customWidth="1"/>
    <col min="44" max="44" width="18.7109375" customWidth="1"/>
    <col min="45" max="45" width="18.42578125" customWidth="1"/>
    <col min="46" max="46" width="15.7109375" customWidth="1"/>
    <col min="47" max="47" width="18.28515625" customWidth="1"/>
    <col min="48" max="48" width="22.85546875" customWidth="1"/>
    <col min="82" max="82" width="22.7109375" customWidth="1"/>
    <col min="84" max="84" width="6" bestFit="1" customWidth="1"/>
    <col min="85" max="85" width="9.85546875" bestFit="1" customWidth="1"/>
    <col min="86" max="86" width="12.7109375" bestFit="1" customWidth="1"/>
    <col min="87" max="87" width="27.140625" bestFit="1" customWidth="1"/>
    <col min="88" max="88" width="9.140625" customWidth="1"/>
    <col min="89" max="89" width="8" customWidth="1"/>
    <col min="90" max="90" width="9.7109375" bestFit="1" customWidth="1"/>
    <col min="91" max="91" width="18" bestFit="1" customWidth="1"/>
    <col min="92" max="92" width="11.85546875" bestFit="1" customWidth="1"/>
    <col min="93" max="93" width="76.42578125" bestFit="1" customWidth="1"/>
    <col min="94" max="94" width="18" bestFit="1" customWidth="1"/>
    <col min="95" max="95" width="16.7109375" bestFit="1" customWidth="1"/>
    <col min="96" max="96" width="15.85546875" bestFit="1" customWidth="1"/>
    <col min="97" max="97" width="16.85546875" bestFit="1" customWidth="1"/>
    <col min="98" max="98" width="17" bestFit="1" customWidth="1"/>
    <col min="99" max="99" width="10.85546875" bestFit="1" customWidth="1"/>
    <col min="100" max="100" width="27.5703125" bestFit="1" customWidth="1"/>
    <col min="101" max="101" width="27.7109375" bestFit="1" customWidth="1"/>
    <col min="102" max="102" width="21.42578125" bestFit="1" customWidth="1"/>
    <col min="103" max="103" width="25.140625" bestFit="1" customWidth="1"/>
    <col min="104" max="104" width="25.28515625" bestFit="1" customWidth="1"/>
    <col min="105" max="105" width="19" bestFit="1" customWidth="1"/>
    <col min="106" max="106" width="35.85546875" bestFit="1" customWidth="1"/>
    <col min="107" max="107" width="36" bestFit="1" customWidth="1"/>
    <col min="108" max="108" width="29.7109375" bestFit="1" customWidth="1"/>
    <col min="109" max="109" width="17.85546875" bestFit="1" customWidth="1"/>
    <col min="110" max="110" width="16.7109375" bestFit="1" customWidth="1"/>
    <col min="111" max="111" width="30.28515625" bestFit="1" customWidth="1"/>
    <col min="112" max="112" width="39.28515625" bestFit="1" customWidth="1"/>
    <col min="113" max="113" width="29.140625" bestFit="1" customWidth="1"/>
    <col min="114" max="114" width="28.42578125" bestFit="1" customWidth="1"/>
    <col min="115" max="115" width="27.42578125" bestFit="1" customWidth="1"/>
    <col min="116" max="116" width="32.5703125" bestFit="1" customWidth="1"/>
    <col min="117" max="117" width="31.85546875" bestFit="1" customWidth="1"/>
    <col min="118" max="118" width="18.85546875" bestFit="1" customWidth="1"/>
    <col min="119" max="119" width="19.42578125" bestFit="1" customWidth="1"/>
    <col min="120" max="120" width="46.140625" bestFit="1" customWidth="1"/>
    <col min="121" max="121" width="16.85546875" bestFit="1" customWidth="1"/>
    <col min="122" max="122" width="17.42578125" bestFit="1" customWidth="1"/>
    <col min="123" max="123" width="15.140625" bestFit="1" customWidth="1"/>
    <col min="124" max="124" width="22.85546875" bestFit="1" customWidth="1"/>
    <col min="125" max="125" width="14.42578125" bestFit="1" customWidth="1"/>
    <col min="126" max="126" width="14.7109375" bestFit="1" customWidth="1"/>
    <col min="127" max="127" width="18" bestFit="1" customWidth="1"/>
    <col min="128" max="128" width="24" bestFit="1" customWidth="1"/>
    <col min="129" max="129" width="20" bestFit="1" customWidth="1"/>
    <col min="130" max="130" width="56.140625" bestFit="1" customWidth="1"/>
    <col min="131" max="131" width="13.42578125" bestFit="1" customWidth="1"/>
  </cols>
  <sheetData>
    <row r="1" spans="1:50" x14ac:dyDescent="0.25">
      <c r="A1" t="s">
        <v>2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s="3" t="s">
        <v>46</v>
      </c>
      <c r="R1" s="3" t="s">
        <v>47</v>
      </c>
      <c r="S1" t="s">
        <v>48</v>
      </c>
      <c r="T1" s="3" t="s">
        <v>49</v>
      </c>
      <c r="U1" s="3" t="s">
        <v>50</v>
      </c>
      <c r="V1" t="s">
        <v>51</v>
      </c>
      <c r="W1" s="1" t="s">
        <v>52</v>
      </c>
      <c r="X1" s="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  <c r="AG1" t="s">
        <v>62</v>
      </c>
      <c r="AH1" t="s">
        <v>63</v>
      </c>
      <c r="AI1" t="s">
        <v>64</v>
      </c>
      <c r="AJ1" t="s">
        <v>65</v>
      </c>
      <c r="AK1" t="s">
        <v>66</v>
      </c>
      <c r="AL1" t="s">
        <v>67</v>
      </c>
      <c r="AM1" t="s">
        <v>68</v>
      </c>
      <c r="AN1" t="s">
        <v>69</v>
      </c>
      <c r="AO1" t="s">
        <v>71</v>
      </c>
      <c r="AP1" t="s">
        <v>72</v>
      </c>
      <c r="AQ1" t="s">
        <v>73</v>
      </c>
      <c r="AR1" t="s">
        <v>392</v>
      </c>
      <c r="AS1" t="s">
        <v>393</v>
      </c>
      <c r="AT1" t="s">
        <v>394</v>
      </c>
      <c r="AU1" t="s">
        <v>395</v>
      </c>
      <c r="AV1" t="s">
        <v>70</v>
      </c>
      <c r="AW1" t="s">
        <v>396</v>
      </c>
      <c r="AX1" t="s">
        <v>397</v>
      </c>
    </row>
    <row r="2" spans="1:50" x14ac:dyDescent="0.25">
      <c r="A2">
        <v>21430</v>
      </c>
      <c r="B2" t="s">
        <v>74</v>
      </c>
      <c r="C2" t="s">
        <v>75</v>
      </c>
      <c r="D2" t="s">
        <v>443</v>
      </c>
      <c r="E2" t="s">
        <v>371</v>
      </c>
      <c r="F2" t="s">
        <v>372</v>
      </c>
      <c r="G2" t="s">
        <v>76</v>
      </c>
      <c r="H2" t="s">
        <v>97</v>
      </c>
      <c r="I2" t="s">
        <v>98</v>
      </c>
      <c r="J2" t="s">
        <v>99</v>
      </c>
      <c r="K2" t="s">
        <v>444</v>
      </c>
      <c r="M2" t="s">
        <v>373</v>
      </c>
      <c r="N2">
        <v>5000</v>
      </c>
      <c r="O2">
        <v>50000000</v>
      </c>
      <c r="P2" t="s">
        <v>374</v>
      </c>
      <c r="Q2" s="3">
        <v>2</v>
      </c>
      <c r="R2" s="3">
        <v>2</v>
      </c>
      <c r="S2" t="s">
        <v>77</v>
      </c>
      <c r="T2" s="3">
        <v>5000000</v>
      </c>
      <c r="U2" s="3">
        <v>50000000000</v>
      </c>
      <c r="V2" t="s">
        <v>375</v>
      </c>
      <c r="W2" s="1">
        <v>100000</v>
      </c>
      <c r="X2" s="1">
        <v>1000000000</v>
      </c>
      <c r="Y2" t="s">
        <v>375</v>
      </c>
      <c r="Z2" s="1">
        <v>95</v>
      </c>
      <c r="AA2" s="1">
        <v>2</v>
      </c>
      <c r="AB2" t="s">
        <v>78</v>
      </c>
      <c r="AC2" t="s">
        <v>78</v>
      </c>
      <c r="AD2" t="s">
        <v>78</v>
      </c>
      <c r="AE2">
        <v>0</v>
      </c>
      <c r="AF2">
        <v>0</v>
      </c>
      <c r="AG2" t="s">
        <v>78</v>
      </c>
      <c r="AH2" t="s">
        <v>79</v>
      </c>
      <c r="AI2" t="s">
        <v>80</v>
      </c>
      <c r="AJ2" t="s">
        <v>98</v>
      </c>
      <c r="AM2" t="s">
        <v>81</v>
      </c>
      <c r="AN2" t="s">
        <v>81</v>
      </c>
      <c r="AO2" t="s">
        <v>367</v>
      </c>
      <c r="AP2" t="s">
        <v>445</v>
      </c>
      <c r="AQ2" t="s">
        <v>446</v>
      </c>
      <c r="AR2" t="s">
        <v>346</v>
      </c>
      <c r="AS2" t="s">
        <v>315</v>
      </c>
      <c r="AT2" t="s">
        <v>166</v>
      </c>
      <c r="AU2" t="s">
        <v>409</v>
      </c>
      <c r="AW2" t="s">
        <v>447</v>
      </c>
      <c r="AX2" t="s">
        <v>448</v>
      </c>
    </row>
    <row r="3" spans="1:50" x14ac:dyDescent="0.25">
      <c r="A3">
        <v>21433</v>
      </c>
      <c r="B3" t="s">
        <v>74</v>
      </c>
      <c r="C3" t="s">
        <v>75</v>
      </c>
      <c r="D3" t="s">
        <v>449</v>
      </c>
      <c r="E3" t="s">
        <v>371</v>
      </c>
      <c r="F3" t="s">
        <v>372</v>
      </c>
      <c r="G3" t="s">
        <v>76</v>
      </c>
      <c r="H3" t="s">
        <v>97</v>
      </c>
      <c r="I3" t="s">
        <v>98</v>
      </c>
      <c r="J3" t="s">
        <v>99</v>
      </c>
      <c r="K3" t="s">
        <v>450</v>
      </c>
      <c r="M3" t="s">
        <v>373</v>
      </c>
      <c r="N3">
        <v>5000</v>
      </c>
      <c r="O3">
        <v>50000000</v>
      </c>
      <c r="P3" t="s">
        <v>374</v>
      </c>
      <c r="Q3" s="3">
        <v>1.2</v>
      </c>
      <c r="R3" s="3">
        <v>1.2</v>
      </c>
      <c r="S3" t="s">
        <v>77</v>
      </c>
      <c r="T3" s="3">
        <v>5000000</v>
      </c>
      <c r="U3" s="3">
        <v>50000000000</v>
      </c>
      <c r="V3" t="s">
        <v>375</v>
      </c>
      <c r="W3" s="1">
        <v>60000</v>
      </c>
      <c r="X3" s="1">
        <v>600000000</v>
      </c>
      <c r="Y3" t="s">
        <v>375</v>
      </c>
      <c r="Z3" s="1">
        <v>95</v>
      </c>
      <c r="AA3" s="1">
        <v>2</v>
      </c>
      <c r="AB3" t="s">
        <v>78</v>
      </c>
      <c r="AC3" t="s">
        <v>78</v>
      </c>
      <c r="AD3" t="s">
        <v>78</v>
      </c>
      <c r="AE3">
        <v>0</v>
      </c>
      <c r="AF3">
        <v>0</v>
      </c>
      <c r="AG3" t="s">
        <v>78</v>
      </c>
      <c r="AH3" t="s">
        <v>79</v>
      </c>
      <c r="AI3" t="s">
        <v>80</v>
      </c>
      <c r="AJ3" t="s">
        <v>98</v>
      </c>
      <c r="AM3" t="s">
        <v>81</v>
      </c>
      <c r="AN3" t="s">
        <v>81</v>
      </c>
      <c r="AO3" t="s">
        <v>367</v>
      </c>
      <c r="AP3" t="s">
        <v>445</v>
      </c>
      <c r="AQ3" t="s">
        <v>451</v>
      </c>
      <c r="AR3" t="s">
        <v>346</v>
      </c>
      <c r="AS3" t="s">
        <v>315</v>
      </c>
      <c r="AT3" t="s">
        <v>161</v>
      </c>
      <c r="AU3" t="s">
        <v>409</v>
      </c>
      <c r="AW3" t="s">
        <v>452</v>
      </c>
      <c r="AX3" t="s">
        <v>448</v>
      </c>
    </row>
    <row r="4" spans="1:50" x14ac:dyDescent="0.25">
      <c r="A4">
        <v>21434</v>
      </c>
      <c r="B4" t="s">
        <v>74</v>
      </c>
      <c r="C4" t="s">
        <v>75</v>
      </c>
      <c r="D4" t="s">
        <v>453</v>
      </c>
      <c r="E4" t="s">
        <v>371</v>
      </c>
      <c r="F4" t="s">
        <v>372</v>
      </c>
      <c r="G4" t="s">
        <v>76</v>
      </c>
      <c r="H4" t="s">
        <v>97</v>
      </c>
      <c r="I4" t="s">
        <v>98</v>
      </c>
      <c r="J4" t="s">
        <v>99</v>
      </c>
      <c r="K4" t="s">
        <v>454</v>
      </c>
      <c r="M4" t="s">
        <v>373</v>
      </c>
      <c r="N4">
        <v>5000</v>
      </c>
      <c r="O4">
        <v>50000000</v>
      </c>
      <c r="P4" t="s">
        <v>374</v>
      </c>
      <c r="Q4" s="3">
        <v>1.2</v>
      </c>
      <c r="R4" s="3">
        <v>1.2</v>
      </c>
      <c r="S4" t="s">
        <v>77</v>
      </c>
      <c r="T4" s="3">
        <v>5000000</v>
      </c>
      <c r="U4" s="3">
        <v>50000000000</v>
      </c>
      <c r="V4" t="s">
        <v>375</v>
      </c>
      <c r="W4" s="1">
        <v>60000</v>
      </c>
      <c r="X4" s="1">
        <v>600000000</v>
      </c>
      <c r="Y4" t="s">
        <v>375</v>
      </c>
      <c r="Z4" s="1">
        <v>95</v>
      </c>
      <c r="AA4" s="1">
        <v>2</v>
      </c>
      <c r="AB4" t="s">
        <v>78</v>
      </c>
      <c r="AC4" t="s">
        <v>78</v>
      </c>
      <c r="AD4" t="s">
        <v>78</v>
      </c>
      <c r="AE4">
        <v>0</v>
      </c>
      <c r="AF4">
        <v>0</v>
      </c>
      <c r="AG4" t="s">
        <v>78</v>
      </c>
      <c r="AH4" t="s">
        <v>79</v>
      </c>
      <c r="AI4" t="s">
        <v>80</v>
      </c>
      <c r="AJ4" t="s">
        <v>98</v>
      </c>
      <c r="AM4" t="s">
        <v>81</v>
      </c>
      <c r="AN4" t="s">
        <v>81</v>
      </c>
      <c r="AO4" t="s">
        <v>367</v>
      </c>
      <c r="AP4" t="s">
        <v>445</v>
      </c>
      <c r="AQ4" t="s">
        <v>451</v>
      </c>
      <c r="AR4" t="s">
        <v>346</v>
      </c>
      <c r="AS4" t="s">
        <v>315</v>
      </c>
      <c r="AT4" t="s">
        <v>169</v>
      </c>
      <c r="AU4" t="s">
        <v>409</v>
      </c>
      <c r="AW4" t="s">
        <v>452</v>
      </c>
      <c r="AX4" t="s">
        <v>448</v>
      </c>
    </row>
    <row r="5" spans="1:50" x14ac:dyDescent="0.25">
      <c r="A5">
        <v>21435</v>
      </c>
      <c r="B5" t="s">
        <v>74</v>
      </c>
      <c r="C5" t="s">
        <v>75</v>
      </c>
      <c r="D5" t="s">
        <v>455</v>
      </c>
      <c r="E5" t="s">
        <v>371</v>
      </c>
      <c r="F5" t="s">
        <v>372</v>
      </c>
      <c r="G5" t="s">
        <v>76</v>
      </c>
      <c r="H5" t="s">
        <v>97</v>
      </c>
      <c r="I5" t="s">
        <v>98</v>
      </c>
      <c r="J5" t="s">
        <v>99</v>
      </c>
      <c r="K5" t="s">
        <v>456</v>
      </c>
      <c r="M5" t="s">
        <v>373</v>
      </c>
      <c r="N5">
        <v>5000</v>
      </c>
      <c r="O5">
        <v>50000000</v>
      </c>
      <c r="P5" t="s">
        <v>374</v>
      </c>
      <c r="Q5" s="3">
        <v>2</v>
      </c>
      <c r="R5" s="3">
        <v>2</v>
      </c>
      <c r="S5" t="s">
        <v>77</v>
      </c>
      <c r="T5" s="3">
        <v>5000000</v>
      </c>
      <c r="U5" s="3">
        <v>50000000000</v>
      </c>
      <c r="V5" t="s">
        <v>375</v>
      </c>
      <c r="W5" s="1">
        <v>100000</v>
      </c>
      <c r="X5" s="1">
        <v>1000000000</v>
      </c>
      <c r="Y5" t="s">
        <v>375</v>
      </c>
      <c r="Z5" s="1">
        <v>95</v>
      </c>
      <c r="AA5" s="1">
        <v>2</v>
      </c>
      <c r="AB5" t="s">
        <v>78</v>
      </c>
      <c r="AC5" t="s">
        <v>78</v>
      </c>
      <c r="AD5" t="s">
        <v>78</v>
      </c>
      <c r="AE5">
        <v>0</v>
      </c>
      <c r="AF5">
        <v>0</v>
      </c>
      <c r="AG5" t="s">
        <v>78</v>
      </c>
      <c r="AH5" t="s">
        <v>79</v>
      </c>
      <c r="AI5" t="s">
        <v>80</v>
      </c>
      <c r="AJ5" t="s">
        <v>98</v>
      </c>
      <c r="AM5" t="s">
        <v>81</v>
      </c>
      <c r="AN5" t="s">
        <v>81</v>
      </c>
      <c r="AO5" t="s">
        <v>367</v>
      </c>
      <c r="AP5" t="s">
        <v>445</v>
      </c>
      <c r="AQ5" t="s">
        <v>446</v>
      </c>
      <c r="AR5" t="s">
        <v>346</v>
      </c>
      <c r="AS5" t="s">
        <v>315</v>
      </c>
      <c r="AT5" t="s">
        <v>170</v>
      </c>
      <c r="AU5" t="s">
        <v>409</v>
      </c>
      <c r="AW5" t="s">
        <v>447</v>
      </c>
      <c r="AX5" t="s">
        <v>448</v>
      </c>
    </row>
    <row r="6" spans="1:50" x14ac:dyDescent="0.25">
      <c r="A6">
        <v>21438</v>
      </c>
      <c r="B6" t="s">
        <v>74</v>
      </c>
      <c r="C6" t="s">
        <v>75</v>
      </c>
      <c r="D6" t="s">
        <v>457</v>
      </c>
      <c r="E6" t="s">
        <v>371</v>
      </c>
      <c r="F6" t="s">
        <v>372</v>
      </c>
      <c r="G6" t="s">
        <v>76</v>
      </c>
      <c r="H6" t="s">
        <v>97</v>
      </c>
      <c r="I6" t="s">
        <v>98</v>
      </c>
      <c r="J6" t="s">
        <v>99</v>
      </c>
      <c r="K6" t="s">
        <v>458</v>
      </c>
      <c r="M6" t="s">
        <v>373</v>
      </c>
      <c r="N6">
        <v>5000</v>
      </c>
      <c r="O6">
        <v>50000000</v>
      </c>
      <c r="P6" t="s">
        <v>374</v>
      </c>
      <c r="Q6" s="3">
        <v>3</v>
      </c>
      <c r="R6" s="3">
        <v>3</v>
      </c>
      <c r="S6" t="s">
        <v>77</v>
      </c>
      <c r="T6" s="3">
        <v>5000000</v>
      </c>
      <c r="U6" s="3">
        <v>50000000000</v>
      </c>
      <c r="V6" t="s">
        <v>375</v>
      </c>
      <c r="W6" s="1">
        <v>150000</v>
      </c>
      <c r="X6" s="1">
        <v>1500000000</v>
      </c>
      <c r="Y6" t="s">
        <v>375</v>
      </c>
      <c r="Z6" s="1">
        <v>95</v>
      </c>
      <c r="AA6" s="1">
        <v>2</v>
      </c>
      <c r="AB6" t="s">
        <v>78</v>
      </c>
      <c r="AC6" t="s">
        <v>78</v>
      </c>
      <c r="AD6" t="s">
        <v>78</v>
      </c>
      <c r="AE6">
        <v>0</v>
      </c>
      <c r="AF6">
        <v>0</v>
      </c>
      <c r="AG6" t="s">
        <v>78</v>
      </c>
      <c r="AH6" t="s">
        <v>79</v>
      </c>
      <c r="AI6" t="s">
        <v>80</v>
      </c>
      <c r="AJ6" t="s">
        <v>98</v>
      </c>
      <c r="AM6" t="s">
        <v>81</v>
      </c>
      <c r="AN6" t="s">
        <v>81</v>
      </c>
      <c r="AO6" t="s">
        <v>367</v>
      </c>
      <c r="AP6" t="s">
        <v>445</v>
      </c>
      <c r="AQ6" t="s">
        <v>446</v>
      </c>
      <c r="AR6" t="s">
        <v>346</v>
      </c>
      <c r="AS6" t="s">
        <v>315</v>
      </c>
      <c r="AT6" t="s">
        <v>173</v>
      </c>
      <c r="AU6" t="s">
        <v>409</v>
      </c>
      <c r="AW6" t="s">
        <v>447</v>
      </c>
      <c r="AX6" t="s">
        <v>448</v>
      </c>
    </row>
    <row r="7" spans="1:50" x14ac:dyDescent="0.25">
      <c r="A7">
        <v>21469</v>
      </c>
      <c r="B7" t="s">
        <v>74</v>
      </c>
      <c r="C7" t="s">
        <v>75</v>
      </c>
      <c r="D7" t="s">
        <v>459</v>
      </c>
      <c r="E7" t="s">
        <v>371</v>
      </c>
      <c r="F7" t="s">
        <v>372</v>
      </c>
      <c r="G7" t="s">
        <v>76</v>
      </c>
      <c r="H7" t="s">
        <v>97</v>
      </c>
      <c r="I7" t="s">
        <v>98</v>
      </c>
      <c r="J7" t="s">
        <v>99</v>
      </c>
      <c r="K7" t="s">
        <v>460</v>
      </c>
      <c r="M7" t="s">
        <v>373</v>
      </c>
      <c r="N7">
        <v>5000</v>
      </c>
      <c r="O7">
        <v>50000000</v>
      </c>
      <c r="P7" t="s">
        <v>374</v>
      </c>
      <c r="Q7" s="3">
        <v>1.2</v>
      </c>
      <c r="R7" s="3">
        <v>1.2</v>
      </c>
      <c r="S7" t="s">
        <v>77</v>
      </c>
      <c r="T7" s="3">
        <v>5000000</v>
      </c>
      <c r="U7" s="3">
        <v>50000000000</v>
      </c>
      <c r="V7" t="s">
        <v>375</v>
      </c>
      <c r="W7" s="1">
        <v>60000</v>
      </c>
      <c r="X7" s="1">
        <v>600000000</v>
      </c>
      <c r="Y7" t="s">
        <v>375</v>
      </c>
      <c r="Z7" s="1">
        <v>95</v>
      </c>
      <c r="AA7" s="1">
        <v>2</v>
      </c>
      <c r="AB7" t="s">
        <v>78</v>
      </c>
      <c r="AC7" t="s">
        <v>78</v>
      </c>
      <c r="AD7" t="s">
        <v>78</v>
      </c>
      <c r="AE7">
        <v>0</v>
      </c>
      <c r="AF7">
        <v>0</v>
      </c>
      <c r="AG7" t="s">
        <v>78</v>
      </c>
      <c r="AH7" t="s">
        <v>79</v>
      </c>
      <c r="AI7" t="s">
        <v>80</v>
      </c>
      <c r="AJ7" t="s">
        <v>98</v>
      </c>
      <c r="AM7" t="s">
        <v>81</v>
      </c>
      <c r="AN7" t="s">
        <v>81</v>
      </c>
      <c r="AO7" t="s">
        <v>367</v>
      </c>
      <c r="AP7" t="s">
        <v>445</v>
      </c>
      <c r="AQ7" t="s">
        <v>451</v>
      </c>
      <c r="AR7" t="s">
        <v>346</v>
      </c>
      <c r="AS7" t="s">
        <v>315</v>
      </c>
      <c r="AT7" t="s">
        <v>189</v>
      </c>
      <c r="AU7" t="s">
        <v>409</v>
      </c>
      <c r="AW7" t="s">
        <v>452</v>
      </c>
      <c r="AX7" t="s">
        <v>448</v>
      </c>
    </row>
    <row r="8" spans="1:50" x14ac:dyDescent="0.25">
      <c r="A8">
        <v>21476</v>
      </c>
      <c r="B8" t="s">
        <v>74</v>
      </c>
      <c r="C8" t="s">
        <v>75</v>
      </c>
      <c r="D8" t="s">
        <v>461</v>
      </c>
      <c r="E8" t="s">
        <v>371</v>
      </c>
      <c r="F8" t="s">
        <v>372</v>
      </c>
      <c r="G8" t="s">
        <v>76</v>
      </c>
      <c r="H8" t="s">
        <v>97</v>
      </c>
      <c r="I8" t="s">
        <v>98</v>
      </c>
      <c r="J8" t="s">
        <v>99</v>
      </c>
      <c r="K8" t="s">
        <v>462</v>
      </c>
      <c r="M8" t="s">
        <v>373</v>
      </c>
      <c r="N8">
        <v>5000</v>
      </c>
      <c r="O8">
        <v>50000000</v>
      </c>
      <c r="P8" t="s">
        <v>374</v>
      </c>
      <c r="Q8" s="3">
        <v>2.6</v>
      </c>
      <c r="R8" s="3">
        <v>2.6</v>
      </c>
      <c r="S8" t="s">
        <v>77</v>
      </c>
      <c r="T8" s="3">
        <v>5000000</v>
      </c>
      <c r="U8" s="3">
        <v>50000000000</v>
      </c>
      <c r="V8" t="s">
        <v>375</v>
      </c>
      <c r="W8" s="1">
        <v>130000</v>
      </c>
      <c r="X8" s="1">
        <v>1300000000</v>
      </c>
      <c r="Y8" t="s">
        <v>375</v>
      </c>
      <c r="Z8" s="1">
        <v>95</v>
      </c>
      <c r="AA8" s="1">
        <v>2</v>
      </c>
      <c r="AB8" t="s">
        <v>78</v>
      </c>
      <c r="AC8" t="s">
        <v>78</v>
      </c>
      <c r="AD8" t="s">
        <v>78</v>
      </c>
      <c r="AE8">
        <v>0</v>
      </c>
      <c r="AF8">
        <v>0</v>
      </c>
      <c r="AG8" t="s">
        <v>78</v>
      </c>
      <c r="AH8" t="s">
        <v>79</v>
      </c>
      <c r="AI8" t="s">
        <v>80</v>
      </c>
      <c r="AJ8" t="s">
        <v>98</v>
      </c>
      <c r="AM8" t="s">
        <v>81</v>
      </c>
      <c r="AN8" t="s">
        <v>81</v>
      </c>
      <c r="AO8" t="s">
        <v>367</v>
      </c>
      <c r="AP8" t="s">
        <v>445</v>
      </c>
      <c r="AQ8" t="s">
        <v>446</v>
      </c>
      <c r="AR8" t="s">
        <v>346</v>
      </c>
      <c r="AS8" t="s">
        <v>315</v>
      </c>
      <c r="AT8" t="s">
        <v>179</v>
      </c>
      <c r="AU8" t="s">
        <v>409</v>
      </c>
      <c r="AW8" t="s">
        <v>463</v>
      </c>
      <c r="AX8" t="s">
        <v>448</v>
      </c>
    </row>
    <row r="9" spans="1:50" x14ac:dyDescent="0.25">
      <c r="A9">
        <v>21481</v>
      </c>
      <c r="B9" t="s">
        <v>74</v>
      </c>
      <c r="C9" t="s">
        <v>75</v>
      </c>
      <c r="D9" t="s">
        <v>464</v>
      </c>
      <c r="E9" t="s">
        <v>371</v>
      </c>
      <c r="F9" t="s">
        <v>372</v>
      </c>
      <c r="G9" t="s">
        <v>76</v>
      </c>
      <c r="H9" t="s">
        <v>97</v>
      </c>
      <c r="I9" t="s">
        <v>98</v>
      </c>
      <c r="J9" t="s">
        <v>99</v>
      </c>
      <c r="K9" t="s">
        <v>465</v>
      </c>
      <c r="M9" t="s">
        <v>373</v>
      </c>
      <c r="N9">
        <v>5000</v>
      </c>
      <c r="O9">
        <v>50000000</v>
      </c>
      <c r="P9" t="s">
        <v>374</v>
      </c>
      <c r="Q9" s="3">
        <v>2</v>
      </c>
      <c r="R9" s="3">
        <v>2</v>
      </c>
      <c r="S9" t="s">
        <v>77</v>
      </c>
      <c r="T9" s="3">
        <v>5000000</v>
      </c>
      <c r="U9" s="3">
        <v>50000000000</v>
      </c>
      <c r="V9" t="s">
        <v>375</v>
      </c>
      <c r="W9" s="1">
        <v>100000</v>
      </c>
      <c r="X9" s="1">
        <v>1000000000</v>
      </c>
      <c r="Y9" t="s">
        <v>375</v>
      </c>
      <c r="Z9" s="1">
        <v>95</v>
      </c>
      <c r="AA9" s="1">
        <v>2</v>
      </c>
      <c r="AB9" t="s">
        <v>78</v>
      </c>
      <c r="AC9" t="s">
        <v>78</v>
      </c>
      <c r="AD9" t="s">
        <v>78</v>
      </c>
      <c r="AE9">
        <v>0</v>
      </c>
      <c r="AF9">
        <v>0</v>
      </c>
      <c r="AG9" t="s">
        <v>78</v>
      </c>
      <c r="AH9" t="s">
        <v>79</v>
      </c>
      <c r="AI9" t="s">
        <v>80</v>
      </c>
      <c r="AJ9" t="s">
        <v>98</v>
      </c>
      <c r="AM9" t="s">
        <v>81</v>
      </c>
      <c r="AN9" t="s">
        <v>81</v>
      </c>
      <c r="AO9" t="s">
        <v>367</v>
      </c>
      <c r="AP9" t="s">
        <v>445</v>
      </c>
      <c r="AQ9" t="s">
        <v>446</v>
      </c>
      <c r="AR9" t="s">
        <v>346</v>
      </c>
      <c r="AS9" t="s">
        <v>315</v>
      </c>
      <c r="AT9" t="s">
        <v>198</v>
      </c>
      <c r="AU9" t="s">
        <v>409</v>
      </c>
      <c r="AW9" t="s">
        <v>466</v>
      </c>
      <c r="AX9" t="s">
        <v>448</v>
      </c>
    </row>
    <row r="10" spans="1:50" x14ac:dyDescent="0.25">
      <c r="A10">
        <v>21482</v>
      </c>
      <c r="B10" t="s">
        <v>74</v>
      </c>
      <c r="C10" t="s">
        <v>75</v>
      </c>
      <c r="D10" t="s">
        <v>467</v>
      </c>
      <c r="E10" t="s">
        <v>371</v>
      </c>
      <c r="F10" t="s">
        <v>372</v>
      </c>
      <c r="G10" t="s">
        <v>76</v>
      </c>
      <c r="H10" t="s">
        <v>97</v>
      </c>
      <c r="I10" t="s">
        <v>98</v>
      </c>
      <c r="J10" t="s">
        <v>99</v>
      </c>
      <c r="K10" t="s">
        <v>468</v>
      </c>
      <c r="M10" t="s">
        <v>373</v>
      </c>
      <c r="N10">
        <v>5000</v>
      </c>
      <c r="O10">
        <v>50000000</v>
      </c>
      <c r="P10" t="s">
        <v>374</v>
      </c>
      <c r="Q10" s="3">
        <v>2</v>
      </c>
      <c r="R10" s="3">
        <v>2</v>
      </c>
      <c r="S10" t="s">
        <v>77</v>
      </c>
      <c r="T10" s="3">
        <v>5000000</v>
      </c>
      <c r="U10" s="3">
        <v>50000000000</v>
      </c>
      <c r="V10" t="s">
        <v>375</v>
      </c>
      <c r="W10" s="1">
        <v>100000</v>
      </c>
      <c r="X10" s="1">
        <v>1000000000</v>
      </c>
      <c r="Y10" t="s">
        <v>375</v>
      </c>
      <c r="Z10" s="1">
        <v>95</v>
      </c>
      <c r="AA10" s="1">
        <v>2</v>
      </c>
      <c r="AB10" t="s">
        <v>78</v>
      </c>
      <c r="AC10" t="s">
        <v>78</v>
      </c>
      <c r="AD10" t="s">
        <v>78</v>
      </c>
      <c r="AE10">
        <v>0</v>
      </c>
      <c r="AF10">
        <v>0</v>
      </c>
      <c r="AG10" t="s">
        <v>78</v>
      </c>
      <c r="AH10" t="s">
        <v>79</v>
      </c>
      <c r="AI10" t="s">
        <v>80</v>
      </c>
      <c r="AJ10" t="s">
        <v>98</v>
      </c>
      <c r="AM10" t="s">
        <v>81</v>
      </c>
      <c r="AN10" t="s">
        <v>81</v>
      </c>
      <c r="AO10" t="s">
        <v>367</v>
      </c>
      <c r="AP10" t="s">
        <v>445</v>
      </c>
      <c r="AQ10" t="s">
        <v>446</v>
      </c>
      <c r="AR10" t="s">
        <v>346</v>
      </c>
      <c r="AS10" t="s">
        <v>315</v>
      </c>
      <c r="AT10" t="s">
        <v>180</v>
      </c>
      <c r="AU10" t="s">
        <v>409</v>
      </c>
      <c r="AW10" t="s">
        <v>447</v>
      </c>
      <c r="AX10" t="s">
        <v>448</v>
      </c>
    </row>
    <row r="11" spans="1:50" x14ac:dyDescent="0.25">
      <c r="A11">
        <v>21485</v>
      </c>
      <c r="B11" t="s">
        <v>74</v>
      </c>
      <c r="C11" t="s">
        <v>75</v>
      </c>
      <c r="D11" t="s">
        <v>469</v>
      </c>
      <c r="E11" t="s">
        <v>371</v>
      </c>
      <c r="F11" t="s">
        <v>372</v>
      </c>
      <c r="G11" t="s">
        <v>76</v>
      </c>
      <c r="H11" t="s">
        <v>97</v>
      </c>
      <c r="I11" t="s">
        <v>98</v>
      </c>
      <c r="J11" t="s">
        <v>99</v>
      </c>
      <c r="K11" t="s">
        <v>470</v>
      </c>
      <c r="M11" t="s">
        <v>373</v>
      </c>
      <c r="N11">
        <v>5000</v>
      </c>
      <c r="O11">
        <v>50000000</v>
      </c>
      <c r="P11" t="s">
        <v>374</v>
      </c>
      <c r="Q11" s="3">
        <v>1.6</v>
      </c>
      <c r="R11" s="3">
        <v>1.6</v>
      </c>
      <c r="S11" t="s">
        <v>77</v>
      </c>
      <c r="T11" s="3">
        <v>5000000</v>
      </c>
      <c r="U11" s="3">
        <v>50000000000</v>
      </c>
      <c r="V11" t="s">
        <v>375</v>
      </c>
      <c r="W11" s="1">
        <v>80000</v>
      </c>
      <c r="X11" s="1">
        <v>800000000</v>
      </c>
      <c r="Y11" t="s">
        <v>375</v>
      </c>
      <c r="Z11" s="1">
        <v>95</v>
      </c>
      <c r="AA11" s="1">
        <v>2</v>
      </c>
      <c r="AB11" t="s">
        <v>78</v>
      </c>
      <c r="AC11" t="s">
        <v>78</v>
      </c>
      <c r="AD11" t="s">
        <v>78</v>
      </c>
      <c r="AE11">
        <v>0</v>
      </c>
      <c r="AF11">
        <v>0</v>
      </c>
      <c r="AG11" t="s">
        <v>78</v>
      </c>
      <c r="AH11" t="s">
        <v>79</v>
      </c>
      <c r="AI11" t="s">
        <v>80</v>
      </c>
      <c r="AJ11" t="s">
        <v>98</v>
      </c>
      <c r="AM11" t="s">
        <v>81</v>
      </c>
      <c r="AN11" t="s">
        <v>81</v>
      </c>
      <c r="AO11" t="s">
        <v>367</v>
      </c>
      <c r="AP11" t="s">
        <v>445</v>
      </c>
      <c r="AQ11" t="s">
        <v>446</v>
      </c>
      <c r="AR11" t="s">
        <v>346</v>
      </c>
      <c r="AS11" t="s">
        <v>315</v>
      </c>
      <c r="AT11" t="s">
        <v>201</v>
      </c>
      <c r="AU11" t="s">
        <v>409</v>
      </c>
      <c r="AW11" t="s">
        <v>447</v>
      </c>
      <c r="AX11" t="s">
        <v>448</v>
      </c>
    </row>
    <row r="12" spans="1:50" x14ac:dyDescent="0.25">
      <c r="A12">
        <v>21486</v>
      </c>
      <c r="B12" t="s">
        <v>74</v>
      </c>
      <c r="C12" t="s">
        <v>75</v>
      </c>
      <c r="D12" t="s">
        <v>471</v>
      </c>
      <c r="E12" t="s">
        <v>371</v>
      </c>
      <c r="F12" t="s">
        <v>372</v>
      </c>
      <c r="G12" t="s">
        <v>76</v>
      </c>
      <c r="H12" t="s">
        <v>97</v>
      </c>
      <c r="I12" t="s">
        <v>98</v>
      </c>
      <c r="J12" t="s">
        <v>99</v>
      </c>
      <c r="K12" t="s">
        <v>472</v>
      </c>
      <c r="M12" t="s">
        <v>373</v>
      </c>
      <c r="N12">
        <v>5000</v>
      </c>
      <c r="O12">
        <v>50000000</v>
      </c>
      <c r="P12" t="s">
        <v>374</v>
      </c>
      <c r="Q12" s="3">
        <v>1.6</v>
      </c>
      <c r="R12" s="3">
        <v>1.6</v>
      </c>
      <c r="S12" t="s">
        <v>77</v>
      </c>
      <c r="T12" s="3">
        <v>5000000</v>
      </c>
      <c r="U12" s="3">
        <v>50000000000</v>
      </c>
      <c r="V12" t="s">
        <v>375</v>
      </c>
      <c r="W12" s="1">
        <v>80000</v>
      </c>
      <c r="X12" s="1">
        <v>800000000</v>
      </c>
      <c r="Y12" t="s">
        <v>375</v>
      </c>
      <c r="Z12" s="1">
        <v>95</v>
      </c>
      <c r="AA12" s="1">
        <v>2</v>
      </c>
      <c r="AB12" t="s">
        <v>78</v>
      </c>
      <c r="AC12" t="s">
        <v>78</v>
      </c>
      <c r="AD12" t="s">
        <v>78</v>
      </c>
      <c r="AE12">
        <v>0</v>
      </c>
      <c r="AF12">
        <v>0</v>
      </c>
      <c r="AG12" t="s">
        <v>78</v>
      </c>
      <c r="AH12" t="s">
        <v>79</v>
      </c>
      <c r="AI12" t="s">
        <v>80</v>
      </c>
      <c r="AJ12" t="s">
        <v>98</v>
      </c>
      <c r="AM12" t="s">
        <v>81</v>
      </c>
      <c r="AN12" t="s">
        <v>81</v>
      </c>
      <c r="AO12" t="s">
        <v>367</v>
      </c>
      <c r="AP12" t="s">
        <v>445</v>
      </c>
      <c r="AQ12" t="s">
        <v>446</v>
      </c>
      <c r="AR12" t="s">
        <v>346</v>
      </c>
      <c r="AS12" t="s">
        <v>315</v>
      </c>
      <c r="AT12" t="s">
        <v>162</v>
      </c>
      <c r="AU12" t="s">
        <v>409</v>
      </c>
      <c r="AW12" t="s">
        <v>452</v>
      </c>
      <c r="AX12" t="s">
        <v>448</v>
      </c>
    </row>
    <row r="13" spans="1:50" x14ac:dyDescent="0.25">
      <c r="A13">
        <v>21503</v>
      </c>
      <c r="B13" t="s">
        <v>74</v>
      </c>
      <c r="C13" t="s">
        <v>75</v>
      </c>
      <c r="D13" t="s">
        <v>473</v>
      </c>
      <c r="E13" t="s">
        <v>371</v>
      </c>
      <c r="F13" t="s">
        <v>372</v>
      </c>
      <c r="G13" t="s">
        <v>76</v>
      </c>
      <c r="H13" t="s">
        <v>97</v>
      </c>
      <c r="I13" t="s">
        <v>98</v>
      </c>
      <c r="J13" t="s">
        <v>99</v>
      </c>
      <c r="K13" t="s">
        <v>474</v>
      </c>
      <c r="M13" t="s">
        <v>373</v>
      </c>
      <c r="N13">
        <v>5000</v>
      </c>
      <c r="O13">
        <v>50000000</v>
      </c>
      <c r="P13" t="s">
        <v>374</v>
      </c>
      <c r="Q13" s="3">
        <v>1.6</v>
      </c>
      <c r="R13" s="3">
        <v>1.6</v>
      </c>
      <c r="S13" t="s">
        <v>77</v>
      </c>
      <c r="T13" s="3">
        <v>5000000</v>
      </c>
      <c r="U13" s="3">
        <v>50000000000</v>
      </c>
      <c r="V13" t="s">
        <v>375</v>
      </c>
      <c r="W13" s="1">
        <v>80000</v>
      </c>
      <c r="X13" s="1">
        <v>800000000</v>
      </c>
      <c r="Y13" t="s">
        <v>375</v>
      </c>
      <c r="Z13" s="1">
        <v>95</v>
      </c>
      <c r="AA13" s="1">
        <v>2</v>
      </c>
      <c r="AB13" t="s">
        <v>78</v>
      </c>
      <c r="AC13" t="s">
        <v>78</v>
      </c>
      <c r="AD13" t="s">
        <v>78</v>
      </c>
      <c r="AE13">
        <v>0</v>
      </c>
      <c r="AF13">
        <v>0</v>
      </c>
      <c r="AG13" t="s">
        <v>78</v>
      </c>
      <c r="AH13" t="s">
        <v>79</v>
      </c>
      <c r="AI13" t="s">
        <v>80</v>
      </c>
      <c r="AJ13" t="s">
        <v>98</v>
      </c>
      <c r="AM13" t="s">
        <v>81</v>
      </c>
      <c r="AN13" t="s">
        <v>81</v>
      </c>
      <c r="AO13" t="s">
        <v>367</v>
      </c>
      <c r="AP13" t="s">
        <v>445</v>
      </c>
      <c r="AQ13" t="s">
        <v>446</v>
      </c>
      <c r="AR13" t="s">
        <v>346</v>
      </c>
      <c r="AS13" t="s">
        <v>315</v>
      </c>
      <c r="AT13" t="s">
        <v>205</v>
      </c>
      <c r="AU13" t="s">
        <v>409</v>
      </c>
      <c r="AW13" t="s">
        <v>463</v>
      </c>
      <c r="AX13" t="s">
        <v>448</v>
      </c>
    </row>
    <row r="14" spans="1:50" x14ac:dyDescent="0.25">
      <c r="A14">
        <v>21506</v>
      </c>
      <c r="B14" t="s">
        <v>74</v>
      </c>
      <c r="C14" t="s">
        <v>75</v>
      </c>
      <c r="D14" t="s">
        <v>475</v>
      </c>
      <c r="E14" t="s">
        <v>371</v>
      </c>
      <c r="F14" t="s">
        <v>372</v>
      </c>
      <c r="G14" t="s">
        <v>76</v>
      </c>
      <c r="H14" t="s">
        <v>97</v>
      </c>
      <c r="I14" t="s">
        <v>98</v>
      </c>
      <c r="J14" t="s">
        <v>99</v>
      </c>
      <c r="K14" t="s">
        <v>476</v>
      </c>
      <c r="M14" t="s">
        <v>373</v>
      </c>
      <c r="N14">
        <v>5000</v>
      </c>
      <c r="O14">
        <v>50000000</v>
      </c>
      <c r="P14" t="s">
        <v>374</v>
      </c>
      <c r="Q14" s="3">
        <v>0.8</v>
      </c>
      <c r="R14" s="3">
        <v>0.8</v>
      </c>
      <c r="S14" t="s">
        <v>77</v>
      </c>
      <c r="T14" s="3">
        <v>5000000</v>
      </c>
      <c r="U14" s="3">
        <v>50000000000</v>
      </c>
      <c r="V14" t="s">
        <v>375</v>
      </c>
      <c r="W14" s="1">
        <v>40000</v>
      </c>
      <c r="X14" s="1">
        <v>400000000</v>
      </c>
      <c r="Y14" t="s">
        <v>375</v>
      </c>
      <c r="Z14" s="1">
        <v>95</v>
      </c>
      <c r="AA14" s="1">
        <v>2</v>
      </c>
      <c r="AB14" t="s">
        <v>78</v>
      </c>
      <c r="AC14" t="s">
        <v>78</v>
      </c>
      <c r="AD14" t="s">
        <v>78</v>
      </c>
      <c r="AE14">
        <v>0</v>
      </c>
      <c r="AF14">
        <v>0</v>
      </c>
      <c r="AG14" t="s">
        <v>78</v>
      </c>
      <c r="AH14" t="s">
        <v>79</v>
      </c>
      <c r="AI14" t="s">
        <v>80</v>
      </c>
      <c r="AJ14" t="s">
        <v>98</v>
      </c>
      <c r="AM14" t="s">
        <v>81</v>
      </c>
      <c r="AN14" t="s">
        <v>81</v>
      </c>
      <c r="AO14" t="s">
        <v>367</v>
      </c>
      <c r="AP14" t="s">
        <v>445</v>
      </c>
      <c r="AQ14" t="s">
        <v>446</v>
      </c>
      <c r="AR14" t="s">
        <v>346</v>
      </c>
      <c r="AS14" t="s">
        <v>315</v>
      </c>
      <c r="AT14" t="s">
        <v>160</v>
      </c>
      <c r="AU14" t="s">
        <v>409</v>
      </c>
      <c r="AW14" t="s">
        <v>447</v>
      </c>
      <c r="AX14" t="s">
        <v>448</v>
      </c>
    </row>
    <row r="15" spans="1:50" x14ac:dyDescent="0.25">
      <c r="A15">
        <v>21507</v>
      </c>
      <c r="B15" t="s">
        <v>74</v>
      </c>
      <c r="C15" t="s">
        <v>75</v>
      </c>
      <c r="D15" t="s">
        <v>477</v>
      </c>
      <c r="E15" t="s">
        <v>371</v>
      </c>
      <c r="F15" t="s">
        <v>372</v>
      </c>
      <c r="G15" t="s">
        <v>76</v>
      </c>
      <c r="H15" t="s">
        <v>97</v>
      </c>
      <c r="I15" t="s">
        <v>98</v>
      </c>
      <c r="J15" t="s">
        <v>99</v>
      </c>
      <c r="K15" t="s">
        <v>478</v>
      </c>
      <c r="M15" t="s">
        <v>373</v>
      </c>
      <c r="N15">
        <v>5000</v>
      </c>
      <c r="O15">
        <v>50000000</v>
      </c>
      <c r="P15" t="s">
        <v>374</v>
      </c>
      <c r="Q15" s="3">
        <v>3</v>
      </c>
      <c r="R15" s="3">
        <v>3</v>
      </c>
      <c r="S15" t="s">
        <v>77</v>
      </c>
      <c r="T15" s="3">
        <v>5000000</v>
      </c>
      <c r="U15" s="3">
        <v>50000000000</v>
      </c>
      <c r="V15" t="s">
        <v>375</v>
      </c>
      <c r="W15" s="1">
        <v>150000</v>
      </c>
      <c r="X15" s="1">
        <v>1500000000</v>
      </c>
      <c r="Y15" t="s">
        <v>375</v>
      </c>
      <c r="Z15" s="1">
        <v>95</v>
      </c>
      <c r="AA15" s="1">
        <v>2</v>
      </c>
      <c r="AB15" t="s">
        <v>78</v>
      </c>
      <c r="AC15" t="s">
        <v>78</v>
      </c>
      <c r="AD15" t="s">
        <v>78</v>
      </c>
      <c r="AE15">
        <v>0</v>
      </c>
      <c r="AF15">
        <v>0</v>
      </c>
      <c r="AG15" t="s">
        <v>78</v>
      </c>
      <c r="AH15" t="s">
        <v>79</v>
      </c>
      <c r="AI15" t="s">
        <v>80</v>
      </c>
      <c r="AJ15" t="s">
        <v>98</v>
      </c>
      <c r="AM15" t="s">
        <v>81</v>
      </c>
      <c r="AN15" t="s">
        <v>81</v>
      </c>
      <c r="AO15" t="s">
        <v>367</v>
      </c>
      <c r="AP15" t="s">
        <v>445</v>
      </c>
      <c r="AQ15" t="s">
        <v>451</v>
      </c>
      <c r="AR15" t="s">
        <v>346</v>
      </c>
      <c r="AS15" t="s">
        <v>315</v>
      </c>
      <c r="AT15" t="s">
        <v>209</v>
      </c>
      <c r="AU15" t="s">
        <v>409</v>
      </c>
      <c r="AW15" t="s">
        <v>479</v>
      </c>
      <c r="AX15" t="s">
        <v>448</v>
      </c>
    </row>
    <row r="16" spans="1:50" x14ac:dyDescent="0.25">
      <c r="A16">
        <v>21512</v>
      </c>
      <c r="B16" t="s">
        <v>74</v>
      </c>
      <c r="C16" t="s">
        <v>75</v>
      </c>
      <c r="D16" t="s">
        <v>480</v>
      </c>
      <c r="E16" t="s">
        <v>371</v>
      </c>
      <c r="F16" t="s">
        <v>372</v>
      </c>
      <c r="G16" t="s">
        <v>76</v>
      </c>
      <c r="H16" t="s">
        <v>97</v>
      </c>
      <c r="I16" t="s">
        <v>98</v>
      </c>
      <c r="J16" t="s">
        <v>99</v>
      </c>
      <c r="K16" t="s">
        <v>481</v>
      </c>
      <c r="M16" t="s">
        <v>373</v>
      </c>
      <c r="N16">
        <v>5000</v>
      </c>
      <c r="O16">
        <v>50000000</v>
      </c>
      <c r="P16" t="s">
        <v>374</v>
      </c>
      <c r="Q16" s="3">
        <v>2.6</v>
      </c>
      <c r="R16" s="3">
        <v>2.6</v>
      </c>
      <c r="S16" t="s">
        <v>77</v>
      </c>
      <c r="T16" s="3">
        <v>5000000</v>
      </c>
      <c r="U16" s="3">
        <v>50000000000</v>
      </c>
      <c r="V16" t="s">
        <v>375</v>
      </c>
      <c r="W16" s="1">
        <v>130000</v>
      </c>
      <c r="X16" s="1">
        <v>1300000000</v>
      </c>
      <c r="Y16" t="s">
        <v>375</v>
      </c>
      <c r="Z16" s="1">
        <v>95</v>
      </c>
      <c r="AA16" s="1">
        <v>2</v>
      </c>
      <c r="AB16" t="s">
        <v>78</v>
      </c>
      <c r="AC16" t="s">
        <v>78</v>
      </c>
      <c r="AD16" t="s">
        <v>78</v>
      </c>
      <c r="AE16">
        <v>0</v>
      </c>
      <c r="AF16">
        <v>0</v>
      </c>
      <c r="AG16" t="s">
        <v>78</v>
      </c>
      <c r="AH16" t="s">
        <v>79</v>
      </c>
      <c r="AI16" t="s">
        <v>80</v>
      </c>
      <c r="AJ16" t="s">
        <v>98</v>
      </c>
      <c r="AM16" t="s">
        <v>81</v>
      </c>
      <c r="AN16" t="s">
        <v>81</v>
      </c>
      <c r="AO16" t="s">
        <v>367</v>
      </c>
      <c r="AP16" t="s">
        <v>445</v>
      </c>
      <c r="AQ16" t="s">
        <v>446</v>
      </c>
      <c r="AR16" t="s">
        <v>346</v>
      </c>
      <c r="AS16" t="s">
        <v>315</v>
      </c>
      <c r="AT16" t="s">
        <v>213</v>
      </c>
      <c r="AU16" t="s">
        <v>409</v>
      </c>
      <c r="AW16" t="s">
        <v>447</v>
      </c>
      <c r="AX16" t="s">
        <v>448</v>
      </c>
    </row>
    <row r="17" spans="1:50" x14ac:dyDescent="0.25">
      <c r="A17">
        <v>21528</v>
      </c>
      <c r="B17" t="s">
        <v>74</v>
      </c>
      <c r="C17" t="s">
        <v>75</v>
      </c>
      <c r="D17" t="s">
        <v>482</v>
      </c>
      <c r="E17" t="s">
        <v>371</v>
      </c>
      <c r="F17" t="s">
        <v>372</v>
      </c>
      <c r="G17" t="s">
        <v>90</v>
      </c>
      <c r="H17" t="s">
        <v>423</v>
      </c>
      <c r="I17" t="s">
        <v>424</v>
      </c>
      <c r="J17" t="s">
        <v>425</v>
      </c>
      <c r="K17" t="s">
        <v>483</v>
      </c>
      <c r="M17" t="s">
        <v>373</v>
      </c>
      <c r="N17">
        <v>100</v>
      </c>
      <c r="O17">
        <v>500000</v>
      </c>
      <c r="P17" t="s">
        <v>374</v>
      </c>
      <c r="Q17" s="3">
        <v>6</v>
      </c>
      <c r="R17" s="3">
        <v>4</v>
      </c>
      <c r="S17" t="s">
        <v>77</v>
      </c>
      <c r="T17" s="3">
        <v>100000</v>
      </c>
      <c r="U17" s="3">
        <v>500000000</v>
      </c>
      <c r="V17" t="s">
        <v>375</v>
      </c>
      <c r="W17" s="1">
        <v>6000</v>
      </c>
      <c r="X17" s="1">
        <v>20000000</v>
      </c>
      <c r="Y17" t="s">
        <v>375</v>
      </c>
      <c r="Z17" s="1">
        <v>95</v>
      </c>
      <c r="AA17" s="1">
        <v>2</v>
      </c>
      <c r="AB17" t="s">
        <v>78</v>
      </c>
      <c r="AC17" t="s">
        <v>78</v>
      </c>
      <c r="AD17" t="s">
        <v>78</v>
      </c>
      <c r="AE17">
        <v>0</v>
      </c>
      <c r="AF17">
        <v>0</v>
      </c>
      <c r="AG17" t="s">
        <v>78</v>
      </c>
      <c r="AH17" t="s">
        <v>79</v>
      </c>
      <c r="AI17" t="s">
        <v>80</v>
      </c>
      <c r="AJ17" t="s">
        <v>121</v>
      </c>
      <c r="AM17" t="s">
        <v>426</v>
      </c>
      <c r="AN17" t="s">
        <v>426</v>
      </c>
      <c r="AO17" t="s">
        <v>367</v>
      </c>
      <c r="AP17" t="s">
        <v>445</v>
      </c>
      <c r="AQ17" t="s">
        <v>484</v>
      </c>
      <c r="AR17" t="s">
        <v>346</v>
      </c>
      <c r="AS17" t="s">
        <v>315</v>
      </c>
      <c r="AT17" t="s">
        <v>193</v>
      </c>
      <c r="AU17" t="s">
        <v>432</v>
      </c>
      <c r="AW17" t="s">
        <v>485</v>
      </c>
      <c r="AX17" t="s">
        <v>448</v>
      </c>
    </row>
    <row r="18" spans="1:50" x14ac:dyDescent="0.25">
      <c r="A18">
        <v>21540</v>
      </c>
      <c r="B18" t="s">
        <v>74</v>
      </c>
      <c r="C18" t="s">
        <v>75</v>
      </c>
      <c r="D18" t="s">
        <v>486</v>
      </c>
      <c r="E18" t="s">
        <v>371</v>
      </c>
      <c r="F18" t="s">
        <v>372</v>
      </c>
      <c r="G18" t="s">
        <v>90</v>
      </c>
      <c r="H18" t="s">
        <v>423</v>
      </c>
      <c r="I18" t="s">
        <v>424</v>
      </c>
      <c r="J18" t="s">
        <v>425</v>
      </c>
      <c r="K18" t="s">
        <v>487</v>
      </c>
      <c r="M18" t="s">
        <v>373</v>
      </c>
      <c r="N18">
        <v>100</v>
      </c>
      <c r="O18">
        <v>500000</v>
      </c>
      <c r="P18" t="s">
        <v>374</v>
      </c>
      <c r="Q18" s="3">
        <v>6</v>
      </c>
      <c r="R18" s="3">
        <v>4</v>
      </c>
      <c r="S18" t="s">
        <v>77</v>
      </c>
      <c r="T18" s="3">
        <v>100000</v>
      </c>
      <c r="U18" s="3">
        <v>500000000</v>
      </c>
      <c r="V18" t="s">
        <v>375</v>
      </c>
      <c r="W18" s="1">
        <v>6000</v>
      </c>
      <c r="X18" s="1">
        <v>20000000</v>
      </c>
      <c r="Y18" t="s">
        <v>375</v>
      </c>
      <c r="Z18" s="1">
        <v>95</v>
      </c>
      <c r="AA18" s="1">
        <v>2</v>
      </c>
      <c r="AB18" t="s">
        <v>78</v>
      </c>
      <c r="AC18" t="s">
        <v>78</v>
      </c>
      <c r="AD18" t="s">
        <v>78</v>
      </c>
      <c r="AE18">
        <v>0</v>
      </c>
      <c r="AF18">
        <v>0</v>
      </c>
      <c r="AG18" t="s">
        <v>78</v>
      </c>
      <c r="AH18" t="s">
        <v>79</v>
      </c>
      <c r="AI18" t="s">
        <v>80</v>
      </c>
      <c r="AJ18" t="s">
        <v>121</v>
      </c>
      <c r="AM18" t="s">
        <v>426</v>
      </c>
      <c r="AN18" t="s">
        <v>426</v>
      </c>
      <c r="AO18" t="s">
        <v>367</v>
      </c>
      <c r="AP18" t="s">
        <v>445</v>
      </c>
      <c r="AQ18" t="s">
        <v>484</v>
      </c>
      <c r="AR18" t="s">
        <v>346</v>
      </c>
      <c r="AS18" t="s">
        <v>315</v>
      </c>
      <c r="AT18" t="s">
        <v>214</v>
      </c>
      <c r="AU18" t="s">
        <v>432</v>
      </c>
      <c r="AW18" t="s">
        <v>485</v>
      </c>
      <c r="AX18" t="s">
        <v>448</v>
      </c>
    </row>
    <row r="19" spans="1:50" x14ac:dyDescent="0.25">
      <c r="A19">
        <v>21568</v>
      </c>
      <c r="B19" t="s">
        <v>74</v>
      </c>
      <c r="C19" t="s">
        <v>75</v>
      </c>
      <c r="D19" t="s">
        <v>488</v>
      </c>
      <c r="E19" t="s">
        <v>371</v>
      </c>
      <c r="F19" t="s">
        <v>372</v>
      </c>
      <c r="G19" t="s">
        <v>82</v>
      </c>
      <c r="H19" t="s">
        <v>116</v>
      </c>
      <c r="I19" t="s">
        <v>489</v>
      </c>
      <c r="J19" t="s">
        <v>490</v>
      </c>
      <c r="K19" t="s">
        <v>491</v>
      </c>
      <c r="M19" t="s">
        <v>373</v>
      </c>
      <c r="N19">
        <v>20000</v>
      </c>
      <c r="O19">
        <v>20000000</v>
      </c>
      <c r="P19" t="s">
        <v>374</v>
      </c>
      <c r="Q19" s="3">
        <v>0.8</v>
      </c>
      <c r="R19" s="3">
        <v>0.8</v>
      </c>
      <c r="S19" t="s">
        <v>77</v>
      </c>
      <c r="T19" s="3">
        <v>20000000</v>
      </c>
      <c r="U19" s="3">
        <v>20000000000</v>
      </c>
      <c r="V19" t="s">
        <v>375</v>
      </c>
      <c r="W19" s="1">
        <v>160000</v>
      </c>
      <c r="X19" s="1">
        <v>160000000</v>
      </c>
      <c r="Y19" t="s">
        <v>375</v>
      </c>
      <c r="Z19" s="1">
        <v>95</v>
      </c>
      <c r="AA19" s="1">
        <v>2</v>
      </c>
      <c r="AB19" t="s">
        <v>78</v>
      </c>
      <c r="AC19" t="s">
        <v>78</v>
      </c>
      <c r="AD19" t="s">
        <v>78</v>
      </c>
      <c r="AE19">
        <v>0</v>
      </c>
      <c r="AF19">
        <v>0</v>
      </c>
      <c r="AG19" t="s">
        <v>78</v>
      </c>
      <c r="AH19" t="s">
        <v>79</v>
      </c>
      <c r="AI19" t="s">
        <v>80</v>
      </c>
      <c r="AJ19" t="s">
        <v>489</v>
      </c>
      <c r="AM19" t="s">
        <v>380</v>
      </c>
      <c r="AN19" t="s">
        <v>380</v>
      </c>
      <c r="AO19" t="s">
        <v>367</v>
      </c>
      <c r="AP19" t="s">
        <v>492</v>
      </c>
      <c r="AQ19" t="s">
        <v>493</v>
      </c>
      <c r="AR19" t="s">
        <v>346</v>
      </c>
      <c r="AS19" t="s">
        <v>315</v>
      </c>
      <c r="AT19" t="s">
        <v>193</v>
      </c>
      <c r="AU19" t="s">
        <v>432</v>
      </c>
      <c r="AW19" t="s">
        <v>494</v>
      </c>
      <c r="AX19" t="s">
        <v>448</v>
      </c>
    </row>
    <row r="20" spans="1:50" x14ac:dyDescent="0.25">
      <c r="A20">
        <v>21582</v>
      </c>
      <c r="B20" t="s">
        <v>74</v>
      </c>
      <c r="C20" t="s">
        <v>75</v>
      </c>
      <c r="D20" t="s">
        <v>495</v>
      </c>
      <c r="E20" t="s">
        <v>371</v>
      </c>
      <c r="F20" t="s">
        <v>372</v>
      </c>
      <c r="G20" t="s">
        <v>82</v>
      </c>
      <c r="H20" t="s">
        <v>116</v>
      </c>
      <c r="I20" t="s">
        <v>489</v>
      </c>
      <c r="J20" t="s">
        <v>490</v>
      </c>
      <c r="K20" t="s">
        <v>496</v>
      </c>
      <c r="M20" t="s">
        <v>373</v>
      </c>
      <c r="N20">
        <v>2000</v>
      </c>
      <c r="O20">
        <v>2000000</v>
      </c>
      <c r="P20" t="s">
        <v>374</v>
      </c>
      <c r="Q20" s="3">
        <v>0.6</v>
      </c>
      <c r="R20" s="3">
        <v>0.6</v>
      </c>
      <c r="S20" t="s">
        <v>77</v>
      </c>
      <c r="T20" s="3">
        <v>2000000</v>
      </c>
      <c r="U20" s="3">
        <v>2000000000</v>
      </c>
      <c r="V20" t="s">
        <v>375</v>
      </c>
      <c r="W20" s="1">
        <v>12000</v>
      </c>
      <c r="X20" s="1">
        <v>12000000</v>
      </c>
      <c r="Y20" t="s">
        <v>375</v>
      </c>
      <c r="Z20" s="1">
        <v>95</v>
      </c>
      <c r="AA20" s="1">
        <v>2</v>
      </c>
      <c r="AB20" t="s">
        <v>78</v>
      </c>
      <c r="AC20" t="s">
        <v>78</v>
      </c>
      <c r="AD20" t="s">
        <v>78</v>
      </c>
      <c r="AE20">
        <v>0</v>
      </c>
      <c r="AF20">
        <v>0</v>
      </c>
      <c r="AG20" t="s">
        <v>78</v>
      </c>
      <c r="AH20" t="s">
        <v>79</v>
      </c>
      <c r="AI20" t="s">
        <v>80</v>
      </c>
      <c r="AJ20" t="s">
        <v>489</v>
      </c>
      <c r="AM20" t="s">
        <v>380</v>
      </c>
      <c r="AN20" t="s">
        <v>380</v>
      </c>
      <c r="AO20" t="s">
        <v>367</v>
      </c>
      <c r="AP20" t="s">
        <v>492</v>
      </c>
      <c r="AQ20" t="s">
        <v>493</v>
      </c>
      <c r="AR20" t="s">
        <v>346</v>
      </c>
      <c r="AS20" t="s">
        <v>315</v>
      </c>
      <c r="AT20" t="s">
        <v>203</v>
      </c>
      <c r="AU20" t="s">
        <v>432</v>
      </c>
      <c r="AW20" t="s">
        <v>497</v>
      </c>
      <c r="AX20" t="s">
        <v>448</v>
      </c>
    </row>
    <row r="21" spans="1:50" x14ac:dyDescent="0.25">
      <c r="A21">
        <v>21595</v>
      </c>
      <c r="B21" t="s">
        <v>74</v>
      </c>
      <c r="C21" t="s">
        <v>75</v>
      </c>
      <c r="D21" t="s">
        <v>498</v>
      </c>
      <c r="E21" t="s">
        <v>371</v>
      </c>
      <c r="F21" t="s">
        <v>372</v>
      </c>
      <c r="G21" t="s">
        <v>82</v>
      </c>
      <c r="H21" t="s">
        <v>116</v>
      </c>
      <c r="I21" t="s">
        <v>489</v>
      </c>
      <c r="J21" t="s">
        <v>490</v>
      </c>
      <c r="K21" t="s">
        <v>499</v>
      </c>
      <c r="M21" t="s">
        <v>373</v>
      </c>
      <c r="N21">
        <v>50000</v>
      </c>
      <c r="O21">
        <v>5000000</v>
      </c>
      <c r="P21" t="s">
        <v>374</v>
      </c>
      <c r="Q21" s="3">
        <v>3</v>
      </c>
      <c r="R21" s="3">
        <v>3</v>
      </c>
      <c r="S21" t="s">
        <v>77</v>
      </c>
      <c r="T21" s="3">
        <v>50000000</v>
      </c>
      <c r="U21" s="3">
        <v>5000000000</v>
      </c>
      <c r="V21" t="s">
        <v>375</v>
      </c>
      <c r="W21" s="1">
        <v>1500000</v>
      </c>
      <c r="X21" s="1">
        <v>150000000</v>
      </c>
      <c r="Y21" t="s">
        <v>375</v>
      </c>
      <c r="Z21" s="1">
        <v>95</v>
      </c>
      <c r="AA21" s="1">
        <v>2</v>
      </c>
      <c r="AB21" t="s">
        <v>78</v>
      </c>
      <c r="AC21" t="s">
        <v>78</v>
      </c>
      <c r="AD21" t="s">
        <v>78</v>
      </c>
      <c r="AE21">
        <v>0</v>
      </c>
      <c r="AF21">
        <v>0</v>
      </c>
      <c r="AG21" t="s">
        <v>78</v>
      </c>
      <c r="AH21" t="s">
        <v>79</v>
      </c>
      <c r="AI21" t="s">
        <v>80</v>
      </c>
      <c r="AJ21" t="s">
        <v>489</v>
      </c>
      <c r="AM21" t="s">
        <v>380</v>
      </c>
      <c r="AN21" t="s">
        <v>380</v>
      </c>
      <c r="AO21" t="s">
        <v>367</v>
      </c>
      <c r="AP21" t="s">
        <v>492</v>
      </c>
      <c r="AQ21" t="s">
        <v>500</v>
      </c>
      <c r="AR21" t="s">
        <v>346</v>
      </c>
      <c r="AS21" t="s">
        <v>315</v>
      </c>
      <c r="AT21" t="s">
        <v>187</v>
      </c>
      <c r="AU21" t="s">
        <v>501</v>
      </c>
      <c r="AW21" t="s">
        <v>497</v>
      </c>
      <c r="AX21" t="s">
        <v>448</v>
      </c>
    </row>
    <row r="22" spans="1:50" x14ac:dyDescent="0.25">
      <c r="A22">
        <v>21596</v>
      </c>
      <c r="B22" t="s">
        <v>74</v>
      </c>
      <c r="C22" t="s">
        <v>75</v>
      </c>
      <c r="D22" t="s">
        <v>502</v>
      </c>
      <c r="E22" t="s">
        <v>371</v>
      </c>
      <c r="F22" t="s">
        <v>372</v>
      </c>
      <c r="G22" t="s">
        <v>82</v>
      </c>
      <c r="H22" t="s">
        <v>116</v>
      </c>
      <c r="I22" t="s">
        <v>489</v>
      </c>
      <c r="J22" t="s">
        <v>490</v>
      </c>
      <c r="K22" t="s">
        <v>503</v>
      </c>
      <c r="M22" t="s">
        <v>373</v>
      </c>
      <c r="N22">
        <v>50000</v>
      </c>
      <c r="O22">
        <v>5000000</v>
      </c>
      <c r="P22" t="s">
        <v>374</v>
      </c>
      <c r="Q22" s="3">
        <v>0.4</v>
      </c>
      <c r="R22" s="3">
        <v>0.4</v>
      </c>
      <c r="S22" t="s">
        <v>77</v>
      </c>
      <c r="T22" s="3">
        <v>50000000</v>
      </c>
      <c r="U22" s="3">
        <v>5000000000</v>
      </c>
      <c r="V22" t="s">
        <v>375</v>
      </c>
      <c r="W22" s="1">
        <v>200000</v>
      </c>
      <c r="X22" s="1">
        <v>20000000</v>
      </c>
      <c r="Y22" t="s">
        <v>375</v>
      </c>
      <c r="Z22" s="1">
        <v>95</v>
      </c>
      <c r="AA22" s="1">
        <v>2</v>
      </c>
      <c r="AB22" t="s">
        <v>78</v>
      </c>
      <c r="AC22" t="s">
        <v>78</v>
      </c>
      <c r="AD22" t="s">
        <v>78</v>
      </c>
      <c r="AE22">
        <v>0</v>
      </c>
      <c r="AF22">
        <v>0</v>
      </c>
      <c r="AG22" t="s">
        <v>78</v>
      </c>
      <c r="AH22" t="s">
        <v>79</v>
      </c>
      <c r="AI22" t="s">
        <v>80</v>
      </c>
      <c r="AJ22" t="s">
        <v>489</v>
      </c>
      <c r="AM22" t="s">
        <v>380</v>
      </c>
      <c r="AN22" t="s">
        <v>380</v>
      </c>
      <c r="AO22" t="s">
        <v>367</v>
      </c>
      <c r="AP22" t="s">
        <v>492</v>
      </c>
      <c r="AQ22" t="s">
        <v>500</v>
      </c>
      <c r="AR22" t="s">
        <v>346</v>
      </c>
      <c r="AS22" t="s">
        <v>315</v>
      </c>
      <c r="AT22" t="s">
        <v>216</v>
      </c>
      <c r="AU22" t="s">
        <v>501</v>
      </c>
      <c r="AW22" t="s">
        <v>497</v>
      </c>
      <c r="AX22" t="s">
        <v>448</v>
      </c>
    </row>
    <row r="23" spans="1:50" x14ac:dyDescent="0.25">
      <c r="A23">
        <v>21615</v>
      </c>
      <c r="B23" t="s">
        <v>74</v>
      </c>
      <c r="C23" t="s">
        <v>75</v>
      </c>
      <c r="D23" t="s">
        <v>504</v>
      </c>
      <c r="E23" t="s">
        <v>371</v>
      </c>
      <c r="F23" t="s">
        <v>372</v>
      </c>
      <c r="G23" t="s">
        <v>82</v>
      </c>
      <c r="H23" t="s">
        <v>120</v>
      </c>
      <c r="I23" t="s">
        <v>427</v>
      </c>
      <c r="J23" t="s">
        <v>428</v>
      </c>
      <c r="K23" t="s">
        <v>505</v>
      </c>
      <c r="M23" t="s">
        <v>376</v>
      </c>
      <c r="N23">
        <v>306000</v>
      </c>
      <c r="O23">
        <v>611000000</v>
      </c>
      <c r="P23" t="s">
        <v>377</v>
      </c>
      <c r="Q23" s="3">
        <v>1.5</v>
      </c>
      <c r="R23" s="3">
        <v>1.5</v>
      </c>
      <c r="S23" t="s">
        <v>77</v>
      </c>
      <c r="T23" s="3">
        <v>306000</v>
      </c>
      <c r="U23" s="3">
        <v>611000000</v>
      </c>
      <c r="V23" t="s">
        <v>377</v>
      </c>
      <c r="W23" s="1">
        <v>4590</v>
      </c>
      <c r="X23" s="1">
        <v>9165000</v>
      </c>
      <c r="Y23" t="s">
        <v>377</v>
      </c>
      <c r="Z23" s="1">
        <v>95</v>
      </c>
      <c r="AA23" s="1">
        <v>2</v>
      </c>
      <c r="AB23" t="s">
        <v>78</v>
      </c>
      <c r="AC23" t="s">
        <v>78</v>
      </c>
      <c r="AD23" t="s">
        <v>78</v>
      </c>
      <c r="AE23">
        <v>0</v>
      </c>
      <c r="AF23">
        <v>0</v>
      </c>
      <c r="AG23" t="s">
        <v>78</v>
      </c>
      <c r="AH23" t="s">
        <v>79</v>
      </c>
      <c r="AI23" t="s">
        <v>80</v>
      </c>
      <c r="AJ23" t="s">
        <v>110</v>
      </c>
      <c r="AM23" t="s">
        <v>380</v>
      </c>
      <c r="AN23" t="s">
        <v>380</v>
      </c>
      <c r="AO23" t="s">
        <v>367</v>
      </c>
      <c r="AP23" t="s">
        <v>506</v>
      </c>
      <c r="AQ23" t="s">
        <v>507</v>
      </c>
      <c r="AR23" t="s">
        <v>346</v>
      </c>
      <c r="AS23" t="s">
        <v>315</v>
      </c>
      <c r="AT23" t="s">
        <v>219</v>
      </c>
      <c r="AU23" t="s">
        <v>508</v>
      </c>
      <c r="AW23" t="s">
        <v>509</v>
      </c>
      <c r="AX23" t="s">
        <v>510</v>
      </c>
    </row>
    <row r="24" spans="1:50" x14ac:dyDescent="0.25">
      <c r="A24">
        <v>21627</v>
      </c>
      <c r="B24" t="s">
        <v>74</v>
      </c>
      <c r="C24" t="s">
        <v>75</v>
      </c>
      <c r="D24" t="s">
        <v>511</v>
      </c>
      <c r="E24" t="s">
        <v>371</v>
      </c>
      <c r="F24" t="s">
        <v>372</v>
      </c>
      <c r="G24" t="s">
        <v>82</v>
      </c>
      <c r="H24" t="s">
        <v>120</v>
      </c>
      <c r="I24" t="s">
        <v>427</v>
      </c>
      <c r="J24" t="s">
        <v>428</v>
      </c>
      <c r="K24" t="s">
        <v>512</v>
      </c>
      <c r="M24" t="s">
        <v>373</v>
      </c>
      <c r="N24">
        <v>100000</v>
      </c>
      <c r="O24">
        <v>25000000</v>
      </c>
      <c r="P24" t="s">
        <v>374</v>
      </c>
      <c r="Q24" s="3">
        <v>0.9</v>
      </c>
      <c r="R24" s="3">
        <v>0.9</v>
      </c>
      <c r="S24" t="s">
        <v>77</v>
      </c>
      <c r="T24" s="3">
        <v>100000000</v>
      </c>
      <c r="U24" s="3">
        <v>25000000000</v>
      </c>
      <c r="V24" t="s">
        <v>375</v>
      </c>
      <c r="W24" s="1">
        <v>900000</v>
      </c>
      <c r="X24" s="1">
        <v>225000000</v>
      </c>
      <c r="Y24" t="s">
        <v>375</v>
      </c>
      <c r="Z24" s="1">
        <v>95</v>
      </c>
      <c r="AA24" s="1">
        <v>2</v>
      </c>
      <c r="AB24" t="s">
        <v>78</v>
      </c>
      <c r="AC24" t="s">
        <v>78</v>
      </c>
      <c r="AD24" t="s">
        <v>78</v>
      </c>
      <c r="AE24">
        <v>0</v>
      </c>
      <c r="AF24">
        <v>0</v>
      </c>
      <c r="AG24" t="s">
        <v>78</v>
      </c>
      <c r="AH24" t="s">
        <v>79</v>
      </c>
      <c r="AI24" t="s">
        <v>80</v>
      </c>
      <c r="AJ24" t="s">
        <v>429</v>
      </c>
      <c r="AM24" t="s">
        <v>380</v>
      </c>
      <c r="AN24" t="s">
        <v>380</v>
      </c>
      <c r="AO24" t="s">
        <v>367</v>
      </c>
      <c r="AP24" t="s">
        <v>506</v>
      </c>
      <c r="AQ24" t="s">
        <v>513</v>
      </c>
      <c r="AR24" t="s">
        <v>346</v>
      </c>
      <c r="AS24" t="s">
        <v>315</v>
      </c>
      <c r="AT24" t="s">
        <v>153</v>
      </c>
      <c r="AU24" t="s">
        <v>514</v>
      </c>
      <c r="AW24" t="s">
        <v>515</v>
      </c>
      <c r="AX24" t="s">
        <v>448</v>
      </c>
    </row>
    <row r="25" spans="1:50" x14ac:dyDescent="0.25">
      <c r="A25">
        <v>21629</v>
      </c>
      <c r="B25" t="s">
        <v>74</v>
      </c>
      <c r="C25" t="s">
        <v>75</v>
      </c>
      <c r="D25" t="s">
        <v>516</v>
      </c>
      <c r="E25" t="s">
        <v>371</v>
      </c>
      <c r="F25" t="s">
        <v>372</v>
      </c>
      <c r="G25" t="s">
        <v>82</v>
      </c>
      <c r="H25" t="s">
        <v>120</v>
      </c>
      <c r="I25" t="s">
        <v>427</v>
      </c>
      <c r="J25" t="s">
        <v>428</v>
      </c>
      <c r="K25" t="s">
        <v>517</v>
      </c>
      <c r="M25" t="s">
        <v>373</v>
      </c>
      <c r="N25">
        <v>100000</v>
      </c>
      <c r="O25">
        <v>25000000</v>
      </c>
      <c r="P25" t="s">
        <v>374</v>
      </c>
      <c r="Q25" s="3">
        <v>0.8</v>
      </c>
      <c r="R25" s="3">
        <v>0.8</v>
      </c>
      <c r="S25" t="s">
        <v>77</v>
      </c>
      <c r="T25" s="3">
        <v>100000000</v>
      </c>
      <c r="U25" s="3">
        <v>25000000000</v>
      </c>
      <c r="V25" t="s">
        <v>375</v>
      </c>
      <c r="W25" s="1">
        <v>800000</v>
      </c>
      <c r="X25" s="1">
        <v>200000000</v>
      </c>
      <c r="Y25" t="s">
        <v>375</v>
      </c>
      <c r="Z25" s="1">
        <v>95</v>
      </c>
      <c r="AA25" s="1">
        <v>2</v>
      </c>
      <c r="AB25" t="s">
        <v>78</v>
      </c>
      <c r="AC25" t="s">
        <v>78</v>
      </c>
      <c r="AD25" t="s">
        <v>78</v>
      </c>
      <c r="AE25">
        <v>0</v>
      </c>
      <c r="AF25">
        <v>0</v>
      </c>
      <c r="AG25" t="s">
        <v>78</v>
      </c>
      <c r="AH25" t="s">
        <v>79</v>
      </c>
      <c r="AI25" t="s">
        <v>80</v>
      </c>
      <c r="AJ25" t="s">
        <v>429</v>
      </c>
      <c r="AM25" t="s">
        <v>380</v>
      </c>
      <c r="AN25" t="s">
        <v>380</v>
      </c>
      <c r="AO25" t="s">
        <v>367</v>
      </c>
      <c r="AP25" t="s">
        <v>506</v>
      </c>
      <c r="AQ25" t="s">
        <v>518</v>
      </c>
      <c r="AR25" t="s">
        <v>346</v>
      </c>
      <c r="AS25" t="s">
        <v>315</v>
      </c>
      <c r="AT25" t="s">
        <v>167</v>
      </c>
      <c r="AU25" t="s">
        <v>514</v>
      </c>
      <c r="AW25" t="s">
        <v>519</v>
      </c>
      <c r="AX25" t="s">
        <v>448</v>
      </c>
    </row>
    <row r="26" spans="1:50" x14ac:dyDescent="0.25">
      <c r="A26">
        <v>21631</v>
      </c>
      <c r="B26" t="s">
        <v>74</v>
      </c>
      <c r="C26" t="s">
        <v>75</v>
      </c>
      <c r="D26" t="s">
        <v>520</v>
      </c>
      <c r="E26" t="s">
        <v>371</v>
      </c>
      <c r="F26" t="s">
        <v>372</v>
      </c>
      <c r="G26" t="s">
        <v>82</v>
      </c>
      <c r="H26" t="s">
        <v>120</v>
      </c>
      <c r="I26" t="s">
        <v>427</v>
      </c>
      <c r="J26" t="s">
        <v>428</v>
      </c>
      <c r="K26" t="s">
        <v>521</v>
      </c>
      <c r="M26" t="s">
        <v>376</v>
      </c>
      <c r="N26">
        <v>233000</v>
      </c>
      <c r="O26">
        <v>467000000</v>
      </c>
      <c r="P26" t="s">
        <v>377</v>
      </c>
      <c r="Q26" s="3">
        <v>1</v>
      </c>
      <c r="R26" s="3">
        <v>1</v>
      </c>
      <c r="S26" t="s">
        <v>77</v>
      </c>
      <c r="T26" s="3">
        <v>233000</v>
      </c>
      <c r="U26" s="3">
        <v>467000000</v>
      </c>
      <c r="V26" t="s">
        <v>377</v>
      </c>
      <c r="W26" s="1">
        <v>2330</v>
      </c>
      <c r="X26" s="1">
        <v>4670000</v>
      </c>
      <c r="Y26" t="s">
        <v>377</v>
      </c>
      <c r="Z26" s="1">
        <v>95</v>
      </c>
      <c r="AA26" s="1">
        <v>2</v>
      </c>
      <c r="AB26" t="s">
        <v>78</v>
      </c>
      <c r="AC26" t="s">
        <v>78</v>
      </c>
      <c r="AD26" t="s">
        <v>78</v>
      </c>
      <c r="AE26">
        <v>0</v>
      </c>
      <c r="AF26">
        <v>0</v>
      </c>
      <c r="AG26" t="s">
        <v>78</v>
      </c>
      <c r="AH26" t="s">
        <v>79</v>
      </c>
      <c r="AI26" t="s">
        <v>80</v>
      </c>
      <c r="AJ26" t="s">
        <v>110</v>
      </c>
      <c r="AM26" t="s">
        <v>380</v>
      </c>
      <c r="AN26" t="s">
        <v>380</v>
      </c>
      <c r="AO26" t="s">
        <v>367</v>
      </c>
      <c r="AP26" t="s">
        <v>506</v>
      </c>
      <c r="AQ26" t="s">
        <v>507</v>
      </c>
      <c r="AR26" t="s">
        <v>346</v>
      </c>
      <c r="AS26" t="s">
        <v>315</v>
      </c>
      <c r="AT26" t="s">
        <v>221</v>
      </c>
      <c r="AU26" t="s">
        <v>508</v>
      </c>
      <c r="AW26" t="s">
        <v>509</v>
      </c>
      <c r="AX26" t="s">
        <v>510</v>
      </c>
    </row>
    <row r="27" spans="1:50" x14ac:dyDescent="0.25">
      <c r="A27">
        <v>21635</v>
      </c>
      <c r="B27" t="s">
        <v>74</v>
      </c>
      <c r="C27" t="s">
        <v>75</v>
      </c>
      <c r="D27" t="s">
        <v>522</v>
      </c>
      <c r="E27" t="s">
        <v>371</v>
      </c>
      <c r="F27" t="s">
        <v>372</v>
      </c>
      <c r="G27" t="s">
        <v>82</v>
      </c>
      <c r="H27" t="s">
        <v>120</v>
      </c>
      <c r="I27" t="s">
        <v>427</v>
      </c>
      <c r="J27" t="s">
        <v>428</v>
      </c>
      <c r="K27" t="s">
        <v>523</v>
      </c>
      <c r="M27" t="s">
        <v>376</v>
      </c>
      <c r="N27">
        <v>39200</v>
      </c>
      <c r="O27">
        <v>78300000</v>
      </c>
      <c r="P27" t="s">
        <v>377</v>
      </c>
      <c r="Q27" s="3">
        <v>1.5</v>
      </c>
      <c r="R27" s="3">
        <v>1.5</v>
      </c>
      <c r="S27" t="s">
        <v>77</v>
      </c>
      <c r="T27" s="3">
        <v>39200</v>
      </c>
      <c r="U27" s="3">
        <v>78300000</v>
      </c>
      <c r="V27" t="s">
        <v>377</v>
      </c>
      <c r="W27" s="1">
        <v>588</v>
      </c>
      <c r="X27" s="1">
        <v>1174500</v>
      </c>
      <c r="Y27" t="s">
        <v>377</v>
      </c>
      <c r="Z27" s="1">
        <v>95</v>
      </c>
      <c r="AA27" s="1">
        <v>2</v>
      </c>
      <c r="AB27" t="s">
        <v>78</v>
      </c>
      <c r="AC27" t="s">
        <v>78</v>
      </c>
      <c r="AD27" t="s">
        <v>78</v>
      </c>
      <c r="AE27">
        <v>0</v>
      </c>
      <c r="AF27">
        <v>0</v>
      </c>
      <c r="AG27" t="s">
        <v>78</v>
      </c>
      <c r="AH27" t="s">
        <v>79</v>
      </c>
      <c r="AI27" t="s">
        <v>80</v>
      </c>
      <c r="AJ27" t="s">
        <v>110</v>
      </c>
      <c r="AM27" t="s">
        <v>380</v>
      </c>
      <c r="AN27" t="s">
        <v>380</v>
      </c>
      <c r="AO27" t="s">
        <v>367</v>
      </c>
      <c r="AP27" t="s">
        <v>506</v>
      </c>
      <c r="AQ27" t="s">
        <v>507</v>
      </c>
      <c r="AR27" t="s">
        <v>346</v>
      </c>
      <c r="AS27" t="s">
        <v>315</v>
      </c>
      <c r="AT27" t="s">
        <v>146</v>
      </c>
      <c r="AU27" t="s">
        <v>508</v>
      </c>
      <c r="AW27" t="s">
        <v>509</v>
      </c>
      <c r="AX27" t="s">
        <v>510</v>
      </c>
    </row>
    <row r="28" spans="1:50" x14ac:dyDescent="0.25">
      <c r="A28">
        <v>21638</v>
      </c>
      <c r="B28" t="s">
        <v>74</v>
      </c>
      <c r="C28" t="s">
        <v>75</v>
      </c>
      <c r="D28" t="s">
        <v>524</v>
      </c>
      <c r="E28" t="s">
        <v>371</v>
      </c>
      <c r="F28" t="s">
        <v>372</v>
      </c>
      <c r="G28" t="s">
        <v>82</v>
      </c>
      <c r="H28" t="s">
        <v>120</v>
      </c>
      <c r="I28" t="s">
        <v>427</v>
      </c>
      <c r="J28" t="s">
        <v>428</v>
      </c>
      <c r="K28" t="s">
        <v>525</v>
      </c>
      <c r="M28" t="s">
        <v>376</v>
      </c>
      <c r="N28">
        <v>126000</v>
      </c>
      <c r="O28">
        <v>251000000</v>
      </c>
      <c r="P28" t="s">
        <v>377</v>
      </c>
      <c r="Q28" s="3">
        <v>1.2</v>
      </c>
      <c r="R28" s="3">
        <v>1.2</v>
      </c>
      <c r="S28" t="s">
        <v>77</v>
      </c>
      <c r="T28" s="3">
        <v>126000</v>
      </c>
      <c r="U28" s="3">
        <v>251000000</v>
      </c>
      <c r="V28" t="s">
        <v>377</v>
      </c>
      <c r="W28" s="1">
        <v>1512</v>
      </c>
      <c r="X28" s="1">
        <v>3012000</v>
      </c>
      <c r="Y28" t="s">
        <v>377</v>
      </c>
      <c r="Z28" s="1">
        <v>95</v>
      </c>
      <c r="AA28" s="1">
        <v>2</v>
      </c>
      <c r="AB28" t="s">
        <v>78</v>
      </c>
      <c r="AC28" t="s">
        <v>78</v>
      </c>
      <c r="AD28" t="s">
        <v>78</v>
      </c>
      <c r="AE28">
        <v>0</v>
      </c>
      <c r="AF28">
        <v>0</v>
      </c>
      <c r="AG28" t="s">
        <v>78</v>
      </c>
      <c r="AH28" t="s">
        <v>79</v>
      </c>
      <c r="AI28" t="s">
        <v>80</v>
      </c>
      <c r="AJ28" t="s">
        <v>110</v>
      </c>
      <c r="AM28" t="s">
        <v>380</v>
      </c>
      <c r="AN28" t="s">
        <v>380</v>
      </c>
      <c r="AO28" t="s">
        <v>367</v>
      </c>
      <c r="AP28" t="s">
        <v>506</v>
      </c>
      <c r="AQ28" t="s">
        <v>507</v>
      </c>
      <c r="AR28" t="s">
        <v>346</v>
      </c>
      <c r="AS28" t="s">
        <v>315</v>
      </c>
      <c r="AT28" t="s">
        <v>191</v>
      </c>
      <c r="AU28" t="s">
        <v>508</v>
      </c>
      <c r="AW28" t="s">
        <v>509</v>
      </c>
      <c r="AX28" t="s">
        <v>510</v>
      </c>
    </row>
    <row r="29" spans="1:50" x14ac:dyDescent="0.25">
      <c r="A29">
        <v>21640</v>
      </c>
      <c r="B29" t="s">
        <v>74</v>
      </c>
      <c r="C29" t="s">
        <v>75</v>
      </c>
      <c r="D29" t="s">
        <v>526</v>
      </c>
      <c r="E29" t="s">
        <v>371</v>
      </c>
      <c r="F29" t="s">
        <v>372</v>
      </c>
      <c r="G29" t="s">
        <v>82</v>
      </c>
      <c r="H29" t="s">
        <v>120</v>
      </c>
      <c r="I29" t="s">
        <v>427</v>
      </c>
      <c r="J29" t="s">
        <v>428</v>
      </c>
      <c r="K29" t="s">
        <v>527</v>
      </c>
      <c r="M29" t="s">
        <v>376</v>
      </c>
      <c r="N29">
        <v>66000</v>
      </c>
      <c r="O29">
        <v>132000000</v>
      </c>
      <c r="P29" t="s">
        <v>377</v>
      </c>
      <c r="Q29" s="3">
        <v>1</v>
      </c>
      <c r="R29" s="3">
        <v>1</v>
      </c>
      <c r="S29" t="s">
        <v>77</v>
      </c>
      <c r="T29" s="3">
        <v>66000</v>
      </c>
      <c r="U29" s="3">
        <v>132000000</v>
      </c>
      <c r="V29" t="s">
        <v>377</v>
      </c>
      <c r="W29" s="1">
        <v>660</v>
      </c>
      <c r="X29" s="1">
        <v>1320000</v>
      </c>
      <c r="Y29" t="s">
        <v>377</v>
      </c>
      <c r="Z29" s="1">
        <v>95</v>
      </c>
      <c r="AA29" s="1">
        <v>2</v>
      </c>
      <c r="AB29" t="s">
        <v>78</v>
      </c>
      <c r="AC29" t="s">
        <v>78</v>
      </c>
      <c r="AD29" t="s">
        <v>78</v>
      </c>
      <c r="AE29">
        <v>0</v>
      </c>
      <c r="AF29">
        <v>0</v>
      </c>
      <c r="AG29" t="s">
        <v>78</v>
      </c>
      <c r="AH29" t="s">
        <v>79</v>
      </c>
      <c r="AI29" t="s">
        <v>80</v>
      </c>
      <c r="AJ29" t="s">
        <v>110</v>
      </c>
      <c r="AM29" t="s">
        <v>380</v>
      </c>
      <c r="AN29" t="s">
        <v>380</v>
      </c>
      <c r="AO29" t="s">
        <v>367</v>
      </c>
      <c r="AP29" t="s">
        <v>506</v>
      </c>
      <c r="AQ29" t="s">
        <v>507</v>
      </c>
      <c r="AR29" t="s">
        <v>346</v>
      </c>
      <c r="AS29" t="s">
        <v>315</v>
      </c>
      <c r="AT29" t="s">
        <v>224</v>
      </c>
      <c r="AU29" t="s">
        <v>508</v>
      </c>
      <c r="AW29" t="s">
        <v>509</v>
      </c>
      <c r="AX29" t="s">
        <v>510</v>
      </c>
    </row>
    <row r="30" spans="1:50" x14ac:dyDescent="0.25">
      <c r="A30">
        <v>21641</v>
      </c>
      <c r="B30" t="s">
        <v>74</v>
      </c>
      <c r="C30" t="s">
        <v>75</v>
      </c>
      <c r="D30" t="s">
        <v>528</v>
      </c>
      <c r="E30" t="s">
        <v>371</v>
      </c>
      <c r="F30" t="s">
        <v>372</v>
      </c>
      <c r="G30" t="s">
        <v>82</v>
      </c>
      <c r="H30" t="s">
        <v>120</v>
      </c>
      <c r="I30" t="s">
        <v>427</v>
      </c>
      <c r="J30" t="s">
        <v>428</v>
      </c>
      <c r="K30" t="s">
        <v>529</v>
      </c>
      <c r="M30" t="s">
        <v>376</v>
      </c>
      <c r="N30">
        <v>367000</v>
      </c>
      <c r="O30">
        <v>733000000</v>
      </c>
      <c r="P30" t="s">
        <v>377</v>
      </c>
      <c r="Q30" s="3">
        <v>2.1</v>
      </c>
      <c r="R30" s="3">
        <v>2.1</v>
      </c>
      <c r="S30" t="s">
        <v>77</v>
      </c>
      <c r="T30" s="3">
        <v>367000</v>
      </c>
      <c r="U30" s="3">
        <v>733000000</v>
      </c>
      <c r="V30" t="s">
        <v>377</v>
      </c>
      <c r="W30" s="1">
        <v>7707</v>
      </c>
      <c r="X30" s="1">
        <v>15393000</v>
      </c>
      <c r="Y30" t="s">
        <v>377</v>
      </c>
      <c r="Z30" s="1">
        <v>95</v>
      </c>
      <c r="AA30" s="1">
        <v>2</v>
      </c>
      <c r="AB30" t="s">
        <v>78</v>
      </c>
      <c r="AC30" t="s">
        <v>78</v>
      </c>
      <c r="AD30" t="s">
        <v>78</v>
      </c>
      <c r="AE30">
        <v>0</v>
      </c>
      <c r="AF30">
        <v>0</v>
      </c>
      <c r="AG30" t="s">
        <v>78</v>
      </c>
      <c r="AH30" t="s">
        <v>79</v>
      </c>
      <c r="AI30" t="s">
        <v>80</v>
      </c>
      <c r="AJ30" t="s">
        <v>110</v>
      </c>
      <c r="AM30" t="s">
        <v>380</v>
      </c>
      <c r="AN30" t="s">
        <v>380</v>
      </c>
      <c r="AO30" t="s">
        <v>367</v>
      </c>
      <c r="AP30" t="s">
        <v>506</v>
      </c>
      <c r="AQ30" t="s">
        <v>507</v>
      </c>
      <c r="AR30" t="s">
        <v>346</v>
      </c>
      <c r="AS30" t="s">
        <v>315</v>
      </c>
      <c r="AT30" t="s">
        <v>172</v>
      </c>
      <c r="AU30" t="s">
        <v>508</v>
      </c>
      <c r="AW30" t="s">
        <v>509</v>
      </c>
      <c r="AX30" t="s">
        <v>510</v>
      </c>
    </row>
    <row r="31" spans="1:50" x14ac:dyDescent="0.25">
      <c r="A31">
        <v>21646</v>
      </c>
      <c r="B31" t="s">
        <v>74</v>
      </c>
      <c r="C31" t="s">
        <v>75</v>
      </c>
      <c r="D31" t="s">
        <v>530</v>
      </c>
      <c r="E31" t="s">
        <v>371</v>
      </c>
      <c r="F31" t="s">
        <v>372</v>
      </c>
      <c r="G31" t="s">
        <v>82</v>
      </c>
      <c r="H31" t="s">
        <v>120</v>
      </c>
      <c r="I31" t="s">
        <v>427</v>
      </c>
      <c r="J31" t="s">
        <v>428</v>
      </c>
      <c r="K31" t="s">
        <v>531</v>
      </c>
      <c r="M31" t="s">
        <v>376</v>
      </c>
      <c r="N31">
        <v>1100000</v>
      </c>
      <c r="O31">
        <v>2200000000</v>
      </c>
      <c r="P31" t="s">
        <v>377</v>
      </c>
      <c r="Q31" s="3">
        <v>1</v>
      </c>
      <c r="R31" s="3">
        <v>1</v>
      </c>
      <c r="S31" t="s">
        <v>77</v>
      </c>
      <c r="T31" s="3">
        <v>1100000</v>
      </c>
      <c r="U31" s="3">
        <v>2200000000</v>
      </c>
      <c r="V31" t="s">
        <v>377</v>
      </c>
      <c r="W31" s="1">
        <v>11000</v>
      </c>
      <c r="X31" s="1">
        <v>22000000</v>
      </c>
      <c r="Y31" t="s">
        <v>377</v>
      </c>
      <c r="Z31" s="1">
        <v>95</v>
      </c>
      <c r="AA31" s="1">
        <v>2</v>
      </c>
      <c r="AB31" t="s">
        <v>78</v>
      </c>
      <c r="AC31" t="s">
        <v>78</v>
      </c>
      <c r="AD31" t="s">
        <v>78</v>
      </c>
      <c r="AE31">
        <v>0</v>
      </c>
      <c r="AF31">
        <v>0</v>
      </c>
      <c r="AG31" t="s">
        <v>78</v>
      </c>
      <c r="AH31" t="s">
        <v>79</v>
      </c>
      <c r="AI31" t="s">
        <v>80</v>
      </c>
      <c r="AJ31" t="s">
        <v>110</v>
      </c>
      <c r="AM31" t="s">
        <v>380</v>
      </c>
      <c r="AN31" t="s">
        <v>380</v>
      </c>
      <c r="AO31" t="s">
        <v>367</v>
      </c>
      <c r="AP31" t="s">
        <v>506</v>
      </c>
      <c r="AQ31" t="s">
        <v>507</v>
      </c>
      <c r="AR31" t="s">
        <v>346</v>
      </c>
      <c r="AS31" t="s">
        <v>315</v>
      </c>
      <c r="AT31" t="s">
        <v>166</v>
      </c>
      <c r="AU31" t="s">
        <v>508</v>
      </c>
      <c r="AW31" t="s">
        <v>509</v>
      </c>
      <c r="AX31" t="s">
        <v>510</v>
      </c>
    </row>
    <row r="32" spans="1:50" x14ac:dyDescent="0.25">
      <c r="A32">
        <v>21656</v>
      </c>
      <c r="B32" t="s">
        <v>74</v>
      </c>
      <c r="C32" t="s">
        <v>75</v>
      </c>
      <c r="D32" t="s">
        <v>532</v>
      </c>
      <c r="E32" t="s">
        <v>371</v>
      </c>
      <c r="F32" t="s">
        <v>372</v>
      </c>
      <c r="G32" t="s">
        <v>82</v>
      </c>
      <c r="H32" t="s">
        <v>120</v>
      </c>
      <c r="I32" t="s">
        <v>427</v>
      </c>
      <c r="J32" t="s">
        <v>428</v>
      </c>
      <c r="K32" t="s">
        <v>533</v>
      </c>
      <c r="M32" t="s">
        <v>373</v>
      </c>
      <c r="N32">
        <v>100000</v>
      </c>
      <c r="O32">
        <v>2000000</v>
      </c>
      <c r="P32" t="s">
        <v>374</v>
      </c>
      <c r="Q32" s="3">
        <v>0.8</v>
      </c>
      <c r="R32" s="3">
        <v>0.8</v>
      </c>
      <c r="S32" t="s">
        <v>77</v>
      </c>
      <c r="T32" s="3">
        <v>100000000</v>
      </c>
      <c r="U32" s="3">
        <v>2000000000</v>
      </c>
      <c r="V32" t="s">
        <v>375</v>
      </c>
      <c r="W32" s="1">
        <v>800000</v>
      </c>
      <c r="X32" s="1">
        <v>16000000</v>
      </c>
      <c r="Y32" t="s">
        <v>375</v>
      </c>
      <c r="Z32" s="1">
        <v>95</v>
      </c>
      <c r="AA32" s="1">
        <v>2</v>
      </c>
      <c r="AB32" t="s">
        <v>78</v>
      </c>
      <c r="AC32" t="s">
        <v>78</v>
      </c>
      <c r="AD32" t="s">
        <v>78</v>
      </c>
      <c r="AE32">
        <v>0</v>
      </c>
      <c r="AF32">
        <v>0</v>
      </c>
      <c r="AG32" t="s">
        <v>78</v>
      </c>
      <c r="AH32" t="s">
        <v>79</v>
      </c>
      <c r="AI32" t="s">
        <v>80</v>
      </c>
      <c r="AJ32" t="s">
        <v>429</v>
      </c>
      <c r="AM32" t="s">
        <v>380</v>
      </c>
      <c r="AN32" t="s">
        <v>380</v>
      </c>
      <c r="AO32" t="s">
        <v>367</v>
      </c>
      <c r="AP32" t="s">
        <v>506</v>
      </c>
      <c r="AQ32" t="s">
        <v>534</v>
      </c>
      <c r="AR32" t="s">
        <v>346</v>
      </c>
      <c r="AS32" t="s">
        <v>315</v>
      </c>
      <c r="AT32" t="s">
        <v>159</v>
      </c>
      <c r="AU32" t="s">
        <v>514</v>
      </c>
      <c r="AW32" t="s">
        <v>535</v>
      </c>
      <c r="AX32" t="s">
        <v>448</v>
      </c>
    </row>
    <row r="33" spans="1:50" x14ac:dyDescent="0.25">
      <c r="A33">
        <v>21667</v>
      </c>
      <c r="B33" t="s">
        <v>74</v>
      </c>
      <c r="C33" t="s">
        <v>75</v>
      </c>
      <c r="D33" t="s">
        <v>536</v>
      </c>
      <c r="E33" t="s">
        <v>371</v>
      </c>
      <c r="F33" t="s">
        <v>372</v>
      </c>
      <c r="G33" t="s">
        <v>82</v>
      </c>
      <c r="H33" t="s">
        <v>120</v>
      </c>
      <c r="I33" t="s">
        <v>427</v>
      </c>
      <c r="J33" t="s">
        <v>428</v>
      </c>
      <c r="K33" t="s">
        <v>537</v>
      </c>
      <c r="M33" t="s">
        <v>376</v>
      </c>
      <c r="N33">
        <v>583000</v>
      </c>
      <c r="O33">
        <v>1170000000</v>
      </c>
      <c r="P33" t="s">
        <v>377</v>
      </c>
      <c r="Q33" s="3">
        <v>1.2</v>
      </c>
      <c r="R33" s="3">
        <v>1.2</v>
      </c>
      <c r="S33" t="s">
        <v>77</v>
      </c>
      <c r="T33" s="3">
        <v>583000</v>
      </c>
      <c r="U33" s="3">
        <v>1170000000</v>
      </c>
      <c r="V33" t="s">
        <v>377</v>
      </c>
      <c r="W33" s="1">
        <v>6996</v>
      </c>
      <c r="X33" s="1">
        <v>14040000</v>
      </c>
      <c r="Y33" t="s">
        <v>377</v>
      </c>
      <c r="Z33" s="1">
        <v>95</v>
      </c>
      <c r="AA33" s="1">
        <v>2</v>
      </c>
      <c r="AB33" t="s">
        <v>78</v>
      </c>
      <c r="AC33" t="s">
        <v>78</v>
      </c>
      <c r="AD33" t="s">
        <v>78</v>
      </c>
      <c r="AE33">
        <v>0</v>
      </c>
      <c r="AF33">
        <v>0</v>
      </c>
      <c r="AG33" t="s">
        <v>78</v>
      </c>
      <c r="AH33" t="s">
        <v>79</v>
      </c>
      <c r="AI33" t="s">
        <v>80</v>
      </c>
      <c r="AJ33" t="s">
        <v>429</v>
      </c>
      <c r="AM33" t="s">
        <v>380</v>
      </c>
      <c r="AN33" t="s">
        <v>380</v>
      </c>
      <c r="AO33" t="s">
        <v>367</v>
      </c>
      <c r="AP33" t="s">
        <v>506</v>
      </c>
      <c r="AQ33" t="s">
        <v>507</v>
      </c>
      <c r="AR33" t="s">
        <v>346</v>
      </c>
      <c r="AS33" t="s">
        <v>315</v>
      </c>
      <c r="AT33" t="s">
        <v>202</v>
      </c>
      <c r="AU33" t="s">
        <v>508</v>
      </c>
      <c r="AW33" t="s">
        <v>509</v>
      </c>
      <c r="AX33" t="s">
        <v>510</v>
      </c>
    </row>
    <row r="34" spans="1:50" x14ac:dyDescent="0.25">
      <c r="A34">
        <v>21668</v>
      </c>
      <c r="B34" t="s">
        <v>74</v>
      </c>
      <c r="C34" t="s">
        <v>75</v>
      </c>
      <c r="D34" t="s">
        <v>538</v>
      </c>
      <c r="E34" t="s">
        <v>371</v>
      </c>
      <c r="F34" t="s">
        <v>372</v>
      </c>
      <c r="G34" t="s">
        <v>82</v>
      </c>
      <c r="H34" t="s">
        <v>120</v>
      </c>
      <c r="I34" t="s">
        <v>427</v>
      </c>
      <c r="J34" t="s">
        <v>428</v>
      </c>
      <c r="K34" t="s">
        <v>539</v>
      </c>
      <c r="M34" t="s">
        <v>376</v>
      </c>
      <c r="N34">
        <v>1280000</v>
      </c>
      <c r="O34">
        <v>2560000000</v>
      </c>
      <c r="P34" t="s">
        <v>377</v>
      </c>
      <c r="Q34" s="3">
        <v>2.1</v>
      </c>
      <c r="R34" s="3">
        <v>2.1</v>
      </c>
      <c r="S34" t="s">
        <v>77</v>
      </c>
      <c r="T34" s="3">
        <v>1280000</v>
      </c>
      <c r="U34" s="3">
        <v>2560000000</v>
      </c>
      <c r="V34" t="s">
        <v>377</v>
      </c>
      <c r="W34" s="1">
        <v>26880</v>
      </c>
      <c r="X34" s="1">
        <v>53760000</v>
      </c>
      <c r="Y34" t="s">
        <v>377</v>
      </c>
      <c r="Z34" s="1">
        <v>95</v>
      </c>
      <c r="AA34" s="1">
        <v>2</v>
      </c>
      <c r="AB34" t="s">
        <v>78</v>
      </c>
      <c r="AC34" t="s">
        <v>78</v>
      </c>
      <c r="AD34" t="s">
        <v>78</v>
      </c>
      <c r="AE34">
        <v>0</v>
      </c>
      <c r="AF34">
        <v>0</v>
      </c>
      <c r="AG34" t="s">
        <v>78</v>
      </c>
      <c r="AH34" t="s">
        <v>79</v>
      </c>
      <c r="AI34" t="s">
        <v>80</v>
      </c>
      <c r="AJ34" t="s">
        <v>110</v>
      </c>
      <c r="AM34" t="s">
        <v>380</v>
      </c>
      <c r="AN34" t="s">
        <v>380</v>
      </c>
      <c r="AO34" t="s">
        <v>367</v>
      </c>
      <c r="AP34" t="s">
        <v>506</v>
      </c>
      <c r="AQ34" t="s">
        <v>507</v>
      </c>
      <c r="AR34" t="s">
        <v>346</v>
      </c>
      <c r="AS34" t="s">
        <v>315</v>
      </c>
      <c r="AT34" t="s">
        <v>203</v>
      </c>
      <c r="AU34" t="s">
        <v>508</v>
      </c>
      <c r="AW34" t="s">
        <v>509</v>
      </c>
      <c r="AX34" t="s">
        <v>510</v>
      </c>
    </row>
    <row r="35" spans="1:50" x14ac:dyDescent="0.25">
      <c r="A35">
        <v>21672</v>
      </c>
      <c r="B35" t="s">
        <v>74</v>
      </c>
      <c r="C35" t="s">
        <v>75</v>
      </c>
      <c r="D35" t="s">
        <v>540</v>
      </c>
      <c r="E35" t="s">
        <v>371</v>
      </c>
      <c r="F35" t="s">
        <v>372</v>
      </c>
      <c r="G35" t="s">
        <v>82</v>
      </c>
      <c r="H35" t="s">
        <v>120</v>
      </c>
      <c r="I35" t="s">
        <v>427</v>
      </c>
      <c r="J35" t="s">
        <v>428</v>
      </c>
      <c r="K35" t="s">
        <v>541</v>
      </c>
      <c r="M35" t="s">
        <v>376</v>
      </c>
      <c r="N35">
        <v>44900</v>
      </c>
      <c r="O35">
        <v>89800000</v>
      </c>
      <c r="P35" t="s">
        <v>377</v>
      </c>
      <c r="Q35" s="3">
        <v>0.8</v>
      </c>
      <c r="R35" s="3">
        <v>0.8</v>
      </c>
      <c r="S35" t="s">
        <v>77</v>
      </c>
      <c r="T35" s="3">
        <v>44900</v>
      </c>
      <c r="U35" s="3">
        <v>89800000</v>
      </c>
      <c r="V35" t="s">
        <v>377</v>
      </c>
      <c r="W35" s="1">
        <v>359.2</v>
      </c>
      <c r="X35" s="1">
        <v>718400</v>
      </c>
      <c r="Y35" t="s">
        <v>377</v>
      </c>
      <c r="Z35" s="1">
        <v>95</v>
      </c>
      <c r="AA35" s="1">
        <v>2</v>
      </c>
      <c r="AB35" t="s">
        <v>78</v>
      </c>
      <c r="AC35" t="s">
        <v>78</v>
      </c>
      <c r="AD35" t="s">
        <v>78</v>
      </c>
      <c r="AE35">
        <v>0</v>
      </c>
      <c r="AF35">
        <v>0</v>
      </c>
      <c r="AG35" t="s">
        <v>78</v>
      </c>
      <c r="AH35" t="s">
        <v>79</v>
      </c>
      <c r="AI35" t="s">
        <v>80</v>
      </c>
      <c r="AJ35" t="s">
        <v>429</v>
      </c>
      <c r="AM35" t="s">
        <v>380</v>
      </c>
      <c r="AN35" t="s">
        <v>380</v>
      </c>
      <c r="AO35" t="s">
        <v>367</v>
      </c>
      <c r="AP35" t="s">
        <v>506</v>
      </c>
      <c r="AQ35" t="s">
        <v>507</v>
      </c>
      <c r="AR35" t="s">
        <v>346</v>
      </c>
      <c r="AS35" t="s">
        <v>315</v>
      </c>
      <c r="AT35" t="s">
        <v>160</v>
      </c>
      <c r="AU35" t="s">
        <v>508</v>
      </c>
      <c r="AW35" t="s">
        <v>509</v>
      </c>
      <c r="AX35" t="s">
        <v>510</v>
      </c>
    </row>
    <row r="36" spans="1:50" x14ac:dyDescent="0.25">
      <c r="A36">
        <v>21691</v>
      </c>
      <c r="B36" t="s">
        <v>74</v>
      </c>
      <c r="C36" t="s">
        <v>75</v>
      </c>
      <c r="D36" t="s">
        <v>542</v>
      </c>
      <c r="E36" t="s">
        <v>371</v>
      </c>
      <c r="F36" t="s">
        <v>372</v>
      </c>
      <c r="G36" t="s">
        <v>82</v>
      </c>
      <c r="H36" t="s">
        <v>120</v>
      </c>
      <c r="I36" t="s">
        <v>427</v>
      </c>
      <c r="J36" t="s">
        <v>428</v>
      </c>
      <c r="K36" t="s">
        <v>543</v>
      </c>
      <c r="M36" t="s">
        <v>376</v>
      </c>
      <c r="N36">
        <v>93300</v>
      </c>
      <c r="O36">
        <v>187000000</v>
      </c>
      <c r="P36" t="s">
        <v>377</v>
      </c>
      <c r="Q36" s="3">
        <v>1.4</v>
      </c>
      <c r="R36" s="3">
        <v>1.4</v>
      </c>
      <c r="S36" t="s">
        <v>77</v>
      </c>
      <c r="T36" s="3">
        <v>93300</v>
      </c>
      <c r="U36" s="3">
        <v>187000000</v>
      </c>
      <c r="V36" t="s">
        <v>377</v>
      </c>
      <c r="W36" s="1">
        <v>1306.2</v>
      </c>
      <c r="X36" s="1">
        <v>2618000</v>
      </c>
      <c r="Y36" t="s">
        <v>377</v>
      </c>
      <c r="Z36" s="1">
        <v>95</v>
      </c>
      <c r="AA36" s="1">
        <v>2</v>
      </c>
      <c r="AB36" t="s">
        <v>78</v>
      </c>
      <c r="AC36" t="s">
        <v>78</v>
      </c>
      <c r="AD36" t="s">
        <v>78</v>
      </c>
      <c r="AE36">
        <v>0</v>
      </c>
      <c r="AF36">
        <v>0</v>
      </c>
      <c r="AG36" t="s">
        <v>78</v>
      </c>
      <c r="AH36" t="s">
        <v>79</v>
      </c>
      <c r="AI36" t="s">
        <v>80</v>
      </c>
      <c r="AJ36" t="s">
        <v>429</v>
      </c>
      <c r="AM36" t="s">
        <v>380</v>
      </c>
      <c r="AN36" t="s">
        <v>380</v>
      </c>
      <c r="AO36" t="s">
        <v>367</v>
      </c>
      <c r="AP36" t="s">
        <v>506</v>
      </c>
      <c r="AQ36" t="s">
        <v>507</v>
      </c>
      <c r="AR36" t="s">
        <v>346</v>
      </c>
      <c r="AS36" t="s">
        <v>315</v>
      </c>
      <c r="AT36" t="s">
        <v>208</v>
      </c>
      <c r="AU36" t="s">
        <v>508</v>
      </c>
      <c r="AW36" t="s">
        <v>509</v>
      </c>
      <c r="AX36" t="s">
        <v>510</v>
      </c>
    </row>
    <row r="37" spans="1:50" x14ac:dyDescent="0.25">
      <c r="A37">
        <v>21694</v>
      </c>
      <c r="B37" t="s">
        <v>74</v>
      </c>
      <c r="C37" t="s">
        <v>75</v>
      </c>
      <c r="D37" t="s">
        <v>544</v>
      </c>
      <c r="E37" t="s">
        <v>371</v>
      </c>
      <c r="F37" t="s">
        <v>372</v>
      </c>
      <c r="G37" t="s">
        <v>82</v>
      </c>
      <c r="H37" t="s">
        <v>120</v>
      </c>
      <c r="I37" t="s">
        <v>427</v>
      </c>
      <c r="J37" t="s">
        <v>428</v>
      </c>
      <c r="K37" t="s">
        <v>545</v>
      </c>
      <c r="M37" t="s">
        <v>376</v>
      </c>
      <c r="N37">
        <v>1440000</v>
      </c>
      <c r="O37">
        <v>2890000000</v>
      </c>
      <c r="P37" t="s">
        <v>377</v>
      </c>
      <c r="Q37" s="3">
        <v>2.1</v>
      </c>
      <c r="R37" s="3">
        <v>2.1</v>
      </c>
      <c r="S37" t="s">
        <v>77</v>
      </c>
      <c r="T37" s="3">
        <v>1440000</v>
      </c>
      <c r="U37" s="3">
        <v>2890000000</v>
      </c>
      <c r="V37" t="s">
        <v>377</v>
      </c>
      <c r="W37" s="1">
        <v>30240</v>
      </c>
      <c r="X37" s="1">
        <v>60690000</v>
      </c>
      <c r="Y37" t="s">
        <v>377</v>
      </c>
      <c r="Z37" s="1">
        <v>95</v>
      </c>
      <c r="AA37" s="1">
        <v>2</v>
      </c>
      <c r="AB37" t="s">
        <v>78</v>
      </c>
      <c r="AC37" t="s">
        <v>78</v>
      </c>
      <c r="AD37" t="s">
        <v>78</v>
      </c>
      <c r="AE37">
        <v>0</v>
      </c>
      <c r="AF37">
        <v>0</v>
      </c>
      <c r="AG37" t="s">
        <v>78</v>
      </c>
      <c r="AH37" t="s">
        <v>79</v>
      </c>
      <c r="AI37" t="s">
        <v>80</v>
      </c>
      <c r="AJ37" t="s">
        <v>110</v>
      </c>
      <c r="AM37" t="s">
        <v>380</v>
      </c>
      <c r="AN37" t="s">
        <v>380</v>
      </c>
      <c r="AO37" t="s">
        <v>367</v>
      </c>
      <c r="AP37" t="s">
        <v>506</v>
      </c>
      <c r="AQ37" t="s">
        <v>507</v>
      </c>
      <c r="AR37" t="s">
        <v>346</v>
      </c>
      <c r="AS37" t="s">
        <v>315</v>
      </c>
      <c r="AT37" t="s">
        <v>154</v>
      </c>
      <c r="AU37" t="s">
        <v>508</v>
      </c>
      <c r="AW37" t="s">
        <v>509</v>
      </c>
      <c r="AX37" t="s">
        <v>510</v>
      </c>
    </row>
    <row r="38" spans="1:50" x14ac:dyDescent="0.25">
      <c r="A38">
        <v>21698</v>
      </c>
      <c r="B38" t="s">
        <v>74</v>
      </c>
      <c r="C38" t="s">
        <v>75</v>
      </c>
      <c r="D38" t="s">
        <v>546</v>
      </c>
      <c r="E38" t="s">
        <v>371</v>
      </c>
      <c r="F38" t="s">
        <v>372</v>
      </c>
      <c r="G38" t="s">
        <v>82</v>
      </c>
      <c r="H38" t="s">
        <v>120</v>
      </c>
      <c r="I38" t="s">
        <v>427</v>
      </c>
      <c r="J38" t="s">
        <v>428</v>
      </c>
      <c r="K38" t="s">
        <v>547</v>
      </c>
      <c r="M38" t="s">
        <v>376</v>
      </c>
      <c r="N38">
        <v>2120000</v>
      </c>
      <c r="O38">
        <v>4240000000</v>
      </c>
      <c r="P38" t="s">
        <v>377</v>
      </c>
      <c r="Q38" s="3">
        <v>4</v>
      </c>
      <c r="R38" s="3">
        <v>4</v>
      </c>
      <c r="S38" t="s">
        <v>77</v>
      </c>
      <c r="T38" s="3">
        <v>2120000</v>
      </c>
      <c r="U38" s="3">
        <v>4240000000</v>
      </c>
      <c r="V38" t="s">
        <v>377</v>
      </c>
      <c r="W38" s="1">
        <v>84800</v>
      </c>
      <c r="X38" s="1">
        <v>169600000</v>
      </c>
      <c r="Y38" t="s">
        <v>377</v>
      </c>
      <c r="Z38" s="1">
        <v>95</v>
      </c>
      <c r="AA38" s="1">
        <v>2</v>
      </c>
      <c r="AB38" t="s">
        <v>78</v>
      </c>
      <c r="AC38" t="s">
        <v>78</v>
      </c>
      <c r="AD38" t="s">
        <v>78</v>
      </c>
      <c r="AE38">
        <v>0</v>
      </c>
      <c r="AF38">
        <v>0</v>
      </c>
      <c r="AG38" t="s">
        <v>78</v>
      </c>
      <c r="AH38" t="s">
        <v>79</v>
      </c>
      <c r="AI38" t="s">
        <v>80</v>
      </c>
      <c r="AJ38" t="s">
        <v>429</v>
      </c>
      <c r="AM38" t="s">
        <v>380</v>
      </c>
      <c r="AN38" t="s">
        <v>380</v>
      </c>
      <c r="AO38" t="s">
        <v>367</v>
      </c>
      <c r="AP38" t="s">
        <v>506</v>
      </c>
      <c r="AQ38" t="s">
        <v>507</v>
      </c>
      <c r="AR38" t="s">
        <v>346</v>
      </c>
      <c r="AS38" t="s">
        <v>315</v>
      </c>
      <c r="AT38" t="s">
        <v>197</v>
      </c>
      <c r="AU38" t="s">
        <v>508</v>
      </c>
      <c r="AW38" t="s">
        <v>509</v>
      </c>
      <c r="AX38" t="s">
        <v>510</v>
      </c>
    </row>
    <row r="39" spans="1:50" x14ac:dyDescent="0.25">
      <c r="A39">
        <v>21756</v>
      </c>
      <c r="B39" t="s">
        <v>74</v>
      </c>
      <c r="C39" t="s">
        <v>75</v>
      </c>
      <c r="D39" t="s">
        <v>548</v>
      </c>
      <c r="E39" t="s">
        <v>371</v>
      </c>
      <c r="F39" t="s">
        <v>372</v>
      </c>
      <c r="G39" t="s">
        <v>76</v>
      </c>
      <c r="H39" t="s">
        <v>114</v>
      </c>
      <c r="I39" t="s">
        <v>549</v>
      </c>
      <c r="J39" t="s">
        <v>550</v>
      </c>
      <c r="K39" t="s">
        <v>551</v>
      </c>
      <c r="M39" t="s">
        <v>373</v>
      </c>
      <c r="N39">
        <v>40000</v>
      </c>
      <c r="O39">
        <v>30000000</v>
      </c>
      <c r="P39" t="s">
        <v>374</v>
      </c>
      <c r="Q39" s="3">
        <v>0.4</v>
      </c>
      <c r="R39" s="3">
        <v>0.4</v>
      </c>
      <c r="S39" t="s">
        <v>77</v>
      </c>
      <c r="T39" s="3">
        <v>40000000</v>
      </c>
      <c r="U39" s="3">
        <v>30000000000</v>
      </c>
      <c r="V39" t="s">
        <v>375</v>
      </c>
      <c r="W39" s="1">
        <v>160000</v>
      </c>
      <c r="X39" s="1">
        <v>120000000</v>
      </c>
      <c r="Y39" t="s">
        <v>375</v>
      </c>
      <c r="Z39" s="1">
        <v>95</v>
      </c>
      <c r="AA39" s="1">
        <v>2</v>
      </c>
      <c r="AB39" t="s">
        <v>78</v>
      </c>
      <c r="AC39" t="s">
        <v>78</v>
      </c>
      <c r="AD39" t="s">
        <v>78</v>
      </c>
      <c r="AE39">
        <v>0</v>
      </c>
      <c r="AF39">
        <v>0</v>
      </c>
      <c r="AG39" t="s">
        <v>78</v>
      </c>
      <c r="AH39" t="s">
        <v>79</v>
      </c>
      <c r="AI39" t="s">
        <v>80</v>
      </c>
      <c r="AJ39" t="s">
        <v>552</v>
      </c>
      <c r="AM39" t="s">
        <v>81</v>
      </c>
      <c r="AN39" t="s">
        <v>81</v>
      </c>
      <c r="AO39" t="s">
        <v>367</v>
      </c>
      <c r="AP39" t="s">
        <v>445</v>
      </c>
      <c r="AQ39" t="s">
        <v>398</v>
      </c>
      <c r="AR39" t="s">
        <v>346</v>
      </c>
      <c r="AS39" t="s">
        <v>315</v>
      </c>
      <c r="AT39" t="s">
        <v>162</v>
      </c>
      <c r="AU39" t="s">
        <v>432</v>
      </c>
      <c r="AW39" t="s">
        <v>553</v>
      </c>
      <c r="AX39" t="s">
        <v>448</v>
      </c>
    </row>
    <row r="40" spans="1:50" x14ac:dyDescent="0.25">
      <c r="A40">
        <v>21830</v>
      </c>
      <c r="B40" t="s">
        <v>74</v>
      </c>
      <c r="C40" t="s">
        <v>75</v>
      </c>
      <c r="D40" t="s">
        <v>554</v>
      </c>
      <c r="E40" t="s">
        <v>371</v>
      </c>
      <c r="F40" t="s">
        <v>372</v>
      </c>
      <c r="G40" t="s">
        <v>76</v>
      </c>
      <c r="H40" t="s">
        <v>123</v>
      </c>
      <c r="I40" t="s">
        <v>124</v>
      </c>
      <c r="J40" t="s">
        <v>125</v>
      </c>
      <c r="K40" t="s">
        <v>555</v>
      </c>
      <c r="M40" t="s">
        <v>373</v>
      </c>
      <c r="N40">
        <v>200000</v>
      </c>
      <c r="O40">
        <v>10000000000</v>
      </c>
      <c r="P40" t="s">
        <v>374</v>
      </c>
      <c r="Q40" s="3">
        <v>1.5</v>
      </c>
      <c r="R40" s="3">
        <v>1.5</v>
      </c>
      <c r="S40" t="s">
        <v>77</v>
      </c>
      <c r="T40" s="3">
        <v>200000000</v>
      </c>
      <c r="U40" s="3">
        <v>10000000000000</v>
      </c>
      <c r="V40" t="s">
        <v>375</v>
      </c>
      <c r="W40" s="1">
        <v>3000000</v>
      </c>
      <c r="X40" s="1">
        <v>150000000000</v>
      </c>
      <c r="Y40" t="s">
        <v>375</v>
      </c>
      <c r="Z40" s="1">
        <v>95</v>
      </c>
      <c r="AA40" s="1">
        <v>2</v>
      </c>
      <c r="AB40" t="s">
        <v>78</v>
      </c>
      <c r="AC40" t="s">
        <v>78</v>
      </c>
      <c r="AD40" t="s">
        <v>78</v>
      </c>
      <c r="AE40">
        <v>0</v>
      </c>
      <c r="AF40">
        <v>0</v>
      </c>
      <c r="AG40" t="s">
        <v>78</v>
      </c>
      <c r="AH40" t="s">
        <v>79</v>
      </c>
      <c r="AI40" t="s">
        <v>80</v>
      </c>
      <c r="AJ40" t="s">
        <v>556</v>
      </c>
      <c r="AM40" t="s">
        <v>81</v>
      </c>
      <c r="AN40" t="s">
        <v>81</v>
      </c>
      <c r="AO40" t="s">
        <v>367</v>
      </c>
      <c r="AP40" t="s">
        <v>445</v>
      </c>
      <c r="AQ40" t="s">
        <v>557</v>
      </c>
      <c r="AR40" t="s">
        <v>346</v>
      </c>
      <c r="AS40" t="s">
        <v>315</v>
      </c>
      <c r="AT40" t="s">
        <v>211</v>
      </c>
      <c r="AU40" t="s">
        <v>432</v>
      </c>
      <c r="AW40" t="s">
        <v>431</v>
      </c>
      <c r="AX40" t="s">
        <v>448</v>
      </c>
    </row>
    <row r="41" spans="1:50" x14ac:dyDescent="0.25">
      <c r="A41">
        <v>21840</v>
      </c>
      <c r="B41" t="s">
        <v>74</v>
      </c>
      <c r="C41" t="s">
        <v>75</v>
      </c>
      <c r="D41" t="s">
        <v>558</v>
      </c>
      <c r="E41" t="s">
        <v>371</v>
      </c>
      <c r="F41" t="s">
        <v>372</v>
      </c>
      <c r="G41" t="s">
        <v>76</v>
      </c>
      <c r="H41" t="s">
        <v>123</v>
      </c>
      <c r="I41" t="s">
        <v>124</v>
      </c>
      <c r="J41" t="s">
        <v>125</v>
      </c>
      <c r="K41" t="s">
        <v>559</v>
      </c>
      <c r="M41" t="s">
        <v>373</v>
      </c>
      <c r="N41">
        <v>800000</v>
      </c>
      <c r="O41">
        <v>10000000000</v>
      </c>
      <c r="P41" t="s">
        <v>374</v>
      </c>
      <c r="Q41" s="3">
        <v>1.9</v>
      </c>
      <c r="R41" s="3">
        <v>1.9</v>
      </c>
      <c r="S41" t="s">
        <v>77</v>
      </c>
      <c r="T41" s="3">
        <v>800000000</v>
      </c>
      <c r="U41" s="3">
        <v>10000000000000</v>
      </c>
      <c r="V41" t="s">
        <v>375</v>
      </c>
      <c r="W41" s="1">
        <v>15200000</v>
      </c>
      <c r="X41" s="1">
        <v>190000000000</v>
      </c>
      <c r="Y41" t="s">
        <v>375</v>
      </c>
      <c r="Z41" s="1">
        <v>95</v>
      </c>
      <c r="AA41" s="1">
        <v>2</v>
      </c>
      <c r="AB41" t="s">
        <v>78</v>
      </c>
      <c r="AC41" t="s">
        <v>78</v>
      </c>
      <c r="AD41" t="s">
        <v>78</v>
      </c>
      <c r="AE41">
        <v>0</v>
      </c>
      <c r="AF41">
        <v>0</v>
      </c>
      <c r="AG41" t="s">
        <v>78</v>
      </c>
      <c r="AH41" t="s">
        <v>79</v>
      </c>
      <c r="AI41" t="s">
        <v>80</v>
      </c>
      <c r="AJ41" t="s">
        <v>556</v>
      </c>
      <c r="AM41" t="s">
        <v>81</v>
      </c>
      <c r="AN41" t="s">
        <v>81</v>
      </c>
      <c r="AO41" t="s">
        <v>367</v>
      </c>
      <c r="AP41" t="s">
        <v>445</v>
      </c>
      <c r="AQ41" t="s">
        <v>557</v>
      </c>
      <c r="AR41" t="s">
        <v>346</v>
      </c>
      <c r="AS41" t="s">
        <v>315</v>
      </c>
      <c r="AT41" t="s">
        <v>173</v>
      </c>
      <c r="AU41" t="s">
        <v>432</v>
      </c>
      <c r="AW41" t="s">
        <v>431</v>
      </c>
      <c r="AX41" t="s">
        <v>448</v>
      </c>
    </row>
    <row r="42" spans="1:50" x14ac:dyDescent="0.25">
      <c r="A42">
        <v>21842</v>
      </c>
      <c r="B42" t="s">
        <v>74</v>
      </c>
      <c r="C42" t="s">
        <v>75</v>
      </c>
      <c r="D42" t="s">
        <v>560</v>
      </c>
      <c r="E42" t="s">
        <v>371</v>
      </c>
      <c r="F42" t="s">
        <v>372</v>
      </c>
      <c r="G42" t="s">
        <v>76</v>
      </c>
      <c r="H42" t="s">
        <v>123</v>
      </c>
      <c r="I42" t="s">
        <v>124</v>
      </c>
      <c r="J42" t="s">
        <v>125</v>
      </c>
      <c r="K42" t="s">
        <v>561</v>
      </c>
      <c r="M42" t="s">
        <v>373</v>
      </c>
      <c r="N42">
        <v>300000</v>
      </c>
      <c r="O42">
        <v>10000000000</v>
      </c>
      <c r="P42" t="s">
        <v>374</v>
      </c>
      <c r="Q42" s="3">
        <v>1.6</v>
      </c>
      <c r="R42" s="3">
        <v>1.6</v>
      </c>
      <c r="S42" t="s">
        <v>77</v>
      </c>
      <c r="T42" s="3">
        <v>300000000</v>
      </c>
      <c r="U42" s="3">
        <v>10000000000000</v>
      </c>
      <c r="V42" t="s">
        <v>375</v>
      </c>
      <c r="W42" s="1">
        <v>4800000</v>
      </c>
      <c r="X42" s="1">
        <v>160000000000</v>
      </c>
      <c r="Y42" t="s">
        <v>375</v>
      </c>
      <c r="Z42" s="1">
        <v>95</v>
      </c>
      <c r="AA42" s="1">
        <v>2</v>
      </c>
      <c r="AB42" t="s">
        <v>78</v>
      </c>
      <c r="AC42" t="s">
        <v>78</v>
      </c>
      <c r="AD42" t="s">
        <v>78</v>
      </c>
      <c r="AE42">
        <v>0</v>
      </c>
      <c r="AF42">
        <v>0</v>
      </c>
      <c r="AG42" t="s">
        <v>78</v>
      </c>
      <c r="AH42" t="s">
        <v>79</v>
      </c>
      <c r="AI42" t="s">
        <v>80</v>
      </c>
      <c r="AJ42" t="s">
        <v>556</v>
      </c>
      <c r="AM42" t="s">
        <v>81</v>
      </c>
      <c r="AN42" t="s">
        <v>81</v>
      </c>
      <c r="AO42" t="s">
        <v>367</v>
      </c>
      <c r="AP42" t="s">
        <v>445</v>
      </c>
      <c r="AQ42" t="s">
        <v>557</v>
      </c>
      <c r="AR42" t="s">
        <v>346</v>
      </c>
      <c r="AS42" t="s">
        <v>315</v>
      </c>
      <c r="AT42" t="s">
        <v>179</v>
      </c>
      <c r="AU42" t="s">
        <v>432</v>
      </c>
      <c r="AW42" t="s">
        <v>431</v>
      </c>
      <c r="AX42" t="s">
        <v>448</v>
      </c>
    </row>
    <row r="43" spans="1:50" x14ac:dyDescent="0.25">
      <c r="A43">
        <v>21843</v>
      </c>
      <c r="B43" t="s">
        <v>74</v>
      </c>
      <c r="C43" t="s">
        <v>75</v>
      </c>
      <c r="D43" t="s">
        <v>562</v>
      </c>
      <c r="E43" t="s">
        <v>371</v>
      </c>
      <c r="F43" t="s">
        <v>372</v>
      </c>
      <c r="G43" t="s">
        <v>76</v>
      </c>
      <c r="H43" t="s">
        <v>123</v>
      </c>
      <c r="I43" t="s">
        <v>124</v>
      </c>
      <c r="J43" t="s">
        <v>125</v>
      </c>
      <c r="K43" t="s">
        <v>563</v>
      </c>
      <c r="M43" t="s">
        <v>373</v>
      </c>
      <c r="N43">
        <v>400000</v>
      </c>
      <c r="O43">
        <v>10000000000</v>
      </c>
      <c r="P43" t="s">
        <v>374</v>
      </c>
      <c r="Q43" s="3">
        <v>1.5</v>
      </c>
      <c r="R43" s="3">
        <v>1.5</v>
      </c>
      <c r="S43" t="s">
        <v>77</v>
      </c>
      <c r="T43" s="3">
        <v>400000000</v>
      </c>
      <c r="U43" s="3">
        <v>10000000000000</v>
      </c>
      <c r="V43" t="s">
        <v>375</v>
      </c>
      <c r="W43" s="1">
        <v>6000000</v>
      </c>
      <c r="X43" s="1">
        <v>150000000000</v>
      </c>
      <c r="Y43" t="s">
        <v>375</v>
      </c>
      <c r="Z43" s="1">
        <v>95</v>
      </c>
      <c r="AA43" s="1">
        <v>2</v>
      </c>
      <c r="AB43" t="s">
        <v>78</v>
      </c>
      <c r="AC43" t="s">
        <v>78</v>
      </c>
      <c r="AD43" t="s">
        <v>78</v>
      </c>
      <c r="AE43">
        <v>0</v>
      </c>
      <c r="AF43">
        <v>0</v>
      </c>
      <c r="AG43" t="s">
        <v>78</v>
      </c>
      <c r="AH43" t="s">
        <v>79</v>
      </c>
      <c r="AI43" t="s">
        <v>80</v>
      </c>
      <c r="AJ43" t="s">
        <v>556</v>
      </c>
      <c r="AM43" t="s">
        <v>81</v>
      </c>
      <c r="AN43" t="s">
        <v>81</v>
      </c>
      <c r="AO43" t="s">
        <v>367</v>
      </c>
      <c r="AP43" t="s">
        <v>445</v>
      </c>
      <c r="AQ43" t="s">
        <v>557</v>
      </c>
      <c r="AR43" t="s">
        <v>346</v>
      </c>
      <c r="AS43" t="s">
        <v>315</v>
      </c>
      <c r="AT43" t="s">
        <v>235</v>
      </c>
      <c r="AU43" t="s">
        <v>432</v>
      </c>
      <c r="AW43" t="s">
        <v>431</v>
      </c>
      <c r="AX43" t="s">
        <v>448</v>
      </c>
    </row>
    <row r="44" spans="1:50" x14ac:dyDescent="0.25">
      <c r="A44">
        <v>21877</v>
      </c>
      <c r="B44" t="s">
        <v>74</v>
      </c>
      <c r="C44" t="s">
        <v>75</v>
      </c>
      <c r="D44" t="s">
        <v>564</v>
      </c>
      <c r="E44" t="s">
        <v>371</v>
      </c>
      <c r="F44" t="s">
        <v>372</v>
      </c>
      <c r="G44" t="s">
        <v>76</v>
      </c>
      <c r="H44" t="s">
        <v>123</v>
      </c>
      <c r="I44" t="s">
        <v>124</v>
      </c>
      <c r="J44" t="s">
        <v>125</v>
      </c>
      <c r="K44" t="s">
        <v>565</v>
      </c>
      <c r="M44" t="s">
        <v>373</v>
      </c>
      <c r="N44">
        <v>90000</v>
      </c>
      <c r="O44">
        <v>9000000000</v>
      </c>
      <c r="P44" t="s">
        <v>374</v>
      </c>
      <c r="Q44" s="3">
        <v>1.6</v>
      </c>
      <c r="R44" s="3">
        <v>1.6</v>
      </c>
      <c r="S44" t="s">
        <v>77</v>
      </c>
      <c r="T44" s="3">
        <v>90000000</v>
      </c>
      <c r="U44" s="3">
        <v>9000000000000</v>
      </c>
      <c r="V44" t="s">
        <v>375</v>
      </c>
      <c r="W44" s="1">
        <v>1440000</v>
      </c>
      <c r="X44" s="1">
        <v>144000000000</v>
      </c>
      <c r="Y44" t="s">
        <v>375</v>
      </c>
      <c r="Z44" s="1">
        <v>95</v>
      </c>
      <c r="AA44" s="1">
        <v>2</v>
      </c>
      <c r="AB44" t="s">
        <v>78</v>
      </c>
      <c r="AC44" t="s">
        <v>78</v>
      </c>
      <c r="AD44" t="s">
        <v>78</v>
      </c>
      <c r="AE44">
        <v>0</v>
      </c>
      <c r="AF44">
        <v>0</v>
      </c>
      <c r="AG44" t="s">
        <v>78</v>
      </c>
      <c r="AH44" t="s">
        <v>79</v>
      </c>
      <c r="AI44" t="s">
        <v>80</v>
      </c>
      <c r="AJ44" t="s">
        <v>556</v>
      </c>
      <c r="AM44" t="s">
        <v>81</v>
      </c>
      <c r="AN44" t="s">
        <v>81</v>
      </c>
      <c r="AO44" t="s">
        <v>367</v>
      </c>
      <c r="AP44" t="s">
        <v>445</v>
      </c>
      <c r="AQ44" t="s">
        <v>557</v>
      </c>
      <c r="AR44" t="s">
        <v>346</v>
      </c>
      <c r="AS44" t="s">
        <v>315</v>
      </c>
      <c r="AT44" t="s">
        <v>150</v>
      </c>
      <c r="AU44" t="s">
        <v>432</v>
      </c>
      <c r="AW44" t="s">
        <v>431</v>
      </c>
      <c r="AX44" t="s">
        <v>448</v>
      </c>
    </row>
    <row r="45" spans="1:50" x14ac:dyDescent="0.25">
      <c r="A45">
        <v>21918</v>
      </c>
      <c r="B45" t="s">
        <v>74</v>
      </c>
      <c r="C45" t="s">
        <v>75</v>
      </c>
      <c r="D45" t="s">
        <v>566</v>
      </c>
      <c r="E45" t="s">
        <v>371</v>
      </c>
      <c r="F45" t="s">
        <v>372</v>
      </c>
      <c r="G45" t="s">
        <v>76</v>
      </c>
      <c r="H45" t="s">
        <v>123</v>
      </c>
      <c r="I45" t="s">
        <v>124</v>
      </c>
      <c r="J45" t="s">
        <v>125</v>
      </c>
      <c r="K45" t="s">
        <v>567</v>
      </c>
      <c r="M45" t="s">
        <v>373</v>
      </c>
      <c r="N45">
        <v>2000000</v>
      </c>
      <c r="O45">
        <v>10000000000</v>
      </c>
      <c r="P45" t="s">
        <v>374</v>
      </c>
      <c r="Q45" s="3">
        <v>2.2000000000000002</v>
      </c>
      <c r="R45" s="3">
        <v>2.2000000000000002</v>
      </c>
      <c r="S45" t="s">
        <v>77</v>
      </c>
      <c r="T45" s="3">
        <v>2000000000</v>
      </c>
      <c r="U45" s="3">
        <v>10000000000000</v>
      </c>
      <c r="V45" t="s">
        <v>375</v>
      </c>
      <c r="W45" s="1">
        <v>44000000</v>
      </c>
      <c r="X45" s="1">
        <v>220000000000</v>
      </c>
      <c r="Y45" t="s">
        <v>375</v>
      </c>
      <c r="Z45" s="1">
        <v>95</v>
      </c>
      <c r="AA45" s="1">
        <v>2</v>
      </c>
      <c r="AB45" t="s">
        <v>78</v>
      </c>
      <c r="AC45" t="s">
        <v>78</v>
      </c>
      <c r="AD45" t="s">
        <v>78</v>
      </c>
      <c r="AE45">
        <v>0</v>
      </c>
      <c r="AF45">
        <v>0</v>
      </c>
      <c r="AG45" t="s">
        <v>78</v>
      </c>
      <c r="AH45" t="s">
        <v>79</v>
      </c>
      <c r="AI45" t="s">
        <v>80</v>
      </c>
      <c r="AJ45" t="s">
        <v>556</v>
      </c>
      <c r="AM45" t="s">
        <v>81</v>
      </c>
      <c r="AN45" t="s">
        <v>81</v>
      </c>
      <c r="AO45" t="s">
        <v>367</v>
      </c>
      <c r="AP45" t="s">
        <v>445</v>
      </c>
      <c r="AQ45" t="s">
        <v>557</v>
      </c>
      <c r="AR45" t="s">
        <v>346</v>
      </c>
      <c r="AS45" t="s">
        <v>315</v>
      </c>
      <c r="AT45" t="s">
        <v>154</v>
      </c>
      <c r="AU45" t="s">
        <v>432</v>
      </c>
      <c r="AW45" t="s">
        <v>431</v>
      </c>
      <c r="AX45" t="s">
        <v>448</v>
      </c>
    </row>
    <row r="46" spans="1:50" x14ac:dyDescent="0.25">
      <c r="A46">
        <v>21926</v>
      </c>
      <c r="B46" t="s">
        <v>74</v>
      </c>
      <c r="C46" t="s">
        <v>75</v>
      </c>
      <c r="D46" t="s">
        <v>568</v>
      </c>
      <c r="E46" t="s">
        <v>371</v>
      </c>
      <c r="F46" t="s">
        <v>372</v>
      </c>
      <c r="G46" t="s">
        <v>76</v>
      </c>
      <c r="H46" t="s">
        <v>123</v>
      </c>
      <c r="I46" t="s">
        <v>124</v>
      </c>
      <c r="J46" t="s">
        <v>125</v>
      </c>
      <c r="K46" t="s">
        <v>569</v>
      </c>
      <c r="M46" t="s">
        <v>373</v>
      </c>
      <c r="N46">
        <v>2000000</v>
      </c>
      <c r="O46">
        <v>10000000000</v>
      </c>
      <c r="P46" t="s">
        <v>374</v>
      </c>
      <c r="Q46" s="3">
        <v>1.7</v>
      </c>
      <c r="R46" s="3">
        <v>1.7</v>
      </c>
      <c r="S46" t="s">
        <v>77</v>
      </c>
      <c r="T46" s="3">
        <v>2000000000</v>
      </c>
      <c r="U46" s="3">
        <v>10000000000000</v>
      </c>
      <c r="V46" t="s">
        <v>375</v>
      </c>
      <c r="W46" s="1">
        <v>34000000</v>
      </c>
      <c r="X46" s="1">
        <v>170000000000</v>
      </c>
      <c r="Y46" t="s">
        <v>375</v>
      </c>
      <c r="Z46" s="1">
        <v>95</v>
      </c>
      <c r="AA46" s="1">
        <v>2</v>
      </c>
      <c r="AB46" t="s">
        <v>78</v>
      </c>
      <c r="AC46" t="s">
        <v>78</v>
      </c>
      <c r="AD46" t="s">
        <v>78</v>
      </c>
      <c r="AE46">
        <v>0</v>
      </c>
      <c r="AF46">
        <v>0</v>
      </c>
      <c r="AG46" t="s">
        <v>78</v>
      </c>
      <c r="AH46" t="s">
        <v>79</v>
      </c>
      <c r="AI46" t="s">
        <v>80</v>
      </c>
      <c r="AJ46" t="s">
        <v>556</v>
      </c>
      <c r="AM46" t="s">
        <v>81</v>
      </c>
      <c r="AN46" t="s">
        <v>81</v>
      </c>
      <c r="AO46" t="s">
        <v>367</v>
      </c>
      <c r="AP46" t="s">
        <v>445</v>
      </c>
      <c r="AQ46" t="s">
        <v>557</v>
      </c>
      <c r="AR46" t="s">
        <v>346</v>
      </c>
      <c r="AS46" t="s">
        <v>315</v>
      </c>
      <c r="AT46" t="s">
        <v>226</v>
      </c>
      <c r="AU46" t="s">
        <v>432</v>
      </c>
      <c r="AW46" t="s">
        <v>431</v>
      </c>
      <c r="AX46" t="s">
        <v>448</v>
      </c>
    </row>
    <row r="47" spans="1:50" x14ac:dyDescent="0.25">
      <c r="A47">
        <v>21958</v>
      </c>
      <c r="B47" t="s">
        <v>74</v>
      </c>
      <c r="C47" t="s">
        <v>75</v>
      </c>
      <c r="D47" t="s">
        <v>570</v>
      </c>
      <c r="E47" t="s">
        <v>371</v>
      </c>
      <c r="F47" t="s">
        <v>372</v>
      </c>
      <c r="G47" t="s">
        <v>76</v>
      </c>
      <c r="H47" t="s">
        <v>123</v>
      </c>
      <c r="I47" t="s">
        <v>124</v>
      </c>
      <c r="J47" t="s">
        <v>125</v>
      </c>
      <c r="K47" t="s">
        <v>571</v>
      </c>
      <c r="M47" t="s">
        <v>373</v>
      </c>
      <c r="N47">
        <v>2000000</v>
      </c>
      <c r="O47">
        <v>10000000000</v>
      </c>
      <c r="P47" t="s">
        <v>374</v>
      </c>
      <c r="Q47" s="3">
        <v>2.5</v>
      </c>
      <c r="R47" s="3">
        <v>2.5</v>
      </c>
      <c r="S47" t="s">
        <v>77</v>
      </c>
      <c r="T47" s="3">
        <v>2000000000</v>
      </c>
      <c r="U47" s="3">
        <v>10000000000000</v>
      </c>
      <c r="V47" t="s">
        <v>375</v>
      </c>
      <c r="W47" s="1">
        <v>50000000</v>
      </c>
      <c r="X47" s="1">
        <v>250000000000</v>
      </c>
      <c r="Y47" t="s">
        <v>375</v>
      </c>
      <c r="Z47" s="1">
        <v>95</v>
      </c>
      <c r="AA47" s="1">
        <v>2</v>
      </c>
      <c r="AB47" t="s">
        <v>78</v>
      </c>
      <c r="AC47" t="s">
        <v>78</v>
      </c>
      <c r="AD47" t="s">
        <v>78</v>
      </c>
      <c r="AE47">
        <v>0</v>
      </c>
      <c r="AF47">
        <v>0</v>
      </c>
      <c r="AG47" t="s">
        <v>78</v>
      </c>
      <c r="AH47" t="s">
        <v>79</v>
      </c>
      <c r="AI47" t="s">
        <v>80</v>
      </c>
      <c r="AJ47" t="s">
        <v>556</v>
      </c>
      <c r="AM47" t="s">
        <v>81</v>
      </c>
      <c r="AN47" t="s">
        <v>81</v>
      </c>
      <c r="AO47" t="s">
        <v>367</v>
      </c>
      <c r="AP47" t="s">
        <v>445</v>
      </c>
      <c r="AQ47" t="s">
        <v>557</v>
      </c>
      <c r="AR47" t="s">
        <v>346</v>
      </c>
      <c r="AS47" t="s">
        <v>315</v>
      </c>
      <c r="AT47" t="s">
        <v>186</v>
      </c>
      <c r="AU47" t="s">
        <v>432</v>
      </c>
      <c r="AW47" t="s">
        <v>431</v>
      </c>
      <c r="AX47" t="s">
        <v>448</v>
      </c>
    </row>
    <row r="48" spans="1:50" x14ac:dyDescent="0.25">
      <c r="A48">
        <v>22005</v>
      </c>
      <c r="B48" t="s">
        <v>74</v>
      </c>
      <c r="C48" t="s">
        <v>75</v>
      </c>
      <c r="D48" t="s">
        <v>572</v>
      </c>
      <c r="E48" t="s">
        <v>371</v>
      </c>
      <c r="F48" t="s">
        <v>372</v>
      </c>
      <c r="G48" t="s">
        <v>76</v>
      </c>
      <c r="H48" t="s">
        <v>112</v>
      </c>
      <c r="I48" t="s">
        <v>573</v>
      </c>
      <c r="J48" t="s">
        <v>574</v>
      </c>
      <c r="K48" t="s">
        <v>575</v>
      </c>
      <c r="M48" t="s">
        <v>373</v>
      </c>
      <c r="N48">
        <v>4000</v>
      </c>
      <c r="O48">
        <v>800000</v>
      </c>
      <c r="P48" t="s">
        <v>374</v>
      </c>
      <c r="Q48" s="3">
        <v>2</v>
      </c>
      <c r="R48" s="3">
        <v>2</v>
      </c>
      <c r="S48" t="s">
        <v>77</v>
      </c>
      <c r="T48" s="3">
        <v>4000000</v>
      </c>
      <c r="U48" s="3">
        <v>800000000</v>
      </c>
      <c r="V48" t="s">
        <v>375</v>
      </c>
      <c r="W48" s="1">
        <v>80000</v>
      </c>
      <c r="X48" s="1">
        <v>16000000</v>
      </c>
      <c r="Y48" t="s">
        <v>375</v>
      </c>
      <c r="Z48" s="1">
        <v>95</v>
      </c>
      <c r="AA48" s="1">
        <v>2</v>
      </c>
      <c r="AB48" t="s">
        <v>78</v>
      </c>
      <c r="AC48" t="s">
        <v>78</v>
      </c>
      <c r="AD48" t="s">
        <v>78</v>
      </c>
      <c r="AE48">
        <v>0</v>
      </c>
      <c r="AF48">
        <v>0</v>
      </c>
      <c r="AG48" t="s">
        <v>78</v>
      </c>
      <c r="AH48" t="s">
        <v>79</v>
      </c>
      <c r="AI48" t="s">
        <v>80</v>
      </c>
      <c r="AJ48" t="s">
        <v>576</v>
      </c>
      <c r="AM48" t="s">
        <v>577</v>
      </c>
      <c r="AN48" t="s">
        <v>577</v>
      </c>
      <c r="AO48" t="s">
        <v>367</v>
      </c>
      <c r="AP48" t="s">
        <v>445</v>
      </c>
      <c r="AQ48" t="s">
        <v>578</v>
      </c>
      <c r="AR48" t="s">
        <v>346</v>
      </c>
      <c r="AS48" t="s">
        <v>315</v>
      </c>
      <c r="AT48" t="s">
        <v>185</v>
      </c>
      <c r="AU48" t="s">
        <v>579</v>
      </c>
      <c r="AW48" t="s">
        <v>580</v>
      </c>
      <c r="AX48" t="s">
        <v>448</v>
      </c>
    </row>
    <row r="49" spans="1:50" x14ac:dyDescent="0.25">
      <c r="A49">
        <v>22007</v>
      </c>
      <c r="B49" t="s">
        <v>74</v>
      </c>
      <c r="C49" t="s">
        <v>75</v>
      </c>
      <c r="D49" t="s">
        <v>581</v>
      </c>
      <c r="E49" t="s">
        <v>371</v>
      </c>
      <c r="F49" t="s">
        <v>372</v>
      </c>
      <c r="G49" t="s">
        <v>76</v>
      </c>
      <c r="H49" t="s">
        <v>112</v>
      </c>
      <c r="I49" t="s">
        <v>573</v>
      </c>
      <c r="J49" t="s">
        <v>574</v>
      </c>
      <c r="K49" t="s">
        <v>582</v>
      </c>
      <c r="M49" t="s">
        <v>373</v>
      </c>
      <c r="N49">
        <v>4000</v>
      </c>
      <c r="O49">
        <v>800000</v>
      </c>
      <c r="P49" t="s">
        <v>374</v>
      </c>
      <c r="Q49" s="3">
        <v>2</v>
      </c>
      <c r="R49" s="3">
        <v>2</v>
      </c>
      <c r="S49" t="s">
        <v>77</v>
      </c>
      <c r="T49" s="3">
        <v>4000000</v>
      </c>
      <c r="U49" s="3">
        <v>800000000</v>
      </c>
      <c r="V49" t="s">
        <v>375</v>
      </c>
      <c r="W49" s="1">
        <v>80000</v>
      </c>
      <c r="X49" s="1">
        <v>16000000</v>
      </c>
      <c r="Y49" t="s">
        <v>375</v>
      </c>
      <c r="Z49" s="1">
        <v>95</v>
      </c>
      <c r="AA49" s="1">
        <v>2</v>
      </c>
      <c r="AB49" t="s">
        <v>78</v>
      </c>
      <c r="AC49" t="s">
        <v>78</v>
      </c>
      <c r="AD49" t="s">
        <v>78</v>
      </c>
      <c r="AE49">
        <v>0</v>
      </c>
      <c r="AF49">
        <v>0</v>
      </c>
      <c r="AG49" t="s">
        <v>78</v>
      </c>
      <c r="AH49" t="s">
        <v>79</v>
      </c>
      <c r="AI49" t="s">
        <v>80</v>
      </c>
      <c r="AJ49" t="s">
        <v>576</v>
      </c>
      <c r="AM49" t="s">
        <v>577</v>
      </c>
      <c r="AN49" t="s">
        <v>577</v>
      </c>
      <c r="AO49" t="s">
        <v>367</v>
      </c>
      <c r="AP49" t="s">
        <v>445</v>
      </c>
      <c r="AQ49" t="s">
        <v>578</v>
      </c>
      <c r="AR49" t="s">
        <v>346</v>
      </c>
      <c r="AS49" t="s">
        <v>315</v>
      </c>
      <c r="AT49" t="s">
        <v>209</v>
      </c>
      <c r="AU49" t="s">
        <v>583</v>
      </c>
      <c r="AW49" t="s">
        <v>580</v>
      </c>
      <c r="AX49" t="s">
        <v>448</v>
      </c>
    </row>
    <row r="50" spans="1:50" x14ac:dyDescent="0.25">
      <c r="A50">
        <v>22008</v>
      </c>
      <c r="B50" t="s">
        <v>74</v>
      </c>
      <c r="C50" t="s">
        <v>75</v>
      </c>
      <c r="D50" t="s">
        <v>584</v>
      </c>
      <c r="E50" t="s">
        <v>371</v>
      </c>
      <c r="F50" t="s">
        <v>372</v>
      </c>
      <c r="G50" t="s">
        <v>76</v>
      </c>
      <c r="H50" t="s">
        <v>112</v>
      </c>
      <c r="I50" t="s">
        <v>573</v>
      </c>
      <c r="J50" t="s">
        <v>574</v>
      </c>
      <c r="K50" t="s">
        <v>585</v>
      </c>
      <c r="M50" t="s">
        <v>373</v>
      </c>
      <c r="N50">
        <v>4000</v>
      </c>
      <c r="O50">
        <v>8000</v>
      </c>
      <c r="P50" t="s">
        <v>374</v>
      </c>
      <c r="Q50" s="3">
        <v>2</v>
      </c>
      <c r="R50" s="3">
        <v>2</v>
      </c>
      <c r="S50" t="s">
        <v>77</v>
      </c>
      <c r="T50" s="3">
        <v>4000000</v>
      </c>
      <c r="U50" s="3">
        <v>8000000</v>
      </c>
      <c r="V50" t="s">
        <v>375</v>
      </c>
      <c r="W50" s="1">
        <v>80000</v>
      </c>
      <c r="X50" s="1">
        <v>160000</v>
      </c>
      <c r="Y50" t="s">
        <v>375</v>
      </c>
      <c r="Z50" s="1">
        <v>95</v>
      </c>
      <c r="AA50" s="1">
        <v>2</v>
      </c>
      <c r="AB50" t="s">
        <v>78</v>
      </c>
      <c r="AC50" t="s">
        <v>78</v>
      </c>
      <c r="AD50" t="s">
        <v>78</v>
      </c>
      <c r="AE50">
        <v>0</v>
      </c>
      <c r="AF50">
        <v>0</v>
      </c>
      <c r="AG50" t="s">
        <v>78</v>
      </c>
      <c r="AH50" t="s">
        <v>79</v>
      </c>
      <c r="AI50" t="s">
        <v>80</v>
      </c>
      <c r="AJ50" t="s">
        <v>576</v>
      </c>
      <c r="AM50" t="s">
        <v>577</v>
      </c>
      <c r="AN50" t="s">
        <v>577</v>
      </c>
      <c r="AO50" t="s">
        <v>367</v>
      </c>
      <c r="AP50" t="s">
        <v>445</v>
      </c>
      <c r="AQ50" t="s">
        <v>578</v>
      </c>
      <c r="AR50" t="s">
        <v>346</v>
      </c>
      <c r="AS50" t="s">
        <v>315</v>
      </c>
      <c r="AT50" t="s">
        <v>168</v>
      </c>
      <c r="AU50" t="s">
        <v>583</v>
      </c>
      <c r="AW50" t="s">
        <v>580</v>
      </c>
      <c r="AX50" t="s">
        <v>448</v>
      </c>
    </row>
    <row r="51" spans="1:50" x14ac:dyDescent="0.25">
      <c r="A51">
        <v>22009</v>
      </c>
      <c r="B51" t="s">
        <v>74</v>
      </c>
      <c r="C51" t="s">
        <v>75</v>
      </c>
      <c r="D51" t="s">
        <v>586</v>
      </c>
      <c r="E51" t="s">
        <v>371</v>
      </c>
      <c r="F51" t="s">
        <v>372</v>
      </c>
      <c r="G51" t="s">
        <v>76</v>
      </c>
      <c r="H51" t="s">
        <v>112</v>
      </c>
      <c r="I51" t="s">
        <v>573</v>
      </c>
      <c r="J51" t="s">
        <v>574</v>
      </c>
      <c r="K51" t="s">
        <v>587</v>
      </c>
      <c r="M51" t="s">
        <v>373</v>
      </c>
      <c r="N51">
        <v>4000</v>
      </c>
      <c r="O51">
        <v>8000</v>
      </c>
      <c r="P51" t="s">
        <v>374</v>
      </c>
      <c r="Q51" s="3">
        <v>2</v>
      </c>
      <c r="R51" s="3">
        <v>2</v>
      </c>
      <c r="S51" t="s">
        <v>77</v>
      </c>
      <c r="T51" s="3">
        <v>4000000</v>
      </c>
      <c r="U51" s="3">
        <v>8000000</v>
      </c>
      <c r="V51" t="s">
        <v>375</v>
      </c>
      <c r="W51" s="1">
        <v>80000</v>
      </c>
      <c r="X51" s="1">
        <v>160000</v>
      </c>
      <c r="Y51" t="s">
        <v>375</v>
      </c>
      <c r="Z51" s="1">
        <v>95</v>
      </c>
      <c r="AA51" s="1">
        <v>2</v>
      </c>
      <c r="AB51" t="s">
        <v>78</v>
      </c>
      <c r="AC51" t="s">
        <v>78</v>
      </c>
      <c r="AD51" t="s">
        <v>78</v>
      </c>
      <c r="AE51">
        <v>0</v>
      </c>
      <c r="AF51">
        <v>0</v>
      </c>
      <c r="AG51" t="s">
        <v>78</v>
      </c>
      <c r="AH51" t="s">
        <v>79</v>
      </c>
      <c r="AI51" t="s">
        <v>80</v>
      </c>
      <c r="AJ51" t="s">
        <v>576</v>
      </c>
      <c r="AM51" t="s">
        <v>577</v>
      </c>
      <c r="AN51" t="s">
        <v>577</v>
      </c>
      <c r="AO51" t="s">
        <v>367</v>
      </c>
      <c r="AP51" t="s">
        <v>445</v>
      </c>
      <c r="AQ51" t="s">
        <v>578</v>
      </c>
      <c r="AR51" t="s">
        <v>346</v>
      </c>
      <c r="AS51" t="s">
        <v>315</v>
      </c>
      <c r="AT51" t="s">
        <v>155</v>
      </c>
      <c r="AU51" t="s">
        <v>583</v>
      </c>
      <c r="AW51" t="s">
        <v>580</v>
      </c>
      <c r="AX51" t="s">
        <v>448</v>
      </c>
    </row>
    <row r="52" spans="1:50" x14ac:dyDescent="0.25">
      <c r="A52">
        <v>22015</v>
      </c>
      <c r="B52" t="s">
        <v>74</v>
      </c>
      <c r="C52" t="s">
        <v>75</v>
      </c>
      <c r="D52" t="s">
        <v>588</v>
      </c>
      <c r="E52" t="s">
        <v>371</v>
      </c>
      <c r="F52" t="s">
        <v>372</v>
      </c>
      <c r="G52" t="s">
        <v>76</v>
      </c>
      <c r="H52" t="s">
        <v>112</v>
      </c>
      <c r="I52" t="s">
        <v>573</v>
      </c>
      <c r="J52" t="s">
        <v>574</v>
      </c>
      <c r="K52" t="s">
        <v>589</v>
      </c>
      <c r="M52" t="s">
        <v>373</v>
      </c>
      <c r="N52">
        <v>4000</v>
      </c>
      <c r="O52">
        <v>8000</v>
      </c>
      <c r="P52" t="s">
        <v>374</v>
      </c>
      <c r="Q52" s="3">
        <v>8</v>
      </c>
      <c r="R52" s="3">
        <v>8</v>
      </c>
      <c r="S52" t="s">
        <v>77</v>
      </c>
      <c r="T52" s="3">
        <v>4000000</v>
      </c>
      <c r="U52" s="3">
        <v>8000000</v>
      </c>
      <c r="V52" t="s">
        <v>375</v>
      </c>
      <c r="W52" s="1">
        <v>320000</v>
      </c>
      <c r="X52" s="1">
        <v>640000</v>
      </c>
      <c r="Y52" t="s">
        <v>375</v>
      </c>
      <c r="Z52" s="1">
        <v>95</v>
      </c>
      <c r="AA52" s="1">
        <v>2</v>
      </c>
      <c r="AB52" t="s">
        <v>78</v>
      </c>
      <c r="AC52" t="s">
        <v>78</v>
      </c>
      <c r="AD52" t="s">
        <v>78</v>
      </c>
      <c r="AE52">
        <v>0</v>
      </c>
      <c r="AF52">
        <v>0</v>
      </c>
      <c r="AG52" t="s">
        <v>78</v>
      </c>
      <c r="AH52" t="s">
        <v>79</v>
      </c>
      <c r="AI52" t="s">
        <v>80</v>
      </c>
      <c r="AJ52" t="s">
        <v>576</v>
      </c>
      <c r="AM52" t="s">
        <v>577</v>
      </c>
      <c r="AN52" t="s">
        <v>577</v>
      </c>
      <c r="AO52" t="s">
        <v>367</v>
      </c>
      <c r="AP52" t="s">
        <v>445</v>
      </c>
      <c r="AQ52" t="s">
        <v>590</v>
      </c>
      <c r="AR52" t="s">
        <v>346</v>
      </c>
      <c r="AS52" t="s">
        <v>315</v>
      </c>
      <c r="AT52" t="s">
        <v>240</v>
      </c>
      <c r="AU52" t="s">
        <v>583</v>
      </c>
      <c r="AW52" t="s">
        <v>591</v>
      </c>
      <c r="AX52" t="s">
        <v>448</v>
      </c>
    </row>
    <row r="53" spans="1:50" x14ac:dyDescent="0.25">
      <c r="A53">
        <v>22019</v>
      </c>
      <c r="B53" t="s">
        <v>74</v>
      </c>
      <c r="C53" t="s">
        <v>75</v>
      </c>
      <c r="D53" t="s">
        <v>592</v>
      </c>
      <c r="E53" t="s">
        <v>371</v>
      </c>
      <c r="F53" t="s">
        <v>372</v>
      </c>
      <c r="G53" t="s">
        <v>76</v>
      </c>
      <c r="H53" t="s">
        <v>112</v>
      </c>
      <c r="I53" t="s">
        <v>573</v>
      </c>
      <c r="J53" t="s">
        <v>574</v>
      </c>
      <c r="K53" t="s">
        <v>593</v>
      </c>
      <c r="M53" t="s">
        <v>373</v>
      </c>
      <c r="N53">
        <v>4000</v>
      </c>
      <c r="O53">
        <v>800000</v>
      </c>
      <c r="P53" t="s">
        <v>374</v>
      </c>
      <c r="Q53" s="3">
        <v>2</v>
      </c>
      <c r="R53" s="3">
        <v>2</v>
      </c>
      <c r="S53" t="s">
        <v>77</v>
      </c>
      <c r="T53" s="3">
        <v>4000000</v>
      </c>
      <c r="U53" s="3">
        <v>800000000</v>
      </c>
      <c r="V53" t="s">
        <v>375</v>
      </c>
      <c r="W53" s="1">
        <v>80000</v>
      </c>
      <c r="X53" s="1">
        <v>16000000</v>
      </c>
      <c r="Y53" t="s">
        <v>375</v>
      </c>
      <c r="Z53" s="1">
        <v>95</v>
      </c>
      <c r="AA53" s="1">
        <v>2</v>
      </c>
      <c r="AB53" t="s">
        <v>78</v>
      </c>
      <c r="AC53" t="s">
        <v>78</v>
      </c>
      <c r="AD53" t="s">
        <v>78</v>
      </c>
      <c r="AE53">
        <v>0</v>
      </c>
      <c r="AF53">
        <v>0</v>
      </c>
      <c r="AG53" t="s">
        <v>78</v>
      </c>
      <c r="AH53" t="s">
        <v>79</v>
      </c>
      <c r="AI53" t="s">
        <v>80</v>
      </c>
      <c r="AJ53" t="s">
        <v>576</v>
      </c>
      <c r="AM53" t="s">
        <v>577</v>
      </c>
      <c r="AN53" t="s">
        <v>577</v>
      </c>
      <c r="AO53" t="s">
        <v>367</v>
      </c>
      <c r="AP53" t="s">
        <v>445</v>
      </c>
      <c r="AQ53" t="s">
        <v>590</v>
      </c>
      <c r="AR53" t="s">
        <v>346</v>
      </c>
      <c r="AS53" t="s">
        <v>315</v>
      </c>
      <c r="AT53" t="s">
        <v>201</v>
      </c>
      <c r="AU53" t="s">
        <v>583</v>
      </c>
      <c r="AW53" t="s">
        <v>591</v>
      </c>
      <c r="AX53" t="s">
        <v>448</v>
      </c>
    </row>
    <row r="54" spans="1:50" x14ac:dyDescent="0.25">
      <c r="A54">
        <v>22023</v>
      </c>
      <c r="B54" t="s">
        <v>74</v>
      </c>
      <c r="C54" t="s">
        <v>75</v>
      </c>
      <c r="D54" t="s">
        <v>594</v>
      </c>
      <c r="E54" t="s">
        <v>371</v>
      </c>
      <c r="F54" t="s">
        <v>372</v>
      </c>
      <c r="G54" t="s">
        <v>76</v>
      </c>
      <c r="H54" t="s">
        <v>112</v>
      </c>
      <c r="I54" t="s">
        <v>573</v>
      </c>
      <c r="J54" t="s">
        <v>574</v>
      </c>
      <c r="K54" t="s">
        <v>595</v>
      </c>
      <c r="M54" t="s">
        <v>373</v>
      </c>
      <c r="N54">
        <v>4000</v>
      </c>
      <c r="O54">
        <v>8000</v>
      </c>
      <c r="P54" t="s">
        <v>374</v>
      </c>
      <c r="Q54" s="3">
        <v>2</v>
      </c>
      <c r="R54" s="3">
        <v>2</v>
      </c>
      <c r="S54" t="s">
        <v>77</v>
      </c>
      <c r="T54" s="3">
        <v>4000000</v>
      </c>
      <c r="U54" s="3">
        <v>8000000</v>
      </c>
      <c r="V54" t="s">
        <v>375</v>
      </c>
      <c r="W54" s="1">
        <v>80000</v>
      </c>
      <c r="X54" s="1">
        <v>160000</v>
      </c>
      <c r="Y54" t="s">
        <v>375</v>
      </c>
      <c r="Z54" s="1">
        <v>95</v>
      </c>
      <c r="AA54" s="1">
        <v>2</v>
      </c>
      <c r="AB54" t="s">
        <v>78</v>
      </c>
      <c r="AC54" t="s">
        <v>78</v>
      </c>
      <c r="AD54" t="s">
        <v>78</v>
      </c>
      <c r="AE54">
        <v>0</v>
      </c>
      <c r="AF54">
        <v>0</v>
      </c>
      <c r="AG54" t="s">
        <v>78</v>
      </c>
      <c r="AH54" t="s">
        <v>79</v>
      </c>
      <c r="AI54" t="s">
        <v>80</v>
      </c>
      <c r="AJ54" t="s">
        <v>576</v>
      </c>
      <c r="AM54" t="s">
        <v>577</v>
      </c>
      <c r="AN54" t="s">
        <v>577</v>
      </c>
      <c r="AO54" t="s">
        <v>367</v>
      </c>
      <c r="AP54" t="s">
        <v>445</v>
      </c>
      <c r="AQ54" t="s">
        <v>590</v>
      </c>
      <c r="AR54" t="s">
        <v>346</v>
      </c>
      <c r="AS54" t="s">
        <v>315</v>
      </c>
      <c r="AT54" t="s">
        <v>219</v>
      </c>
      <c r="AU54" t="s">
        <v>583</v>
      </c>
      <c r="AW54" t="s">
        <v>596</v>
      </c>
      <c r="AX54" t="s">
        <v>448</v>
      </c>
    </row>
    <row r="55" spans="1:50" x14ac:dyDescent="0.25">
      <c r="A55">
        <v>22045</v>
      </c>
      <c r="B55" t="s">
        <v>74</v>
      </c>
      <c r="C55" t="s">
        <v>75</v>
      </c>
      <c r="D55" t="s">
        <v>597</v>
      </c>
      <c r="E55" t="s">
        <v>371</v>
      </c>
      <c r="F55" t="s">
        <v>372</v>
      </c>
      <c r="G55" t="s">
        <v>92</v>
      </c>
      <c r="H55" t="s">
        <v>96</v>
      </c>
      <c r="I55" t="s">
        <v>598</v>
      </c>
      <c r="J55" t="s">
        <v>599</v>
      </c>
      <c r="K55" t="s">
        <v>600</v>
      </c>
      <c r="M55" t="s">
        <v>376</v>
      </c>
      <c r="N55">
        <v>10000000</v>
      </c>
      <c r="O55">
        <v>40000000000</v>
      </c>
      <c r="P55" t="s">
        <v>377</v>
      </c>
      <c r="Q55" s="3">
        <v>4</v>
      </c>
      <c r="R55" s="3">
        <v>4</v>
      </c>
      <c r="S55" t="s">
        <v>77</v>
      </c>
      <c r="T55" s="3">
        <v>10000000</v>
      </c>
      <c r="U55" s="3">
        <v>40000000000</v>
      </c>
      <c r="V55" t="s">
        <v>377</v>
      </c>
      <c r="W55" s="1">
        <v>400000</v>
      </c>
      <c r="X55" s="1">
        <v>1600000000</v>
      </c>
      <c r="Y55" t="s">
        <v>377</v>
      </c>
      <c r="Z55" s="1">
        <v>95</v>
      </c>
      <c r="AA55" s="1">
        <v>2</v>
      </c>
      <c r="AB55" t="s">
        <v>78</v>
      </c>
      <c r="AC55" t="s">
        <v>78</v>
      </c>
      <c r="AD55" t="s">
        <v>78</v>
      </c>
      <c r="AE55">
        <v>0</v>
      </c>
      <c r="AF55">
        <v>0</v>
      </c>
      <c r="AG55" t="s">
        <v>78</v>
      </c>
      <c r="AH55" t="s">
        <v>79</v>
      </c>
      <c r="AI55" t="s">
        <v>80</v>
      </c>
      <c r="AJ55" t="s">
        <v>601</v>
      </c>
      <c r="AM55" t="s">
        <v>602</v>
      </c>
      <c r="AN55" t="s">
        <v>602</v>
      </c>
      <c r="AO55" t="s">
        <v>367</v>
      </c>
      <c r="AP55" t="s">
        <v>603</v>
      </c>
      <c r="AQ55" t="s">
        <v>604</v>
      </c>
      <c r="AR55" t="s">
        <v>346</v>
      </c>
      <c r="AS55" t="s">
        <v>315</v>
      </c>
      <c r="AT55" t="s">
        <v>178</v>
      </c>
      <c r="AU55" t="s">
        <v>605</v>
      </c>
      <c r="AW55" t="s">
        <v>606</v>
      </c>
      <c r="AX55" t="s">
        <v>510</v>
      </c>
    </row>
    <row r="56" spans="1:50" x14ac:dyDescent="0.25">
      <c r="A56">
        <v>22049</v>
      </c>
      <c r="B56" t="s">
        <v>74</v>
      </c>
      <c r="C56" t="s">
        <v>75</v>
      </c>
      <c r="D56" t="s">
        <v>607</v>
      </c>
      <c r="E56" t="s">
        <v>371</v>
      </c>
      <c r="F56" t="s">
        <v>372</v>
      </c>
      <c r="G56" t="s">
        <v>92</v>
      </c>
      <c r="H56" t="s">
        <v>96</v>
      </c>
      <c r="I56" t="s">
        <v>598</v>
      </c>
      <c r="J56" t="s">
        <v>599</v>
      </c>
      <c r="K56" t="s">
        <v>608</v>
      </c>
      <c r="M56" t="s">
        <v>376</v>
      </c>
      <c r="N56">
        <v>10000000</v>
      </c>
      <c r="O56">
        <v>40000000000</v>
      </c>
      <c r="P56" t="s">
        <v>377</v>
      </c>
      <c r="Q56" s="3">
        <v>4</v>
      </c>
      <c r="R56" s="3">
        <v>4</v>
      </c>
      <c r="S56" t="s">
        <v>77</v>
      </c>
      <c r="T56" s="3">
        <v>10000000</v>
      </c>
      <c r="U56" s="3">
        <v>40000000000</v>
      </c>
      <c r="V56" t="s">
        <v>377</v>
      </c>
      <c r="W56" s="1">
        <v>400000</v>
      </c>
      <c r="X56" s="1">
        <v>1600000000</v>
      </c>
      <c r="Y56" t="s">
        <v>377</v>
      </c>
      <c r="Z56" s="1">
        <v>95</v>
      </c>
      <c r="AA56" s="1">
        <v>2</v>
      </c>
      <c r="AB56" t="s">
        <v>78</v>
      </c>
      <c r="AC56" t="s">
        <v>78</v>
      </c>
      <c r="AD56" t="s">
        <v>78</v>
      </c>
      <c r="AE56">
        <v>0</v>
      </c>
      <c r="AF56">
        <v>0</v>
      </c>
      <c r="AG56" t="s">
        <v>78</v>
      </c>
      <c r="AH56" t="s">
        <v>79</v>
      </c>
      <c r="AI56" t="s">
        <v>80</v>
      </c>
      <c r="AJ56" t="s">
        <v>601</v>
      </c>
      <c r="AM56" t="s">
        <v>602</v>
      </c>
      <c r="AN56" t="s">
        <v>602</v>
      </c>
      <c r="AO56" t="s">
        <v>367</v>
      </c>
      <c r="AP56" t="s">
        <v>603</v>
      </c>
      <c r="AQ56" t="s">
        <v>604</v>
      </c>
      <c r="AR56" t="s">
        <v>346</v>
      </c>
      <c r="AS56" t="s">
        <v>315</v>
      </c>
      <c r="AT56" t="s">
        <v>230</v>
      </c>
      <c r="AU56" t="s">
        <v>605</v>
      </c>
      <c r="AW56" t="s">
        <v>606</v>
      </c>
      <c r="AX56" t="s">
        <v>510</v>
      </c>
    </row>
    <row r="57" spans="1:50" x14ac:dyDescent="0.25">
      <c r="A57">
        <v>22053</v>
      </c>
      <c r="B57" t="s">
        <v>74</v>
      </c>
      <c r="C57" t="s">
        <v>75</v>
      </c>
      <c r="D57" t="s">
        <v>609</v>
      </c>
      <c r="E57" t="s">
        <v>371</v>
      </c>
      <c r="F57" t="s">
        <v>372</v>
      </c>
      <c r="G57" t="s">
        <v>92</v>
      </c>
      <c r="H57" t="s">
        <v>96</v>
      </c>
      <c r="I57" t="s">
        <v>598</v>
      </c>
      <c r="J57" t="s">
        <v>599</v>
      </c>
      <c r="K57" t="s">
        <v>610</v>
      </c>
      <c r="M57" t="s">
        <v>373</v>
      </c>
      <c r="N57">
        <v>100</v>
      </c>
      <c r="O57">
        <v>1000000</v>
      </c>
      <c r="P57" t="s">
        <v>374</v>
      </c>
      <c r="Q57" s="3">
        <v>1.3</v>
      </c>
      <c r="R57" s="3">
        <v>1.3</v>
      </c>
      <c r="S57" t="s">
        <v>77</v>
      </c>
      <c r="T57" s="3">
        <v>100000</v>
      </c>
      <c r="U57" s="3">
        <v>1000000000</v>
      </c>
      <c r="V57" t="s">
        <v>375</v>
      </c>
      <c r="W57" s="1">
        <v>1300</v>
      </c>
      <c r="X57" s="1">
        <v>13000000</v>
      </c>
      <c r="Y57" t="s">
        <v>375</v>
      </c>
      <c r="Z57" s="1">
        <v>95</v>
      </c>
      <c r="AA57" s="1">
        <v>2</v>
      </c>
      <c r="AB57" t="s">
        <v>78</v>
      </c>
      <c r="AC57" t="s">
        <v>78</v>
      </c>
      <c r="AD57" t="s">
        <v>78</v>
      </c>
      <c r="AE57">
        <v>0</v>
      </c>
      <c r="AF57">
        <v>0</v>
      </c>
      <c r="AG57" t="s">
        <v>78</v>
      </c>
      <c r="AH57" t="s">
        <v>79</v>
      </c>
      <c r="AI57" t="s">
        <v>80</v>
      </c>
      <c r="AJ57" t="s">
        <v>611</v>
      </c>
      <c r="AM57" t="s">
        <v>602</v>
      </c>
      <c r="AN57" t="s">
        <v>602</v>
      </c>
      <c r="AO57" t="s">
        <v>367</v>
      </c>
      <c r="AP57" t="s">
        <v>603</v>
      </c>
      <c r="AQ57" t="s">
        <v>612</v>
      </c>
      <c r="AR57" t="s">
        <v>346</v>
      </c>
      <c r="AS57" t="s">
        <v>315</v>
      </c>
      <c r="AT57" t="s">
        <v>162</v>
      </c>
      <c r="AU57" t="s">
        <v>613</v>
      </c>
      <c r="AW57" t="s">
        <v>614</v>
      </c>
      <c r="AX57" t="s">
        <v>448</v>
      </c>
    </row>
    <row r="58" spans="1:50" x14ac:dyDescent="0.25">
      <c r="A58">
        <v>22054</v>
      </c>
      <c r="B58" t="s">
        <v>74</v>
      </c>
      <c r="C58" t="s">
        <v>75</v>
      </c>
      <c r="D58" t="s">
        <v>615</v>
      </c>
      <c r="E58" t="s">
        <v>371</v>
      </c>
      <c r="F58" t="s">
        <v>372</v>
      </c>
      <c r="G58" t="s">
        <v>92</v>
      </c>
      <c r="H58" t="s">
        <v>96</v>
      </c>
      <c r="I58" t="s">
        <v>598</v>
      </c>
      <c r="J58" t="s">
        <v>599</v>
      </c>
      <c r="K58" t="s">
        <v>616</v>
      </c>
      <c r="M58" t="s">
        <v>373</v>
      </c>
      <c r="N58">
        <v>100</v>
      </c>
      <c r="O58">
        <v>1000000</v>
      </c>
      <c r="P58" t="s">
        <v>374</v>
      </c>
      <c r="Q58" s="3">
        <v>3</v>
      </c>
      <c r="R58" s="3">
        <v>3</v>
      </c>
      <c r="S58" t="s">
        <v>77</v>
      </c>
      <c r="T58" s="3">
        <v>100000</v>
      </c>
      <c r="U58" s="3">
        <v>1000000000</v>
      </c>
      <c r="V58" t="s">
        <v>375</v>
      </c>
      <c r="W58" s="1">
        <v>3000</v>
      </c>
      <c r="X58" s="1">
        <v>30000000</v>
      </c>
      <c r="Y58" t="s">
        <v>375</v>
      </c>
      <c r="Z58" s="1">
        <v>95</v>
      </c>
      <c r="AA58" s="1">
        <v>2</v>
      </c>
      <c r="AB58" t="s">
        <v>78</v>
      </c>
      <c r="AC58" t="s">
        <v>78</v>
      </c>
      <c r="AD58" t="s">
        <v>78</v>
      </c>
      <c r="AE58">
        <v>0</v>
      </c>
      <c r="AF58">
        <v>0</v>
      </c>
      <c r="AG58" t="s">
        <v>78</v>
      </c>
      <c r="AH58" t="s">
        <v>79</v>
      </c>
      <c r="AI58" t="s">
        <v>80</v>
      </c>
      <c r="AJ58" t="s">
        <v>611</v>
      </c>
      <c r="AM58" t="s">
        <v>602</v>
      </c>
      <c r="AN58" t="s">
        <v>602</v>
      </c>
      <c r="AO58" t="s">
        <v>367</v>
      </c>
      <c r="AP58" t="s">
        <v>603</v>
      </c>
      <c r="AQ58" t="s">
        <v>617</v>
      </c>
      <c r="AR58" t="s">
        <v>346</v>
      </c>
      <c r="AS58" t="s">
        <v>315</v>
      </c>
      <c r="AT58" t="s">
        <v>212</v>
      </c>
      <c r="AU58" t="s">
        <v>613</v>
      </c>
      <c r="AW58" t="s">
        <v>618</v>
      </c>
      <c r="AX58" t="s">
        <v>448</v>
      </c>
    </row>
    <row r="59" spans="1:50" x14ac:dyDescent="0.25">
      <c r="A59">
        <v>22057</v>
      </c>
      <c r="B59" t="s">
        <v>74</v>
      </c>
      <c r="C59" t="s">
        <v>75</v>
      </c>
      <c r="D59" t="s">
        <v>619</v>
      </c>
      <c r="E59" t="s">
        <v>371</v>
      </c>
      <c r="F59" t="s">
        <v>372</v>
      </c>
      <c r="G59" t="s">
        <v>92</v>
      </c>
      <c r="H59" t="s">
        <v>96</v>
      </c>
      <c r="I59" t="s">
        <v>598</v>
      </c>
      <c r="J59" t="s">
        <v>599</v>
      </c>
      <c r="K59" t="s">
        <v>620</v>
      </c>
      <c r="M59" t="s">
        <v>373</v>
      </c>
      <c r="N59">
        <v>300</v>
      </c>
      <c r="O59">
        <v>3000000</v>
      </c>
      <c r="P59" t="s">
        <v>374</v>
      </c>
      <c r="Q59" s="3">
        <v>3.4</v>
      </c>
      <c r="R59" s="3">
        <v>3.4</v>
      </c>
      <c r="S59" t="s">
        <v>77</v>
      </c>
      <c r="T59" s="3">
        <v>300000</v>
      </c>
      <c r="U59" s="3">
        <v>3000000000</v>
      </c>
      <c r="V59" t="s">
        <v>375</v>
      </c>
      <c r="W59" s="1">
        <v>10200</v>
      </c>
      <c r="X59" s="1">
        <v>102000000</v>
      </c>
      <c r="Y59" t="s">
        <v>375</v>
      </c>
      <c r="Z59" s="1">
        <v>95</v>
      </c>
      <c r="AA59" s="1">
        <v>2</v>
      </c>
      <c r="AB59" t="s">
        <v>78</v>
      </c>
      <c r="AC59" t="s">
        <v>78</v>
      </c>
      <c r="AD59" t="s">
        <v>78</v>
      </c>
      <c r="AE59">
        <v>0</v>
      </c>
      <c r="AF59">
        <v>0</v>
      </c>
      <c r="AG59" t="s">
        <v>78</v>
      </c>
      <c r="AH59" t="s">
        <v>79</v>
      </c>
      <c r="AI59" t="s">
        <v>80</v>
      </c>
      <c r="AJ59" t="s">
        <v>611</v>
      </c>
      <c r="AM59" t="s">
        <v>602</v>
      </c>
      <c r="AN59" t="s">
        <v>602</v>
      </c>
      <c r="AO59" t="s">
        <v>367</v>
      </c>
      <c r="AP59" t="s">
        <v>603</v>
      </c>
      <c r="AQ59" t="s">
        <v>621</v>
      </c>
      <c r="AR59" t="s">
        <v>346</v>
      </c>
      <c r="AS59" t="s">
        <v>315</v>
      </c>
      <c r="AT59" t="s">
        <v>150</v>
      </c>
      <c r="AU59" t="s">
        <v>613</v>
      </c>
      <c r="AW59" t="s">
        <v>622</v>
      </c>
      <c r="AX59" t="s">
        <v>448</v>
      </c>
    </row>
    <row r="60" spans="1:50" x14ac:dyDescent="0.25">
      <c r="A60">
        <v>22059</v>
      </c>
      <c r="B60" t="s">
        <v>74</v>
      </c>
      <c r="C60" t="s">
        <v>75</v>
      </c>
      <c r="D60" t="s">
        <v>623</v>
      </c>
      <c r="E60" t="s">
        <v>371</v>
      </c>
      <c r="F60" t="s">
        <v>372</v>
      </c>
      <c r="G60" t="s">
        <v>92</v>
      </c>
      <c r="H60" t="s">
        <v>96</v>
      </c>
      <c r="I60" t="s">
        <v>598</v>
      </c>
      <c r="J60" t="s">
        <v>599</v>
      </c>
      <c r="K60" t="s">
        <v>624</v>
      </c>
      <c r="M60" t="s">
        <v>373</v>
      </c>
      <c r="N60">
        <v>300</v>
      </c>
      <c r="O60">
        <v>3000000</v>
      </c>
      <c r="P60" t="s">
        <v>374</v>
      </c>
      <c r="Q60" s="3">
        <v>0.8</v>
      </c>
      <c r="R60" s="3">
        <v>0.8</v>
      </c>
      <c r="S60" t="s">
        <v>77</v>
      </c>
      <c r="T60" s="3">
        <v>300000</v>
      </c>
      <c r="U60" s="3">
        <v>3000000000</v>
      </c>
      <c r="V60" t="s">
        <v>375</v>
      </c>
      <c r="W60" s="1">
        <v>2400</v>
      </c>
      <c r="X60" s="1">
        <v>24000000</v>
      </c>
      <c r="Y60" t="s">
        <v>375</v>
      </c>
      <c r="Z60" s="1">
        <v>95</v>
      </c>
      <c r="AA60" s="1">
        <v>2</v>
      </c>
      <c r="AB60" t="s">
        <v>78</v>
      </c>
      <c r="AC60" t="s">
        <v>78</v>
      </c>
      <c r="AD60" t="s">
        <v>78</v>
      </c>
      <c r="AE60">
        <v>0</v>
      </c>
      <c r="AF60">
        <v>0</v>
      </c>
      <c r="AG60" t="s">
        <v>78</v>
      </c>
      <c r="AH60" t="s">
        <v>79</v>
      </c>
      <c r="AI60" t="s">
        <v>80</v>
      </c>
      <c r="AJ60" t="s">
        <v>611</v>
      </c>
      <c r="AM60" t="s">
        <v>602</v>
      </c>
      <c r="AN60" t="s">
        <v>602</v>
      </c>
      <c r="AO60" t="s">
        <v>367</v>
      </c>
      <c r="AP60" t="s">
        <v>603</v>
      </c>
      <c r="AQ60" t="s">
        <v>617</v>
      </c>
      <c r="AR60" t="s">
        <v>346</v>
      </c>
      <c r="AS60" t="s">
        <v>315</v>
      </c>
      <c r="AT60" t="s">
        <v>211</v>
      </c>
      <c r="AU60" t="s">
        <v>613</v>
      </c>
      <c r="AW60" t="s">
        <v>622</v>
      </c>
      <c r="AX60" t="s">
        <v>448</v>
      </c>
    </row>
    <row r="61" spans="1:50" x14ac:dyDescent="0.25">
      <c r="A61">
        <v>22061</v>
      </c>
      <c r="B61" t="s">
        <v>74</v>
      </c>
      <c r="C61" t="s">
        <v>75</v>
      </c>
      <c r="D61" t="s">
        <v>625</v>
      </c>
      <c r="E61" t="s">
        <v>371</v>
      </c>
      <c r="F61" t="s">
        <v>372</v>
      </c>
      <c r="G61" t="s">
        <v>92</v>
      </c>
      <c r="H61" t="s">
        <v>96</v>
      </c>
      <c r="I61" t="s">
        <v>598</v>
      </c>
      <c r="J61" t="s">
        <v>599</v>
      </c>
      <c r="K61" t="s">
        <v>626</v>
      </c>
      <c r="M61" t="s">
        <v>373</v>
      </c>
      <c r="N61">
        <v>300</v>
      </c>
      <c r="O61">
        <v>3000000</v>
      </c>
      <c r="P61" t="s">
        <v>374</v>
      </c>
      <c r="Q61" s="3">
        <v>0.9</v>
      </c>
      <c r="R61" s="3">
        <v>0.9</v>
      </c>
      <c r="S61" t="s">
        <v>77</v>
      </c>
      <c r="T61" s="3">
        <v>300000</v>
      </c>
      <c r="U61" s="3">
        <v>3000000000</v>
      </c>
      <c r="V61" t="s">
        <v>375</v>
      </c>
      <c r="W61" s="1">
        <v>2700</v>
      </c>
      <c r="X61" s="1">
        <v>27000000</v>
      </c>
      <c r="Y61" t="s">
        <v>375</v>
      </c>
      <c r="Z61" s="1">
        <v>95</v>
      </c>
      <c r="AA61" s="1">
        <v>2</v>
      </c>
      <c r="AB61" t="s">
        <v>78</v>
      </c>
      <c r="AC61" t="s">
        <v>78</v>
      </c>
      <c r="AD61" t="s">
        <v>78</v>
      </c>
      <c r="AE61">
        <v>0</v>
      </c>
      <c r="AF61">
        <v>0</v>
      </c>
      <c r="AG61" t="s">
        <v>78</v>
      </c>
      <c r="AH61" t="s">
        <v>79</v>
      </c>
      <c r="AI61" t="s">
        <v>80</v>
      </c>
      <c r="AJ61" t="s">
        <v>611</v>
      </c>
      <c r="AM61" t="s">
        <v>602</v>
      </c>
      <c r="AN61" t="s">
        <v>602</v>
      </c>
      <c r="AO61" t="s">
        <v>367</v>
      </c>
      <c r="AP61" t="s">
        <v>603</v>
      </c>
      <c r="AQ61" t="s">
        <v>621</v>
      </c>
      <c r="AR61" t="s">
        <v>346</v>
      </c>
      <c r="AS61" t="s">
        <v>315</v>
      </c>
      <c r="AT61" t="s">
        <v>153</v>
      </c>
      <c r="AU61" t="s">
        <v>613</v>
      </c>
      <c r="AW61" t="s">
        <v>622</v>
      </c>
      <c r="AX61" t="s">
        <v>448</v>
      </c>
    </row>
    <row r="62" spans="1:50" x14ac:dyDescent="0.25">
      <c r="A62">
        <v>22075</v>
      </c>
      <c r="B62" t="s">
        <v>74</v>
      </c>
      <c r="C62" t="s">
        <v>75</v>
      </c>
      <c r="D62" t="s">
        <v>627</v>
      </c>
      <c r="E62" t="s">
        <v>371</v>
      </c>
      <c r="F62" t="s">
        <v>372</v>
      </c>
      <c r="G62" t="s">
        <v>92</v>
      </c>
      <c r="H62" t="s">
        <v>96</v>
      </c>
      <c r="I62" t="s">
        <v>598</v>
      </c>
      <c r="J62" t="s">
        <v>599</v>
      </c>
      <c r="K62" t="s">
        <v>628</v>
      </c>
      <c r="M62" t="s">
        <v>373</v>
      </c>
      <c r="N62">
        <v>1000</v>
      </c>
      <c r="O62">
        <v>200000</v>
      </c>
      <c r="P62" t="s">
        <v>374</v>
      </c>
      <c r="Q62" s="3">
        <v>0.4</v>
      </c>
      <c r="R62" s="3">
        <v>0.4</v>
      </c>
      <c r="S62" t="s">
        <v>77</v>
      </c>
      <c r="T62" s="3">
        <v>1000000</v>
      </c>
      <c r="U62" s="3">
        <v>200000000</v>
      </c>
      <c r="V62" t="s">
        <v>375</v>
      </c>
      <c r="W62" s="1">
        <v>4000</v>
      </c>
      <c r="X62" s="1">
        <v>800000</v>
      </c>
      <c r="Y62" t="s">
        <v>375</v>
      </c>
      <c r="Z62" s="1">
        <v>95</v>
      </c>
      <c r="AA62" s="1">
        <v>2</v>
      </c>
      <c r="AB62" t="s">
        <v>78</v>
      </c>
      <c r="AC62" t="s">
        <v>78</v>
      </c>
      <c r="AD62" t="s">
        <v>78</v>
      </c>
      <c r="AE62">
        <v>0</v>
      </c>
      <c r="AF62">
        <v>0</v>
      </c>
      <c r="AG62" t="s">
        <v>78</v>
      </c>
      <c r="AH62" t="s">
        <v>79</v>
      </c>
      <c r="AI62" t="s">
        <v>80</v>
      </c>
      <c r="AJ62" t="s">
        <v>611</v>
      </c>
      <c r="AM62" t="s">
        <v>602</v>
      </c>
      <c r="AN62" t="s">
        <v>602</v>
      </c>
      <c r="AO62" t="s">
        <v>367</v>
      </c>
      <c r="AP62" t="s">
        <v>603</v>
      </c>
      <c r="AQ62" t="s">
        <v>629</v>
      </c>
      <c r="AR62" t="s">
        <v>346</v>
      </c>
      <c r="AS62" t="s">
        <v>315</v>
      </c>
      <c r="AT62" t="s">
        <v>169</v>
      </c>
      <c r="AU62" t="s">
        <v>409</v>
      </c>
      <c r="AW62" t="s">
        <v>630</v>
      </c>
      <c r="AX62" t="s">
        <v>448</v>
      </c>
    </row>
    <row r="63" spans="1:50" x14ac:dyDescent="0.25">
      <c r="A63">
        <v>22185</v>
      </c>
      <c r="B63" t="s">
        <v>74</v>
      </c>
      <c r="C63" t="s">
        <v>75</v>
      </c>
      <c r="D63" t="s">
        <v>631</v>
      </c>
      <c r="E63" t="s">
        <v>371</v>
      </c>
      <c r="F63" t="s">
        <v>372</v>
      </c>
      <c r="G63" t="s">
        <v>76</v>
      </c>
      <c r="H63" t="s">
        <v>87</v>
      </c>
      <c r="I63" t="s">
        <v>88</v>
      </c>
      <c r="J63" t="s">
        <v>89</v>
      </c>
      <c r="K63" t="s">
        <v>632</v>
      </c>
      <c r="M63" t="s">
        <v>373</v>
      </c>
      <c r="N63">
        <v>10000</v>
      </c>
      <c r="O63">
        <v>20000000</v>
      </c>
      <c r="P63" t="s">
        <v>374</v>
      </c>
      <c r="Q63" s="3">
        <v>1</v>
      </c>
      <c r="R63" s="3">
        <v>1</v>
      </c>
      <c r="S63" t="s">
        <v>77</v>
      </c>
      <c r="T63" s="3">
        <v>10000000</v>
      </c>
      <c r="U63" s="3">
        <v>20000000000</v>
      </c>
      <c r="V63" t="s">
        <v>375</v>
      </c>
      <c r="W63" s="1">
        <v>100000</v>
      </c>
      <c r="X63" s="1">
        <v>200000000</v>
      </c>
      <c r="Y63" t="s">
        <v>375</v>
      </c>
      <c r="Z63" s="1">
        <v>95</v>
      </c>
      <c r="AA63" s="1">
        <v>2</v>
      </c>
      <c r="AB63" t="s">
        <v>78</v>
      </c>
      <c r="AC63" t="s">
        <v>78</v>
      </c>
      <c r="AD63" t="s">
        <v>78</v>
      </c>
      <c r="AE63">
        <v>0</v>
      </c>
      <c r="AF63">
        <v>0</v>
      </c>
      <c r="AG63" t="s">
        <v>78</v>
      </c>
      <c r="AH63" t="s">
        <v>79</v>
      </c>
      <c r="AI63" t="s">
        <v>80</v>
      </c>
      <c r="AJ63" t="s">
        <v>88</v>
      </c>
      <c r="AM63" t="s">
        <v>139</v>
      </c>
      <c r="AN63" t="s">
        <v>139</v>
      </c>
      <c r="AO63" t="s">
        <v>367</v>
      </c>
      <c r="AP63" t="s">
        <v>445</v>
      </c>
      <c r="AQ63" t="s">
        <v>398</v>
      </c>
      <c r="AR63" t="s">
        <v>346</v>
      </c>
      <c r="AS63" t="s">
        <v>315</v>
      </c>
      <c r="AT63" t="s">
        <v>165</v>
      </c>
      <c r="AU63" t="s">
        <v>401</v>
      </c>
      <c r="AW63" t="s">
        <v>633</v>
      </c>
      <c r="AX63" t="s">
        <v>448</v>
      </c>
    </row>
    <row r="64" spans="1:50" x14ac:dyDescent="0.25">
      <c r="A64">
        <v>22186</v>
      </c>
      <c r="B64" t="s">
        <v>74</v>
      </c>
      <c r="C64" t="s">
        <v>75</v>
      </c>
      <c r="D64" t="s">
        <v>634</v>
      </c>
      <c r="E64" t="s">
        <v>371</v>
      </c>
      <c r="F64" t="s">
        <v>372</v>
      </c>
      <c r="G64" t="s">
        <v>76</v>
      </c>
      <c r="H64" t="s">
        <v>87</v>
      </c>
      <c r="I64" t="s">
        <v>88</v>
      </c>
      <c r="J64" t="s">
        <v>89</v>
      </c>
      <c r="K64" t="s">
        <v>635</v>
      </c>
      <c r="M64" t="s">
        <v>373</v>
      </c>
      <c r="N64">
        <v>10000</v>
      </c>
      <c r="O64">
        <v>20000000</v>
      </c>
      <c r="P64" t="s">
        <v>374</v>
      </c>
      <c r="Q64" s="3">
        <v>1.3</v>
      </c>
      <c r="R64" s="3">
        <v>1.3</v>
      </c>
      <c r="S64" t="s">
        <v>77</v>
      </c>
      <c r="T64" s="3">
        <v>10000000</v>
      </c>
      <c r="U64" s="3">
        <v>20000000000</v>
      </c>
      <c r="V64" t="s">
        <v>375</v>
      </c>
      <c r="W64" s="1">
        <v>130000</v>
      </c>
      <c r="X64" s="1">
        <v>260000000</v>
      </c>
      <c r="Y64" t="s">
        <v>375</v>
      </c>
      <c r="Z64" s="1">
        <v>95</v>
      </c>
      <c r="AA64" s="1">
        <v>2</v>
      </c>
      <c r="AB64" t="s">
        <v>78</v>
      </c>
      <c r="AC64" t="s">
        <v>78</v>
      </c>
      <c r="AD64" t="s">
        <v>78</v>
      </c>
      <c r="AE64">
        <v>0</v>
      </c>
      <c r="AF64">
        <v>0</v>
      </c>
      <c r="AG64" t="s">
        <v>78</v>
      </c>
      <c r="AH64" t="s">
        <v>79</v>
      </c>
      <c r="AI64" t="s">
        <v>80</v>
      </c>
      <c r="AJ64" t="s">
        <v>88</v>
      </c>
      <c r="AM64" t="s">
        <v>139</v>
      </c>
      <c r="AN64" t="s">
        <v>139</v>
      </c>
      <c r="AO64" t="s">
        <v>367</v>
      </c>
      <c r="AP64" t="s">
        <v>445</v>
      </c>
      <c r="AQ64" t="s">
        <v>636</v>
      </c>
      <c r="AR64" t="s">
        <v>346</v>
      </c>
      <c r="AS64" t="s">
        <v>315</v>
      </c>
      <c r="AT64" t="s">
        <v>168</v>
      </c>
      <c r="AU64" t="s">
        <v>432</v>
      </c>
      <c r="AW64" t="s">
        <v>637</v>
      </c>
      <c r="AX64" t="s">
        <v>448</v>
      </c>
    </row>
    <row r="65" spans="1:50" x14ac:dyDescent="0.25">
      <c r="A65">
        <v>22197</v>
      </c>
      <c r="B65" t="s">
        <v>74</v>
      </c>
      <c r="C65" t="s">
        <v>75</v>
      </c>
      <c r="D65" t="s">
        <v>638</v>
      </c>
      <c r="E65" t="s">
        <v>371</v>
      </c>
      <c r="F65" t="s">
        <v>372</v>
      </c>
      <c r="G65" t="s">
        <v>76</v>
      </c>
      <c r="H65" t="s">
        <v>87</v>
      </c>
      <c r="I65" t="s">
        <v>88</v>
      </c>
      <c r="J65" t="s">
        <v>89</v>
      </c>
      <c r="K65" t="s">
        <v>639</v>
      </c>
      <c r="M65" t="s">
        <v>373</v>
      </c>
      <c r="N65">
        <v>10000</v>
      </c>
      <c r="O65">
        <v>20000000</v>
      </c>
      <c r="P65" t="s">
        <v>374</v>
      </c>
      <c r="Q65" s="3">
        <v>1</v>
      </c>
      <c r="R65" s="3">
        <v>1</v>
      </c>
      <c r="S65" t="s">
        <v>77</v>
      </c>
      <c r="T65" s="3">
        <v>10000000</v>
      </c>
      <c r="U65" s="3">
        <v>20000000000</v>
      </c>
      <c r="V65" t="s">
        <v>375</v>
      </c>
      <c r="W65" s="1">
        <v>100000</v>
      </c>
      <c r="X65" s="1">
        <v>200000000</v>
      </c>
      <c r="Y65" t="s">
        <v>375</v>
      </c>
      <c r="Z65" s="1">
        <v>95</v>
      </c>
      <c r="AA65" s="1">
        <v>2</v>
      </c>
      <c r="AB65" t="s">
        <v>78</v>
      </c>
      <c r="AC65" t="s">
        <v>78</v>
      </c>
      <c r="AD65" t="s">
        <v>78</v>
      </c>
      <c r="AE65">
        <v>0</v>
      </c>
      <c r="AF65">
        <v>0</v>
      </c>
      <c r="AG65" t="s">
        <v>78</v>
      </c>
      <c r="AH65" t="s">
        <v>79</v>
      </c>
      <c r="AI65" t="s">
        <v>80</v>
      </c>
      <c r="AJ65" t="s">
        <v>88</v>
      </c>
      <c r="AM65" t="s">
        <v>139</v>
      </c>
      <c r="AN65" t="s">
        <v>139</v>
      </c>
      <c r="AO65" t="s">
        <v>367</v>
      </c>
      <c r="AP65" t="s">
        <v>445</v>
      </c>
      <c r="AQ65" t="s">
        <v>398</v>
      </c>
      <c r="AR65" t="s">
        <v>346</v>
      </c>
      <c r="AS65" t="s">
        <v>315</v>
      </c>
      <c r="AT65" t="s">
        <v>200</v>
      </c>
      <c r="AU65" t="s">
        <v>401</v>
      </c>
      <c r="AW65" t="s">
        <v>633</v>
      </c>
      <c r="AX65" t="s">
        <v>448</v>
      </c>
    </row>
    <row r="66" spans="1:50" x14ac:dyDescent="0.25">
      <c r="A66">
        <v>22198</v>
      </c>
      <c r="B66" t="s">
        <v>74</v>
      </c>
      <c r="C66" t="s">
        <v>75</v>
      </c>
      <c r="D66" t="s">
        <v>640</v>
      </c>
      <c r="E66" t="s">
        <v>371</v>
      </c>
      <c r="F66" t="s">
        <v>372</v>
      </c>
      <c r="G66" t="s">
        <v>76</v>
      </c>
      <c r="H66" t="s">
        <v>87</v>
      </c>
      <c r="I66" t="s">
        <v>88</v>
      </c>
      <c r="J66" t="s">
        <v>89</v>
      </c>
      <c r="K66" t="s">
        <v>641</v>
      </c>
      <c r="M66" t="s">
        <v>373</v>
      </c>
      <c r="N66">
        <v>10000</v>
      </c>
      <c r="O66">
        <v>20000000</v>
      </c>
      <c r="P66" t="s">
        <v>374</v>
      </c>
      <c r="Q66" s="3">
        <v>0.7</v>
      </c>
      <c r="R66" s="3">
        <v>0.7</v>
      </c>
      <c r="S66" t="s">
        <v>77</v>
      </c>
      <c r="T66" s="3">
        <v>10000000</v>
      </c>
      <c r="U66" s="3">
        <v>20000000000</v>
      </c>
      <c r="V66" t="s">
        <v>375</v>
      </c>
      <c r="W66" s="1">
        <v>70000</v>
      </c>
      <c r="X66" s="1">
        <v>140000000</v>
      </c>
      <c r="Y66" t="s">
        <v>375</v>
      </c>
      <c r="Z66" s="1">
        <v>95</v>
      </c>
      <c r="AA66" s="1">
        <v>2</v>
      </c>
      <c r="AB66" t="s">
        <v>78</v>
      </c>
      <c r="AC66" t="s">
        <v>78</v>
      </c>
      <c r="AD66" t="s">
        <v>78</v>
      </c>
      <c r="AE66">
        <v>0</v>
      </c>
      <c r="AF66">
        <v>0</v>
      </c>
      <c r="AG66" t="s">
        <v>78</v>
      </c>
      <c r="AH66" t="s">
        <v>79</v>
      </c>
      <c r="AI66" t="s">
        <v>80</v>
      </c>
      <c r="AJ66" t="s">
        <v>88</v>
      </c>
      <c r="AM66" t="s">
        <v>139</v>
      </c>
      <c r="AN66" t="s">
        <v>139</v>
      </c>
      <c r="AO66" t="s">
        <v>367</v>
      </c>
      <c r="AP66" t="s">
        <v>445</v>
      </c>
      <c r="AQ66" t="s">
        <v>398</v>
      </c>
      <c r="AR66" t="s">
        <v>346</v>
      </c>
      <c r="AS66" t="s">
        <v>315</v>
      </c>
      <c r="AT66" t="s">
        <v>201</v>
      </c>
      <c r="AU66" t="s">
        <v>401</v>
      </c>
      <c r="AW66" t="s">
        <v>399</v>
      </c>
      <c r="AX66" t="s">
        <v>448</v>
      </c>
    </row>
    <row r="67" spans="1:50" x14ac:dyDescent="0.25">
      <c r="A67">
        <v>22201</v>
      </c>
      <c r="B67" t="s">
        <v>74</v>
      </c>
      <c r="C67" t="s">
        <v>75</v>
      </c>
      <c r="D67" t="s">
        <v>642</v>
      </c>
      <c r="E67" t="s">
        <v>371</v>
      </c>
      <c r="F67" t="s">
        <v>372</v>
      </c>
      <c r="G67" t="s">
        <v>76</v>
      </c>
      <c r="H67" t="s">
        <v>87</v>
      </c>
      <c r="I67" t="s">
        <v>88</v>
      </c>
      <c r="J67" t="s">
        <v>89</v>
      </c>
      <c r="K67" t="s">
        <v>643</v>
      </c>
      <c r="M67" t="s">
        <v>373</v>
      </c>
      <c r="N67">
        <v>10000</v>
      </c>
      <c r="O67">
        <v>20000000</v>
      </c>
      <c r="P67" t="s">
        <v>374</v>
      </c>
      <c r="Q67" s="3">
        <v>1.7</v>
      </c>
      <c r="R67" s="3">
        <v>1.7</v>
      </c>
      <c r="S67" t="s">
        <v>77</v>
      </c>
      <c r="T67" s="3">
        <v>10000000</v>
      </c>
      <c r="U67" s="3">
        <v>20000000000</v>
      </c>
      <c r="V67" t="s">
        <v>375</v>
      </c>
      <c r="W67" s="1">
        <v>170000</v>
      </c>
      <c r="X67" s="1">
        <v>340000000</v>
      </c>
      <c r="Y67" t="s">
        <v>375</v>
      </c>
      <c r="Z67" s="1">
        <v>95</v>
      </c>
      <c r="AA67" s="1">
        <v>2</v>
      </c>
      <c r="AB67" t="s">
        <v>78</v>
      </c>
      <c r="AC67" t="s">
        <v>78</v>
      </c>
      <c r="AD67" t="s">
        <v>78</v>
      </c>
      <c r="AE67">
        <v>0</v>
      </c>
      <c r="AF67">
        <v>0</v>
      </c>
      <c r="AG67" t="s">
        <v>78</v>
      </c>
      <c r="AH67" t="s">
        <v>79</v>
      </c>
      <c r="AI67" t="s">
        <v>80</v>
      </c>
      <c r="AJ67" t="s">
        <v>88</v>
      </c>
      <c r="AM67" t="s">
        <v>139</v>
      </c>
      <c r="AN67" t="s">
        <v>139</v>
      </c>
      <c r="AO67" t="s">
        <v>367</v>
      </c>
      <c r="AP67" t="s">
        <v>445</v>
      </c>
      <c r="AQ67" t="s">
        <v>398</v>
      </c>
      <c r="AR67" t="s">
        <v>346</v>
      </c>
      <c r="AS67" t="s">
        <v>315</v>
      </c>
      <c r="AT67" t="s">
        <v>249</v>
      </c>
      <c r="AU67" t="s">
        <v>401</v>
      </c>
      <c r="AW67" t="s">
        <v>399</v>
      </c>
      <c r="AX67" t="s">
        <v>448</v>
      </c>
    </row>
    <row r="68" spans="1:50" x14ac:dyDescent="0.25">
      <c r="A68">
        <v>22223</v>
      </c>
      <c r="B68" t="s">
        <v>74</v>
      </c>
      <c r="C68" t="s">
        <v>75</v>
      </c>
      <c r="D68" t="s">
        <v>644</v>
      </c>
      <c r="E68" t="s">
        <v>371</v>
      </c>
      <c r="F68" t="s">
        <v>372</v>
      </c>
      <c r="G68" t="s">
        <v>76</v>
      </c>
      <c r="H68" t="s">
        <v>87</v>
      </c>
      <c r="I68" t="s">
        <v>88</v>
      </c>
      <c r="J68" t="s">
        <v>89</v>
      </c>
      <c r="K68" t="s">
        <v>378</v>
      </c>
      <c r="M68" t="s">
        <v>373</v>
      </c>
      <c r="N68">
        <v>60000</v>
      </c>
      <c r="O68">
        <v>6000000</v>
      </c>
      <c r="P68" t="s">
        <v>374</v>
      </c>
      <c r="Q68" s="3">
        <v>1</v>
      </c>
      <c r="R68" s="3">
        <v>1</v>
      </c>
      <c r="S68" t="s">
        <v>77</v>
      </c>
      <c r="T68" s="3">
        <v>60000000</v>
      </c>
      <c r="U68" s="3">
        <v>6000000000</v>
      </c>
      <c r="V68" t="s">
        <v>375</v>
      </c>
      <c r="W68" s="1">
        <v>600000</v>
      </c>
      <c r="X68" s="1">
        <v>60000000</v>
      </c>
      <c r="Y68" t="s">
        <v>375</v>
      </c>
      <c r="Z68" s="1">
        <v>95</v>
      </c>
      <c r="AA68" s="1">
        <v>2</v>
      </c>
      <c r="AB68" t="s">
        <v>78</v>
      </c>
      <c r="AC68" t="s">
        <v>78</v>
      </c>
      <c r="AD68" t="s">
        <v>78</v>
      </c>
      <c r="AE68">
        <v>0</v>
      </c>
      <c r="AF68">
        <v>0</v>
      </c>
      <c r="AG68" t="s">
        <v>78</v>
      </c>
      <c r="AH68" t="s">
        <v>79</v>
      </c>
      <c r="AI68" t="s">
        <v>80</v>
      </c>
      <c r="AJ68" t="s">
        <v>88</v>
      </c>
      <c r="AM68" t="s">
        <v>139</v>
      </c>
      <c r="AN68" t="s">
        <v>139</v>
      </c>
      <c r="AO68" t="s">
        <v>367</v>
      </c>
      <c r="AP68" t="s">
        <v>400</v>
      </c>
      <c r="AQ68" t="s">
        <v>398</v>
      </c>
      <c r="AR68" t="s">
        <v>347</v>
      </c>
      <c r="AS68" t="s">
        <v>315</v>
      </c>
      <c r="AT68" t="s">
        <v>205</v>
      </c>
      <c r="AU68" t="s">
        <v>401</v>
      </c>
      <c r="AW68" t="s">
        <v>633</v>
      </c>
      <c r="AX68" t="s">
        <v>402</v>
      </c>
    </row>
    <row r="69" spans="1:50" x14ac:dyDescent="0.25">
      <c r="A69">
        <v>22225</v>
      </c>
      <c r="B69" t="s">
        <v>74</v>
      </c>
      <c r="C69" t="s">
        <v>75</v>
      </c>
      <c r="D69" t="s">
        <v>645</v>
      </c>
      <c r="E69" t="s">
        <v>371</v>
      </c>
      <c r="F69" t="s">
        <v>372</v>
      </c>
      <c r="G69" t="s">
        <v>76</v>
      </c>
      <c r="H69" t="s">
        <v>87</v>
      </c>
      <c r="I69" t="s">
        <v>88</v>
      </c>
      <c r="J69" t="s">
        <v>89</v>
      </c>
      <c r="K69" t="s">
        <v>378</v>
      </c>
      <c r="M69" t="s">
        <v>373</v>
      </c>
      <c r="N69">
        <v>60000</v>
      </c>
      <c r="O69">
        <v>6000000</v>
      </c>
      <c r="P69" t="s">
        <v>374</v>
      </c>
      <c r="Q69" s="3">
        <v>1</v>
      </c>
      <c r="R69" s="3">
        <v>1</v>
      </c>
      <c r="S69" t="s">
        <v>77</v>
      </c>
      <c r="T69" s="3">
        <v>60000000</v>
      </c>
      <c r="U69" s="3">
        <v>6000000000</v>
      </c>
      <c r="V69" t="s">
        <v>375</v>
      </c>
      <c r="W69" s="1">
        <v>600000</v>
      </c>
      <c r="X69" s="1">
        <v>60000000</v>
      </c>
      <c r="Y69" t="s">
        <v>375</v>
      </c>
      <c r="Z69" s="1">
        <v>95</v>
      </c>
      <c r="AA69" s="1">
        <v>2</v>
      </c>
      <c r="AB69" t="s">
        <v>78</v>
      </c>
      <c r="AC69" t="s">
        <v>78</v>
      </c>
      <c r="AD69" t="s">
        <v>78</v>
      </c>
      <c r="AE69">
        <v>0</v>
      </c>
      <c r="AF69">
        <v>0</v>
      </c>
      <c r="AG69" t="s">
        <v>78</v>
      </c>
      <c r="AH69" t="s">
        <v>79</v>
      </c>
      <c r="AI69" t="s">
        <v>80</v>
      </c>
      <c r="AJ69" t="s">
        <v>88</v>
      </c>
      <c r="AM69" t="s">
        <v>139</v>
      </c>
      <c r="AN69" t="s">
        <v>139</v>
      </c>
      <c r="AO69" t="s">
        <v>367</v>
      </c>
      <c r="AP69" t="s">
        <v>400</v>
      </c>
      <c r="AQ69" t="s">
        <v>398</v>
      </c>
      <c r="AR69" t="s">
        <v>347</v>
      </c>
      <c r="AS69" t="s">
        <v>315</v>
      </c>
      <c r="AT69" t="s">
        <v>176</v>
      </c>
      <c r="AU69" t="s">
        <v>401</v>
      </c>
      <c r="AW69" t="s">
        <v>646</v>
      </c>
      <c r="AX69" t="s">
        <v>402</v>
      </c>
    </row>
    <row r="70" spans="1:50" x14ac:dyDescent="0.25">
      <c r="A70">
        <v>22226</v>
      </c>
      <c r="B70" t="s">
        <v>74</v>
      </c>
      <c r="C70" t="s">
        <v>75</v>
      </c>
      <c r="D70" t="s">
        <v>647</v>
      </c>
      <c r="E70" t="s">
        <v>371</v>
      </c>
      <c r="F70" t="s">
        <v>372</v>
      </c>
      <c r="G70" t="s">
        <v>76</v>
      </c>
      <c r="H70" t="s">
        <v>87</v>
      </c>
      <c r="I70" t="s">
        <v>88</v>
      </c>
      <c r="J70" t="s">
        <v>89</v>
      </c>
      <c r="K70" t="s">
        <v>378</v>
      </c>
      <c r="M70" t="s">
        <v>373</v>
      </c>
      <c r="N70">
        <v>60000</v>
      </c>
      <c r="O70">
        <v>6000000</v>
      </c>
      <c r="P70" t="s">
        <v>374</v>
      </c>
      <c r="Q70" s="3">
        <v>1</v>
      </c>
      <c r="R70" s="3">
        <v>1</v>
      </c>
      <c r="S70" t="s">
        <v>77</v>
      </c>
      <c r="T70" s="3">
        <v>60000000</v>
      </c>
      <c r="U70" s="3">
        <v>6000000000</v>
      </c>
      <c r="V70" t="s">
        <v>375</v>
      </c>
      <c r="W70" s="1">
        <v>600000</v>
      </c>
      <c r="X70" s="1">
        <v>60000000</v>
      </c>
      <c r="Y70" t="s">
        <v>375</v>
      </c>
      <c r="Z70" s="1">
        <v>95</v>
      </c>
      <c r="AA70" s="1">
        <v>2</v>
      </c>
      <c r="AB70" t="s">
        <v>78</v>
      </c>
      <c r="AC70" t="s">
        <v>78</v>
      </c>
      <c r="AD70" t="s">
        <v>78</v>
      </c>
      <c r="AE70">
        <v>0</v>
      </c>
      <c r="AF70">
        <v>0</v>
      </c>
      <c r="AG70" t="s">
        <v>78</v>
      </c>
      <c r="AH70" t="s">
        <v>79</v>
      </c>
      <c r="AI70" t="s">
        <v>80</v>
      </c>
      <c r="AJ70" t="s">
        <v>88</v>
      </c>
      <c r="AM70" t="s">
        <v>139</v>
      </c>
      <c r="AN70" t="s">
        <v>139</v>
      </c>
      <c r="AO70" t="s">
        <v>367</v>
      </c>
      <c r="AP70" t="s">
        <v>400</v>
      </c>
      <c r="AQ70" t="s">
        <v>398</v>
      </c>
      <c r="AR70" t="s">
        <v>347</v>
      </c>
      <c r="AS70" t="s">
        <v>315</v>
      </c>
      <c r="AT70" t="s">
        <v>165</v>
      </c>
      <c r="AU70" t="s">
        <v>648</v>
      </c>
      <c r="AW70" t="s">
        <v>633</v>
      </c>
      <c r="AX70" t="s">
        <v>402</v>
      </c>
    </row>
    <row r="71" spans="1:50" x14ac:dyDescent="0.25">
      <c r="A71">
        <v>22245</v>
      </c>
      <c r="B71" t="s">
        <v>74</v>
      </c>
      <c r="C71" t="s">
        <v>75</v>
      </c>
      <c r="D71" t="s">
        <v>649</v>
      </c>
      <c r="E71" t="s">
        <v>371</v>
      </c>
      <c r="F71" t="s">
        <v>372</v>
      </c>
      <c r="G71" t="s">
        <v>76</v>
      </c>
      <c r="H71" t="s">
        <v>87</v>
      </c>
      <c r="I71" t="s">
        <v>88</v>
      </c>
      <c r="J71" t="s">
        <v>89</v>
      </c>
      <c r="K71" t="s">
        <v>650</v>
      </c>
      <c r="M71" t="s">
        <v>373</v>
      </c>
      <c r="N71">
        <v>10000</v>
      </c>
      <c r="O71">
        <v>20000000</v>
      </c>
      <c r="P71" t="s">
        <v>374</v>
      </c>
      <c r="Q71" s="3">
        <v>0.7</v>
      </c>
      <c r="R71" s="3">
        <v>0.7</v>
      </c>
      <c r="S71" t="s">
        <v>77</v>
      </c>
      <c r="T71" s="3">
        <v>10000000</v>
      </c>
      <c r="U71" s="3">
        <v>20000000000</v>
      </c>
      <c r="V71" t="s">
        <v>375</v>
      </c>
      <c r="W71" s="1">
        <v>70000</v>
      </c>
      <c r="X71" s="1">
        <v>140000000</v>
      </c>
      <c r="Y71" t="s">
        <v>375</v>
      </c>
      <c r="Z71" s="1">
        <v>95</v>
      </c>
      <c r="AA71" s="1">
        <v>2</v>
      </c>
      <c r="AB71" t="s">
        <v>78</v>
      </c>
      <c r="AC71" t="s">
        <v>78</v>
      </c>
      <c r="AD71" t="s">
        <v>78</v>
      </c>
      <c r="AE71">
        <v>0</v>
      </c>
      <c r="AF71">
        <v>0</v>
      </c>
      <c r="AG71" t="s">
        <v>78</v>
      </c>
      <c r="AH71" t="s">
        <v>79</v>
      </c>
      <c r="AI71" t="s">
        <v>80</v>
      </c>
      <c r="AJ71" t="s">
        <v>88</v>
      </c>
      <c r="AM71" t="s">
        <v>139</v>
      </c>
      <c r="AN71" t="s">
        <v>139</v>
      </c>
      <c r="AO71" t="s">
        <v>367</v>
      </c>
      <c r="AP71" t="s">
        <v>445</v>
      </c>
      <c r="AQ71" t="s">
        <v>398</v>
      </c>
      <c r="AR71" t="s">
        <v>346</v>
      </c>
      <c r="AS71" t="s">
        <v>315</v>
      </c>
      <c r="AT71" t="s">
        <v>160</v>
      </c>
      <c r="AU71" t="s">
        <v>401</v>
      </c>
      <c r="AW71" t="s">
        <v>399</v>
      </c>
      <c r="AX71" t="s">
        <v>448</v>
      </c>
    </row>
    <row r="72" spans="1:50" x14ac:dyDescent="0.25">
      <c r="A72">
        <v>22360</v>
      </c>
      <c r="B72" t="s">
        <v>74</v>
      </c>
      <c r="C72" t="s">
        <v>75</v>
      </c>
      <c r="D72" t="s">
        <v>651</v>
      </c>
      <c r="E72" t="s">
        <v>371</v>
      </c>
      <c r="F72" t="s">
        <v>372</v>
      </c>
      <c r="G72" t="s">
        <v>82</v>
      </c>
      <c r="H72" t="s">
        <v>93</v>
      </c>
      <c r="I72" t="s">
        <v>94</v>
      </c>
      <c r="J72" t="s">
        <v>95</v>
      </c>
      <c r="K72" t="s">
        <v>652</v>
      </c>
      <c r="M72" t="s">
        <v>376</v>
      </c>
      <c r="N72">
        <v>2000000</v>
      </c>
      <c r="O72">
        <v>400000000</v>
      </c>
      <c r="P72" t="s">
        <v>377</v>
      </c>
      <c r="Q72" s="3">
        <v>2</v>
      </c>
      <c r="R72" s="3">
        <v>2</v>
      </c>
      <c r="S72" t="s">
        <v>77</v>
      </c>
      <c r="T72" s="3">
        <v>2000000</v>
      </c>
      <c r="U72" s="3">
        <v>400000000</v>
      </c>
      <c r="V72" t="s">
        <v>377</v>
      </c>
      <c r="W72" s="1">
        <v>40000</v>
      </c>
      <c r="X72" s="1">
        <v>8000000</v>
      </c>
      <c r="Y72" t="s">
        <v>377</v>
      </c>
      <c r="Z72" s="1">
        <v>95</v>
      </c>
      <c r="AA72" s="1">
        <v>2</v>
      </c>
      <c r="AB72" t="s">
        <v>78</v>
      </c>
      <c r="AC72" t="s">
        <v>78</v>
      </c>
      <c r="AD72" t="s">
        <v>78</v>
      </c>
      <c r="AE72">
        <v>0</v>
      </c>
      <c r="AF72">
        <v>0</v>
      </c>
      <c r="AG72" t="s">
        <v>78</v>
      </c>
      <c r="AH72" t="s">
        <v>79</v>
      </c>
      <c r="AI72" t="s">
        <v>80</v>
      </c>
      <c r="AJ72" t="s">
        <v>94</v>
      </c>
      <c r="AM72" t="s">
        <v>380</v>
      </c>
      <c r="AN72" t="s">
        <v>380</v>
      </c>
      <c r="AO72" t="s">
        <v>367</v>
      </c>
      <c r="AP72" t="s">
        <v>492</v>
      </c>
      <c r="AQ72" t="s">
        <v>653</v>
      </c>
      <c r="AR72" t="s">
        <v>346</v>
      </c>
      <c r="AS72" t="s">
        <v>315</v>
      </c>
      <c r="AT72" t="s">
        <v>198</v>
      </c>
      <c r="AU72" t="s">
        <v>654</v>
      </c>
      <c r="AW72" t="s">
        <v>655</v>
      </c>
      <c r="AX72" t="s">
        <v>510</v>
      </c>
    </row>
    <row r="73" spans="1:50" x14ac:dyDescent="0.25">
      <c r="A73">
        <v>22365</v>
      </c>
      <c r="B73" t="s">
        <v>74</v>
      </c>
      <c r="C73" t="s">
        <v>75</v>
      </c>
      <c r="D73" t="s">
        <v>656</v>
      </c>
      <c r="E73" t="s">
        <v>371</v>
      </c>
      <c r="F73" t="s">
        <v>372</v>
      </c>
      <c r="G73" t="s">
        <v>82</v>
      </c>
      <c r="H73" t="s">
        <v>93</v>
      </c>
      <c r="I73" t="s">
        <v>94</v>
      </c>
      <c r="J73" t="s">
        <v>95</v>
      </c>
      <c r="K73" t="s">
        <v>657</v>
      </c>
      <c r="M73" t="s">
        <v>376</v>
      </c>
      <c r="N73">
        <v>200000</v>
      </c>
      <c r="O73">
        <v>400000000</v>
      </c>
      <c r="P73" t="s">
        <v>377</v>
      </c>
      <c r="Q73" s="3">
        <v>1</v>
      </c>
      <c r="R73" s="3">
        <v>1</v>
      </c>
      <c r="S73" t="s">
        <v>77</v>
      </c>
      <c r="T73" s="3">
        <v>200000</v>
      </c>
      <c r="U73" s="3">
        <v>400000000</v>
      </c>
      <c r="V73" t="s">
        <v>377</v>
      </c>
      <c r="W73" s="1">
        <v>2000</v>
      </c>
      <c r="X73" s="1">
        <v>4000000</v>
      </c>
      <c r="Y73" t="s">
        <v>377</v>
      </c>
      <c r="Z73" s="1">
        <v>95</v>
      </c>
      <c r="AA73" s="1">
        <v>2</v>
      </c>
      <c r="AB73" t="s">
        <v>78</v>
      </c>
      <c r="AC73" t="s">
        <v>78</v>
      </c>
      <c r="AD73" t="s">
        <v>78</v>
      </c>
      <c r="AE73">
        <v>0</v>
      </c>
      <c r="AF73">
        <v>0</v>
      </c>
      <c r="AG73" t="s">
        <v>78</v>
      </c>
      <c r="AH73" t="s">
        <v>79</v>
      </c>
      <c r="AI73" t="s">
        <v>80</v>
      </c>
      <c r="AJ73" t="s">
        <v>94</v>
      </c>
      <c r="AM73" t="s">
        <v>380</v>
      </c>
      <c r="AN73" t="s">
        <v>380</v>
      </c>
      <c r="AO73" t="s">
        <v>367</v>
      </c>
      <c r="AP73" t="s">
        <v>492</v>
      </c>
      <c r="AQ73" t="s">
        <v>509</v>
      </c>
      <c r="AR73" t="s">
        <v>346</v>
      </c>
      <c r="AS73" t="s">
        <v>315</v>
      </c>
      <c r="AT73" t="s">
        <v>202</v>
      </c>
      <c r="AU73" t="s">
        <v>654</v>
      </c>
      <c r="AW73" t="s">
        <v>658</v>
      </c>
      <c r="AX73" t="s">
        <v>510</v>
      </c>
    </row>
    <row r="74" spans="1:50" x14ac:dyDescent="0.25">
      <c r="A74">
        <v>22369</v>
      </c>
      <c r="B74" t="s">
        <v>74</v>
      </c>
      <c r="C74" t="s">
        <v>75</v>
      </c>
      <c r="D74" t="s">
        <v>659</v>
      </c>
      <c r="E74" t="s">
        <v>371</v>
      </c>
      <c r="F74" t="s">
        <v>372</v>
      </c>
      <c r="G74" t="s">
        <v>82</v>
      </c>
      <c r="H74" t="s">
        <v>93</v>
      </c>
      <c r="I74" t="s">
        <v>94</v>
      </c>
      <c r="J74" t="s">
        <v>95</v>
      </c>
      <c r="K74" t="s">
        <v>660</v>
      </c>
      <c r="M74" t="s">
        <v>376</v>
      </c>
      <c r="N74">
        <v>200000</v>
      </c>
      <c r="O74">
        <v>400000000</v>
      </c>
      <c r="P74" t="s">
        <v>377</v>
      </c>
      <c r="Q74" s="3">
        <v>1</v>
      </c>
      <c r="R74" s="3">
        <v>1</v>
      </c>
      <c r="S74" t="s">
        <v>77</v>
      </c>
      <c r="T74" s="3">
        <v>200000</v>
      </c>
      <c r="U74" s="3">
        <v>400000000</v>
      </c>
      <c r="V74" t="s">
        <v>377</v>
      </c>
      <c r="W74" s="1">
        <v>2000</v>
      </c>
      <c r="X74" s="1">
        <v>4000000</v>
      </c>
      <c r="Y74" t="s">
        <v>377</v>
      </c>
      <c r="Z74" s="1">
        <v>95</v>
      </c>
      <c r="AA74" s="1">
        <v>2</v>
      </c>
      <c r="AB74" t="s">
        <v>78</v>
      </c>
      <c r="AC74" t="s">
        <v>78</v>
      </c>
      <c r="AD74" t="s">
        <v>78</v>
      </c>
      <c r="AE74">
        <v>0</v>
      </c>
      <c r="AF74">
        <v>0</v>
      </c>
      <c r="AG74" t="s">
        <v>78</v>
      </c>
      <c r="AH74" t="s">
        <v>79</v>
      </c>
      <c r="AI74" t="s">
        <v>80</v>
      </c>
      <c r="AJ74" t="s">
        <v>94</v>
      </c>
      <c r="AM74" t="s">
        <v>380</v>
      </c>
      <c r="AN74" t="s">
        <v>380</v>
      </c>
      <c r="AO74" t="s">
        <v>367</v>
      </c>
      <c r="AP74" t="s">
        <v>492</v>
      </c>
      <c r="AQ74" t="s">
        <v>509</v>
      </c>
      <c r="AR74" t="s">
        <v>346</v>
      </c>
      <c r="AS74" t="s">
        <v>315</v>
      </c>
      <c r="AT74" t="s">
        <v>153</v>
      </c>
      <c r="AU74" t="s">
        <v>654</v>
      </c>
      <c r="AW74" t="s">
        <v>497</v>
      </c>
      <c r="AX74" t="s">
        <v>510</v>
      </c>
    </row>
    <row r="75" spans="1:50" x14ac:dyDescent="0.25">
      <c r="A75">
        <v>22371</v>
      </c>
      <c r="B75" t="s">
        <v>74</v>
      </c>
      <c r="C75" t="s">
        <v>75</v>
      </c>
      <c r="D75" t="s">
        <v>661</v>
      </c>
      <c r="E75" t="s">
        <v>371</v>
      </c>
      <c r="F75" t="s">
        <v>372</v>
      </c>
      <c r="G75" t="s">
        <v>82</v>
      </c>
      <c r="H75" t="s">
        <v>93</v>
      </c>
      <c r="I75" t="s">
        <v>94</v>
      </c>
      <c r="J75" t="s">
        <v>95</v>
      </c>
      <c r="K75" t="s">
        <v>379</v>
      </c>
      <c r="M75" t="s">
        <v>376</v>
      </c>
      <c r="N75">
        <v>2000</v>
      </c>
      <c r="O75">
        <v>200000</v>
      </c>
      <c r="P75" t="s">
        <v>377</v>
      </c>
      <c r="Q75" s="3">
        <v>4</v>
      </c>
      <c r="R75" s="3">
        <v>4</v>
      </c>
      <c r="S75" t="s">
        <v>77</v>
      </c>
      <c r="T75" s="3">
        <v>2000</v>
      </c>
      <c r="U75" s="3">
        <v>200000</v>
      </c>
      <c r="V75" t="s">
        <v>377</v>
      </c>
      <c r="W75" s="1">
        <v>80</v>
      </c>
      <c r="X75" s="1">
        <v>8000</v>
      </c>
      <c r="Y75" t="s">
        <v>377</v>
      </c>
      <c r="Z75" s="1">
        <v>95</v>
      </c>
      <c r="AA75" s="1">
        <v>2</v>
      </c>
      <c r="AB75" t="s">
        <v>78</v>
      </c>
      <c r="AC75" t="s">
        <v>78</v>
      </c>
      <c r="AD75" t="s">
        <v>78</v>
      </c>
      <c r="AE75">
        <v>0</v>
      </c>
      <c r="AF75">
        <v>0</v>
      </c>
      <c r="AG75" t="s">
        <v>78</v>
      </c>
      <c r="AH75" t="s">
        <v>79</v>
      </c>
      <c r="AI75" t="s">
        <v>80</v>
      </c>
      <c r="AJ75" t="s">
        <v>94</v>
      </c>
      <c r="AM75" t="s">
        <v>380</v>
      </c>
      <c r="AN75" t="s">
        <v>380</v>
      </c>
      <c r="AO75" t="s">
        <v>367</v>
      </c>
      <c r="AP75" t="s">
        <v>403</v>
      </c>
      <c r="AQ75" t="s">
        <v>404</v>
      </c>
      <c r="AR75" t="s">
        <v>347</v>
      </c>
      <c r="AS75" t="s">
        <v>315</v>
      </c>
      <c r="AT75" t="s">
        <v>193</v>
      </c>
      <c r="AU75" t="s">
        <v>405</v>
      </c>
      <c r="AW75" t="s">
        <v>406</v>
      </c>
      <c r="AX75" t="s">
        <v>407</v>
      </c>
    </row>
    <row r="76" spans="1:50" x14ac:dyDescent="0.25">
      <c r="A76">
        <v>22374</v>
      </c>
      <c r="B76" t="s">
        <v>74</v>
      </c>
      <c r="C76" t="s">
        <v>75</v>
      </c>
      <c r="D76" t="s">
        <v>662</v>
      </c>
      <c r="E76" t="s">
        <v>371</v>
      </c>
      <c r="F76" t="s">
        <v>372</v>
      </c>
      <c r="G76" t="s">
        <v>82</v>
      </c>
      <c r="H76" t="s">
        <v>93</v>
      </c>
      <c r="I76" t="s">
        <v>94</v>
      </c>
      <c r="J76" t="s">
        <v>95</v>
      </c>
      <c r="K76" t="s">
        <v>379</v>
      </c>
      <c r="M76" t="s">
        <v>376</v>
      </c>
      <c r="N76">
        <v>2000</v>
      </c>
      <c r="O76">
        <v>200000</v>
      </c>
      <c r="P76" t="s">
        <v>377</v>
      </c>
      <c r="Q76" s="3">
        <v>4</v>
      </c>
      <c r="R76" s="3">
        <v>4</v>
      </c>
      <c r="S76" t="s">
        <v>77</v>
      </c>
      <c r="T76" s="3">
        <v>2000</v>
      </c>
      <c r="U76" s="3">
        <v>200000</v>
      </c>
      <c r="V76" t="s">
        <v>377</v>
      </c>
      <c r="W76" s="1">
        <v>80</v>
      </c>
      <c r="X76" s="1">
        <v>8000</v>
      </c>
      <c r="Y76" t="s">
        <v>377</v>
      </c>
      <c r="Z76" s="1">
        <v>95</v>
      </c>
      <c r="AA76" s="1">
        <v>2</v>
      </c>
      <c r="AB76" t="s">
        <v>78</v>
      </c>
      <c r="AC76" t="s">
        <v>78</v>
      </c>
      <c r="AD76" t="s">
        <v>78</v>
      </c>
      <c r="AE76">
        <v>0</v>
      </c>
      <c r="AF76">
        <v>0</v>
      </c>
      <c r="AG76" t="s">
        <v>78</v>
      </c>
      <c r="AH76" t="s">
        <v>79</v>
      </c>
      <c r="AI76" t="s">
        <v>80</v>
      </c>
      <c r="AJ76" t="s">
        <v>94</v>
      </c>
      <c r="AM76" t="s">
        <v>380</v>
      </c>
      <c r="AN76" t="s">
        <v>380</v>
      </c>
      <c r="AO76" t="s">
        <v>367</v>
      </c>
      <c r="AP76" t="s">
        <v>403</v>
      </c>
      <c r="AQ76" t="s">
        <v>404</v>
      </c>
      <c r="AR76" t="s">
        <v>347</v>
      </c>
      <c r="AS76" t="s">
        <v>315</v>
      </c>
      <c r="AT76" t="s">
        <v>165</v>
      </c>
      <c r="AU76" t="s">
        <v>405</v>
      </c>
      <c r="AW76" t="s">
        <v>406</v>
      </c>
      <c r="AX76" t="s">
        <v>407</v>
      </c>
    </row>
    <row r="77" spans="1:50" x14ac:dyDescent="0.25">
      <c r="A77">
        <v>22377</v>
      </c>
      <c r="B77" t="s">
        <v>74</v>
      </c>
      <c r="C77" t="s">
        <v>75</v>
      </c>
      <c r="D77" t="s">
        <v>663</v>
      </c>
      <c r="E77" t="s">
        <v>371</v>
      </c>
      <c r="F77" t="s">
        <v>372</v>
      </c>
      <c r="G77" t="s">
        <v>82</v>
      </c>
      <c r="H77" t="s">
        <v>93</v>
      </c>
      <c r="I77" t="s">
        <v>94</v>
      </c>
      <c r="J77" t="s">
        <v>95</v>
      </c>
      <c r="K77" t="s">
        <v>379</v>
      </c>
      <c r="M77" t="s">
        <v>376</v>
      </c>
      <c r="N77">
        <v>2000</v>
      </c>
      <c r="O77">
        <v>200000</v>
      </c>
      <c r="P77" t="s">
        <v>377</v>
      </c>
      <c r="Q77" s="3">
        <v>5</v>
      </c>
      <c r="R77" s="3">
        <v>5</v>
      </c>
      <c r="S77" t="s">
        <v>77</v>
      </c>
      <c r="T77" s="3">
        <v>2000</v>
      </c>
      <c r="U77" s="3">
        <v>200000</v>
      </c>
      <c r="V77" t="s">
        <v>377</v>
      </c>
      <c r="W77" s="1">
        <v>100</v>
      </c>
      <c r="X77" s="1">
        <v>10000</v>
      </c>
      <c r="Y77" t="s">
        <v>377</v>
      </c>
      <c r="Z77" s="1">
        <v>95</v>
      </c>
      <c r="AA77" s="1">
        <v>2</v>
      </c>
      <c r="AB77" t="s">
        <v>78</v>
      </c>
      <c r="AC77" t="s">
        <v>78</v>
      </c>
      <c r="AD77" t="s">
        <v>78</v>
      </c>
      <c r="AE77">
        <v>0</v>
      </c>
      <c r="AF77">
        <v>0</v>
      </c>
      <c r="AG77" t="s">
        <v>78</v>
      </c>
      <c r="AH77" t="s">
        <v>79</v>
      </c>
      <c r="AI77" t="s">
        <v>80</v>
      </c>
      <c r="AJ77" t="s">
        <v>94</v>
      </c>
      <c r="AM77" t="s">
        <v>380</v>
      </c>
      <c r="AN77" t="s">
        <v>380</v>
      </c>
      <c r="AO77" t="s">
        <v>367</v>
      </c>
      <c r="AP77" t="s">
        <v>403</v>
      </c>
      <c r="AQ77" t="s">
        <v>404</v>
      </c>
      <c r="AR77" t="s">
        <v>347</v>
      </c>
      <c r="AS77" t="s">
        <v>315</v>
      </c>
      <c r="AT77" t="s">
        <v>202</v>
      </c>
      <c r="AU77" t="s">
        <v>405</v>
      </c>
      <c r="AW77" t="s">
        <v>406</v>
      </c>
      <c r="AX77" t="s">
        <v>407</v>
      </c>
    </row>
    <row r="78" spans="1:50" x14ac:dyDescent="0.25">
      <c r="A78">
        <v>22382</v>
      </c>
      <c r="B78" t="s">
        <v>74</v>
      </c>
      <c r="C78" t="s">
        <v>75</v>
      </c>
      <c r="D78" t="s">
        <v>664</v>
      </c>
      <c r="E78" t="s">
        <v>371</v>
      </c>
      <c r="F78" t="s">
        <v>372</v>
      </c>
      <c r="G78" t="s">
        <v>82</v>
      </c>
      <c r="H78" t="s">
        <v>93</v>
      </c>
      <c r="I78" t="s">
        <v>94</v>
      </c>
      <c r="J78" t="s">
        <v>95</v>
      </c>
      <c r="K78" t="s">
        <v>665</v>
      </c>
      <c r="M78" t="s">
        <v>373</v>
      </c>
      <c r="N78">
        <v>20</v>
      </c>
      <c r="O78">
        <v>10000</v>
      </c>
      <c r="P78" t="s">
        <v>374</v>
      </c>
      <c r="Q78" s="3">
        <v>4</v>
      </c>
      <c r="R78" s="3">
        <v>4</v>
      </c>
      <c r="S78" t="s">
        <v>77</v>
      </c>
      <c r="T78" s="3">
        <v>20000</v>
      </c>
      <c r="U78" s="3">
        <v>10000000</v>
      </c>
      <c r="V78" t="s">
        <v>375</v>
      </c>
      <c r="W78" s="1">
        <v>800</v>
      </c>
      <c r="X78" s="1">
        <v>400000</v>
      </c>
      <c r="Y78" t="s">
        <v>375</v>
      </c>
      <c r="Z78" s="1">
        <v>95</v>
      </c>
      <c r="AA78" s="1">
        <v>2</v>
      </c>
      <c r="AB78" t="s">
        <v>78</v>
      </c>
      <c r="AC78" t="s">
        <v>78</v>
      </c>
      <c r="AD78" t="s">
        <v>78</v>
      </c>
      <c r="AE78">
        <v>0</v>
      </c>
      <c r="AF78">
        <v>0</v>
      </c>
      <c r="AG78" t="s">
        <v>78</v>
      </c>
      <c r="AH78" t="s">
        <v>79</v>
      </c>
      <c r="AI78" t="s">
        <v>80</v>
      </c>
      <c r="AJ78" t="s">
        <v>94</v>
      </c>
      <c r="AM78" t="s">
        <v>380</v>
      </c>
      <c r="AN78" t="s">
        <v>380</v>
      </c>
      <c r="AO78" t="s">
        <v>367</v>
      </c>
      <c r="AP78" t="s">
        <v>492</v>
      </c>
      <c r="AQ78" t="s">
        <v>416</v>
      </c>
      <c r="AR78" t="s">
        <v>346</v>
      </c>
      <c r="AS78" t="s">
        <v>315</v>
      </c>
      <c r="AT78" t="s">
        <v>208</v>
      </c>
      <c r="AU78" t="s">
        <v>405</v>
      </c>
      <c r="AW78" t="s">
        <v>658</v>
      </c>
      <c r="AX78" t="s">
        <v>448</v>
      </c>
    </row>
    <row r="79" spans="1:50" x14ac:dyDescent="0.25">
      <c r="A79">
        <v>22385</v>
      </c>
      <c r="B79" t="s">
        <v>74</v>
      </c>
      <c r="C79" t="s">
        <v>75</v>
      </c>
      <c r="D79" t="s">
        <v>666</v>
      </c>
      <c r="E79" t="s">
        <v>371</v>
      </c>
      <c r="F79" t="s">
        <v>372</v>
      </c>
      <c r="G79" t="s">
        <v>82</v>
      </c>
      <c r="H79" t="s">
        <v>93</v>
      </c>
      <c r="I79" t="s">
        <v>94</v>
      </c>
      <c r="J79" t="s">
        <v>95</v>
      </c>
      <c r="K79" t="s">
        <v>667</v>
      </c>
      <c r="M79" t="s">
        <v>390</v>
      </c>
      <c r="N79">
        <v>1.0000000000000001E-5</v>
      </c>
      <c r="O79">
        <v>0.05</v>
      </c>
      <c r="P79" t="s">
        <v>668</v>
      </c>
      <c r="Q79" s="3">
        <v>4.4000000000000004</v>
      </c>
      <c r="R79" s="3">
        <v>4.4000000000000004</v>
      </c>
      <c r="S79" t="s">
        <v>77</v>
      </c>
      <c r="T79" s="3">
        <v>1.0000000000000001E-5</v>
      </c>
      <c r="U79" s="3">
        <v>0.05</v>
      </c>
      <c r="V79" t="s">
        <v>668</v>
      </c>
      <c r="W79" s="1">
        <v>4.4000000000000002E-7</v>
      </c>
      <c r="X79" s="1">
        <v>2.2000000000000001E-3</v>
      </c>
      <c r="Y79" t="s">
        <v>668</v>
      </c>
      <c r="Z79" s="1">
        <v>95</v>
      </c>
      <c r="AA79" s="1">
        <v>2</v>
      </c>
      <c r="AB79" t="s">
        <v>78</v>
      </c>
      <c r="AC79" t="s">
        <v>78</v>
      </c>
      <c r="AD79" t="s">
        <v>78</v>
      </c>
      <c r="AE79">
        <v>0</v>
      </c>
      <c r="AF79">
        <v>0</v>
      </c>
      <c r="AG79" t="s">
        <v>78</v>
      </c>
      <c r="AH79" t="s">
        <v>79</v>
      </c>
      <c r="AI79" t="s">
        <v>80</v>
      </c>
      <c r="AJ79" t="s">
        <v>94</v>
      </c>
      <c r="AM79" t="s">
        <v>380</v>
      </c>
      <c r="AN79" t="s">
        <v>380</v>
      </c>
      <c r="AO79" t="s">
        <v>367</v>
      </c>
      <c r="AP79" t="s">
        <v>669</v>
      </c>
      <c r="AQ79" t="s">
        <v>670</v>
      </c>
      <c r="AR79" t="s">
        <v>346</v>
      </c>
      <c r="AS79" t="s">
        <v>315</v>
      </c>
      <c r="AU79" t="s">
        <v>671</v>
      </c>
      <c r="AW79" t="s">
        <v>672</v>
      </c>
      <c r="AX79" t="s">
        <v>673</v>
      </c>
    </row>
    <row r="80" spans="1:50" x14ac:dyDescent="0.25">
      <c r="A80">
        <v>22402</v>
      </c>
      <c r="B80" t="s">
        <v>74</v>
      </c>
      <c r="C80" t="s">
        <v>75</v>
      </c>
      <c r="D80" t="s">
        <v>674</v>
      </c>
      <c r="E80" t="s">
        <v>371</v>
      </c>
      <c r="F80" t="s">
        <v>372</v>
      </c>
      <c r="G80" t="s">
        <v>82</v>
      </c>
      <c r="H80" t="s">
        <v>93</v>
      </c>
      <c r="I80" t="s">
        <v>94</v>
      </c>
      <c r="J80" t="s">
        <v>95</v>
      </c>
      <c r="K80" t="s">
        <v>675</v>
      </c>
      <c r="M80" t="s">
        <v>373</v>
      </c>
      <c r="N80">
        <v>20000</v>
      </c>
      <c r="O80">
        <v>40000000</v>
      </c>
      <c r="P80" t="s">
        <v>374</v>
      </c>
      <c r="Q80" s="3">
        <v>1.2</v>
      </c>
      <c r="R80" s="3">
        <v>1.2</v>
      </c>
      <c r="S80" t="s">
        <v>77</v>
      </c>
      <c r="T80" s="3">
        <v>20000000</v>
      </c>
      <c r="U80" s="3">
        <v>40000000000</v>
      </c>
      <c r="V80" t="s">
        <v>375</v>
      </c>
      <c r="W80" s="1">
        <v>240000</v>
      </c>
      <c r="X80" s="1">
        <v>480000000</v>
      </c>
      <c r="Y80" t="s">
        <v>375</v>
      </c>
      <c r="Z80" s="1">
        <v>95</v>
      </c>
      <c r="AA80" s="1">
        <v>2</v>
      </c>
      <c r="AB80" t="s">
        <v>78</v>
      </c>
      <c r="AC80" t="s">
        <v>78</v>
      </c>
      <c r="AD80" t="s">
        <v>78</v>
      </c>
      <c r="AE80">
        <v>0</v>
      </c>
      <c r="AF80">
        <v>0</v>
      </c>
      <c r="AG80" t="s">
        <v>78</v>
      </c>
      <c r="AH80" t="s">
        <v>79</v>
      </c>
      <c r="AI80" t="s">
        <v>80</v>
      </c>
      <c r="AJ80" t="s">
        <v>94</v>
      </c>
      <c r="AM80" t="s">
        <v>380</v>
      </c>
      <c r="AN80" t="s">
        <v>380</v>
      </c>
      <c r="AO80" t="s">
        <v>367</v>
      </c>
      <c r="AP80" t="s">
        <v>492</v>
      </c>
      <c r="AQ80" t="s">
        <v>676</v>
      </c>
      <c r="AR80" t="s">
        <v>346</v>
      </c>
      <c r="AS80" t="s">
        <v>315</v>
      </c>
      <c r="AT80" t="s">
        <v>198</v>
      </c>
      <c r="AU80" t="s">
        <v>432</v>
      </c>
      <c r="AW80" t="s">
        <v>655</v>
      </c>
      <c r="AX80" t="s">
        <v>448</v>
      </c>
    </row>
    <row r="81" spans="1:50" x14ac:dyDescent="0.25">
      <c r="A81">
        <v>22434</v>
      </c>
      <c r="B81" t="s">
        <v>74</v>
      </c>
      <c r="C81" t="s">
        <v>75</v>
      </c>
      <c r="D81" t="s">
        <v>677</v>
      </c>
      <c r="E81" t="s">
        <v>371</v>
      </c>
      <c r="F81" t="s">
        <v>372</v>
      </c>
      <c r="G81" t="s">
        <v>82</v>
      </c>
      <c r="H81" t="s">
        <v>93</v>
      </c>
      <c r="I81" t="s">
        <v>94</v>
      </c>
      <c r="J81" t="s">
        <v>95</v>
      </c>
      <c r="K81" t="s">
        <v>678</v>
      </c>
      <c r="M81" t="s">
        <v>373</v>
      </c>
      <c r="N81">
        <v>20</v>
      </c>
      <c r="O81">
        <v>10000</v>
      </c>
      <c r="P81" t="s">
        <v>374</v>
      </c>
      <c r="Q81" s="3">
        <v>4</v>
      </c>
      <c r="R81" s="3">
        <v>4</v>
      </c>
      <c r="S81" t="s">
        <v>77</v>
      </c>
      <c r="T81" s="3">
        <v>20000</v>
      </c>
      <c r="U81" s="3">
        <v>10000000</v>
      </c>
      <c r="V81" t="s">
        <v>375</v>
      </c>
      <c r="W81" s="1">
        <v>800</v>
      </c>
      <c r="X81" s="1">
        <v>400000</v>
      </c>
      <c r="Y81" t="s">
        <v>375</v>
      </c>
      <c r="Z81" s="1">
        <v>95</v>
      </c>
      <c r="AA81" s="1">
        <v>2</v>
      </c>
      <c r="AB81" t="s">
        <v>78</v>
      </c>
      <c r="AC81" t="s">
        <v>78</v>
      </c>
      <c r="AD81" t="s">
        <v>78</v>
      </c>
      <c r="AE81">
        <v>0</v>
      </c>
      <c r="AF81">
        <v>0</v>
      </c>
      <c r="AG81" t="s">
        <v>78</v>
      </c>
      <c r="AH81" t="s">
        <v>79</v>
      </c>
      <c r="AI81" t="s">
        <v>80</v>
      </c>
      <c r="AJ81" t="s">
        <v>94</v>
      </c>
      <c r="AM81" t="s">
        <v>380</v>
      </c>
      <c r="AN81" t="s">
        <v>380</v>
      </c>
      <c r="AO81" t="s">
        <v>367</v>
      </c>
      <c r="AP81" t="s">
        <v>492</v>
      </c>
      <c r="AQ81" t="s">
        <v>416</v>
      </c>
      <c r="AR81" t="s">
        <v>346</v>
      </c>
      <c r="AS81" t="s">
        <v>315</v>
      </c>
      <c r="AT81" t="s">
        <v>205</v>
      </c>
      <c r="AU81" t="s">
        <v>405</v>
      </c>
      <c r="AW81" t="s">
        <v>658</v>
      </c>
      <c r="AX81" t="s">
        <v>448</v>
      </c>
    </row>
    <row r="82" spans="1:50" x14ac:dyDescent="0.25">
      <c r="A82">
        <v>22439</v>
      </c>
      <c r="B82" t="s">
        <v>74</v>
      </c>
      <c r="C82" t="s">
        <v>75</v>
      </c>
      <c r="D82" t="s">
        <v>679</v>
      </c>
      <c r="E82" t="s">
        <v>371</v>
      </c>
      <c r="F82" t="s">
        <v>372</v>
      </c>
      <c r="G82" t="s">
        <v>82</v>
      </c>
      <c r="H82" t="s">
        <v>93</v>
      </c>
      <c r="I82" t="s">
        <v>94</v>
      </c>
      <c r="J82" t="s">
        <v>95</v>
      </c>
      <c r="K82" t="s">
        <v>680</v>
      </c>
      <c r="M82" t="s">
        <v>373</v>
      </c>
      <c r="N82">
        <v>20</v>
      </c>
      <c r="O82">
        <v>10000</v>
      </c>
      <c r="P82" t="s">
        <v>374</v>
      </c>
      <c r="Q82" s="3">
        <v>4</v>
      </c>
      <c r="R82" s="3">
        <v>4</v>
      </c>
      <c r="S82" t="s">
        <v>77</v>
      </c>
      <c r="T82" s="3">
        <v>20000</v>
      </c>
      <c r="U82" s="3">
        <v>10000000</v>
      </c>
      <c r="V82" t="s">
        <v>375</v>
      </c>
      <c r="W82" s="1">
        <v>800</v>
      </c>
      <c r="X82" s="1">
        <v>400000</v>
      </c>
      <c r="Y82" t="s">
        <v>375</v>
      </c>
      <c r="Z82" s="1">
        <v>95</v>
      </c>
      <c r="AA82" s="1">
        <v>2</v>
      </c>
      <c r="AB82" t="s">
        <v>78</v>
      </c>
      <c r="AC82" t="s">
        <v>78</v>
      </c>
      <c r="AD82" t="s">
        <v>78</v>
      </c>
      <c r="AE82">
        <v>0</v>
      </c>
      <c r="AF82">
        <v>0</v>
      </c>
      <c r="AG82" t="s">
        <v>78</v>
      </c>
      <c r="AH82" t="s">
        <v>79</v>
      </c>
      <c r="AI82" t="s">
        <v>80</v>
      </c>
      <c r="AJ82" t="s">
        <v>94</v>
      </c>
      <c r="AM82" t="s">
        <v>380</v>
      </c>
      <c r="AN82" t="s">
        <v>380</v>
      </c>
      <c r="AO82" t="s">
        <v>367</v>
      </c>
      <c r="AP82" t="s">
        <v>492</v>
      </c>
      <c r="AQ82" t="s">
        <v>416</v>
      </c>
      <c r="AR82" t="s">
        <v>346</v>
      </c>
      <c r="AS82" t="s">
        <v>315</v>
      </c>
      <c r="AT82" t="s">
        <v>176</v>
      </c>
      <c r="AU82" t="s">
        <v>405</v>
      </c>
      <c r="AW82" t="s">
        <v>658</v>
      </c>
      <c r="AX82" t="s">
        <v>448</v>
      </c>
    </row>
    <row r="83" spans="1:50" x14ac:dyDescent="0.25">
      <c r="A83">
        <v>22472</v>
      </c>
      <c r="B83" t="s">
        <v>74</v>
      </c>
      <c r="C83" t="s">
        <v>75</v>
      </c>
      <c r="D83" t="s">
        <v>681</v>
      </c>
      <c r="E83" t="s">
        <v>371</v>
      </c>
      <c r="F83" t="s">
        <v>372</v>
      </c>
      <c r="G83" t="s">
        <v>82</v>
      </c>
      <c r="H83" t="s">
        <v>93</v>
      </c>
      <c r="I83" t="s">
        <v>94</v>
      </c>
      <c r="J83" t="s">
        <v>95</v>
      </c>
      <c r="K83" t="s">
        <v>682</v>
      </c>
      <c r="M83" t="s">
        <v>373</v>
      </c>
      <c r="N83">
        <v>20000</v>
      </c>
      <c r="O83">
        <v>40000000</v>
      </c>
      <c r="P83" t="s">
        <v>374</v>
      </c>
      <c r="Q83" s="3">
        <v>0.8</v>
      </c>
      <c r="R83" s="3">
        <v>0.8</v>
      </c>
      <c r="S83" t="s">
        <v>77</v>
      </c>
      <c r="T83" s="3">
        <v>20000000</v>
      </c>
      <c r="U83" s="3">
        <v>40000000000</v>
      </c>
      <c r="V83" t="s">
        <v>375</v>
      </c>
      <c r="W83" s="1">
        <v>160000</v>
      </c>
      <c r="X83" s="1">
        <v>320000000</v>
      </c>
      <c r="Y83" t="s">
        <v>375</v>
      </c>
      <c r="Z83" s="1">
        <v>95</v>
      </c>
      <c r="AA83" s="1">
        <v>2</v>
      </c>
      <c r="AB83" t="s">
        <v>78</v>
      </c>
      <c r="AC83" t="s">
        <v>78</v>
      </c>
      <c r="AD83" t="s">
        <v>78</v>
      </c>
      <c r="AE83">
        <v>0</v>
      </c>
      <c r="AF83">
        <v>0</v>
      </c>
      <c r="AG83" t="s">
        <v>78</v>
      </c>
      <c r="AH83" t="s">
        <v>79</v>
      </c>
      <c r="AI83" t="s">
        <v>80</v>
      </c>
      <c r="AJ83" t="s">
        <v>94</v>
      </c>
      <c r="AM83" t="s">
        <v>380</v>
      </c>
      <c r="AN83" t="s">
        <v>380</v>
      </c>
      <c r="AO83" t="s">
        <v>367</v>
      </c>
      <c r="AP83" t="s">
        <v>492</v>
      </c>
      <c r="AQ83" t="s">
        <v>683</v>
      </c>
      <c r="AR83" t="s">
        <v>346</v>
      </c>
      <c r="AS83" t="s">
        <v>315</v>
      </c>
      <c r="AT83" t="s">
        <v>187</v>
      </c>
      <c r="AU83" t="s">
        <v>432</v>
      </c>
      <c r="AW83" t="s">
        <v>684</v>
      </c>
      <c r="AX83" t="s">
        <v>448</v>
      </c>
    </row>
    <row r="84" spans="1:50" x14ac:dyDescent="0.25">
      <c r="A84">
        <v>22483</v>
      </c>
      <c r="B84" t="s">
        <v>74</v>
      </c>
      <c r="C84" t="s">
        <v>75</v>
      </c>
      <c r="D84" t="s">
        <v>685</v>
      </c>
      <c r="E84" t="s">
        <v>371</v>
      </c>
      <c r="F84" t="s">
        <v>372</v>
      </c>
      <c r="G84" t="s">
        <v>82</v>
      </c>
      <c r="H84" t="s">
        <v>93</v>
      </c>
      <c r="I84" t="s">
        <v>94</v>
      </c>
      <c r="J84" t="s">
        <v>95</v>
      </c>
      <c r="K84" t="s">
        <v>686</v>
      </c>
      <c r="M84" t="s">
        <v>373</v>
      </c>
      <c r="N84">
        <v>20000</v>
      </c>
      <c r="O84">
        <v>40000000</v>
      </c>
      <c r="P84" t="s">
        <v>374</v>
      </c>
      <c r="Q84" s="3">
        <v>1.4</v>
      </c>
      <c r="R84" s="3">
        <v>1.4</v>
      </c>
      <c r="S84" t="s">
        <v>77</v>
      </c>
      <c r="T84" s="3">
        <v>20000000</v>
      </c>
      <c r="U84" s="3">
        <v>40000000000</v>
      </c>
      <c r="V84" t="s">
        <v>375</v>
      </c>
      <c r="W84" s="1">
        <v>280000</v>
      </c>
      <c r="X84" s="1">
        <v>560000000</v>
      </c>
      <c r="Y84" t="s">
        <v>375</v>
      </c>
      <c r="Z84" s="1">
        <v>95</v>
      </c>
      <c r="AA84" s="1">
        <v>2</v>
      </c>
      <c r="AB84" t="s">
        <v>78</v>
      </c>
      <c r="AC84" t="s">
        <v>78</v>
      </c>
      <c r="AD84" t="s">
        <v>78</v>
      </c>
      <c r="AE84">
        <v>0</v>
      </c>
      <c r="AF84">
        <v>0</v>
      </c>
      <c r="AG84" t="s">
        <v>78</v>
      </c>
      <c r="AH84" t="s">
        <v>79</v>
      </c>
      <c r="AI84" t="s">
        <v>80</v>
      </c>
      <c r="AJ84" t="s">
        <v>94</v>
      </c>
      <c r="AM84" t="s">
        <v>380</v>
      </c>
      <c r="AN84" t="s">
        <v>380</v>
      </c>
      <c r="AO84" t="s">
        <v>367</v>
      </c>
      <c r="AP84" t="s">
        <v>492</v>
      </c>
      <c r="AQ84" t="s">
        <v>513</v>
      </c>
      <c r="AR84" t="s">
        <v>346</v>
      </c>
      <c r="AS84" t="s">
        <v>315</v>
      </c>
      <c r="AT84" t="s">
        <v>150</v>
      </c>
      <c r="AU84" t="s">
        <v>432</v>
      </c>
      <c r="AW84" t="s">
        <v>497</v>
      </c>
      <c r="AX84" t="s">
        <v>448</v>
      </c>
    </row>
    <row r="85" spans="1:50" x14ac:dyDescent="0.25">
      <c r="A85">
        <v>22485</v>
      </c>
      <c r="B85" t="s">
        <v>74</v>
      </c>
      <c r="C85" t="s">
        <v>75</v>
      </c>
      <c r="D85" t="s">
        <v>687</v>
      </c>
      <c r="E85" t="s">
        <v>371</v>
      </c>
      <c r="F85" t="s">
        <v>372</v>
      </c>
      <c r="G85" t="s">
        <v>82</v>
      </c>
      <c r="H85" t="s">
        <v>93</v>
      </c>
      <c r="I85" t="s">
        <v>94</v>
      </c>
      <c r="J85" t="s">
        <v>95</v>
      </c>
      <c r="K85" t="s">
        <v>688</v>
      </c>
      <c r="M85" t="s">
        <v>373</v>
      </c>
      <c r="N85">
        <v>20000</v>
      </c>
      <c r="O85">
        <v>40000000</v>
      </c>
      <c r="P85" t="s">
        <v>374</v>
      </c>
      <c r="Q85" s="3">
        <v>1.4</v>
      </c>
      <c r="R85" s="3">
        <v>1.4</v>
      </c>
      <c r="S85" t="s">
        <v>77</v>
      </c>
      <c r="T85" s="3">
        <v>20000000</v>
      </c>
      <c r="U85" s="3">
        <v>40000000000</v>
      </c>
      <c r="V85" t="s">
        <v>375</v>
      </c>
      <c r="W85" s="1">
        <v>280000</v>
      </c>
      <c r="X85" s="1">
        <v>560000000</v>
      </c>
      <c r="Y85" t="s">
        <v>375</v>
      </c>
      <c r="Z85" s="1">
        <v>95</v>
      </c>
      <c r="AA85" s="1">
        <v>2</v>
      </c>
      <c r="AB85" t="s">
        <v>78</v>
      </c>
      <c r="AC85" t="s">
        <v>78</v>
      </c>
      <c r="AD85" t="s">
        <v>78</v>
      </c>
      <c r="AE85">
        <v>0</v>
      </c>
      <c r="AF85">
        <v>0</v>
      </c>
      <c r="AG85" t="s">
        <v>78</v>
      </c>
      <c r="AH85" t="s">
        <v>79</v>
      </c>
      <c r="AI85" t="s">
        <v>80</v>
      </c>
      <c r="AJ85" t="s">
        <v>94</v>
      </c>
      <c r="AM85" t="s">
        <v>380</v>
      </c>
      <c r="AN85" t="s">
        <v>380</v>
      </c>
      <c r="AO85" t="s">
        <v>367</v>
      </c>
      <c r="AP85" t="s">
        <v>492</v>
      </c>
      <c r="AQ85" t="s">
        <v>513</v>
      </c>
      <c r="AR85" t="s">
        <v>346</v>
      </c>
      <c r="AS85" t="s">
        <v>315</v>
      </c>
      <c r="AT85" t="s">
        <v>227</v>
      </c>
      <c r="AU85" t="s">
        <v>432</v>
      </c>
      <c r="AW85" t="s">
        <v>497</v>
      </c>
      <c r="AX85" t="s">
        <v>448</v>
      </c>
    </row>
    <row r="86" spans="1:50" x14ac:dyDescent="0.25">
      <c r="A86">
        <v>22498</v>
      </c>
      <c r="B86" t="s">
        <v>74</v>
      </c>
      <c r="C86" t="s">
        <v>75</v>
      </c>
      <c r="D86" t="s">
        <v>689</v>
      </c>
      <c r="E86" t="s">
        <v>371</v>
      </c>
      <c r="F86" t="s">
        <v>372</v>
      </c>
      <c r="G86" t="s">
        <v>82</v>
      </c>
      <c r="H86" t="s">
        <v>93</v>
      </c>
      <c r="I86" t="s">
        <v>94</v>
      </c>
      <c r="J86" t="s">
        <v>95</v>
      </c>
      <c r="K86" t="s">
        <v>690</v>
      </c>
      <c r="M86" t="s">
        <v>373</v>
      </c>
      <c r="N86">
        <v>2000</v>
      </c>
      <c r="O86">
        <v>40000000</v>
      </c>
      <c r="P86" t="s">
        <v>374</v>
      </c>
      <c r="Q86" s="3">
        <v>1.3</v>
      </c>
      <c r="R86" s="3">
        <v>1.3</v>
      </c>
      <c r="S86" t="s">
        <v>77</v>
      </c>
      <c r="T86" s="3">
        <v>2000000</v>
      </c>
      <c r="U86" s="3">
        <v>40000000000</v>
      </c>
      <c r="V86" t="s">
        <v>375</v>
      </c>
      <c r="W86" s="1">
        <v>26000</v>
      </c>
      <c r="X86" s="1">
        <v>520000000</v>
      </c>
      <c r="Y86" t="s">
        <v>375</v>
      </c>
      <c r="Z86" s="1">
        <v>95</v>
      </c>
      <c r="AA86" s="1">
        <v>2</v>
      </c>
      <c r="AB86" t="s">
        <v>78</v>
      </c>
      <c r="AC86" t="s">
        <v>78</v>
      </c>
      <c r="AD86" t="s">
        <v>78</v>
      </c>
      <c r="AE86">
        <v>0</v>
      </c>
      <c r="AF86">
        <v>0</v>
      </c>
      <c r="AG86" t="s">
        <v>78</v>
      </c>
      <c r="AH86" t="s">
        <v>79</v>
      </c>
      <c r="AI86" t="s">
        <v>80</v>
      </c>
      <c r="AJ86" t="s">
        <v>94</v>
      </c>
      <c r="AM86" t="s">
        <v>380</v>
      </c>
      <c r="AN86" t="s">
        <v>380</v>
      </c>
      <c r="AO86" t="s">
        <v>367</v>
      </c>
      <c r="AP86" t="s">
        <v>492</v>
      </c>
      <c r="AQ86" t="s">
        <v>534</v>
      </c>
      <c r="AR86" t="s">
        <v>346</v>
      </c>
      <c r="AS86" t="s">
        <v>315</v>
      </c>
      <c r="AT86" t="s">
        <v>253</v>
      </c>
      <c r="AU86" t="s">
        <v>432</v>
      </c>
      <c r="AW86" t="s">
        <v>691</v>
      </c>
      <c r="AX86" t="s">
        <v>448</v>
      </c>
    </row>
    <row r="87" spans="1:50" x14ac:dyDescent="0.25">
      <c r="A87">
        <v>22511</v>
      </c>
      <c r="B87" t="s">
        <v>74</v>
      </c>
      <c r="C87" t="s">
        <v>75</v>
      </c>
      <c r="D87" t="s">
        <v>692</v>
      </c>
      <c r="E87" t="s">
        <v>371</v>
      </c>
      <c r="F87" t="s">
        <v>372</v>
      </c>
      <c r="G87" t="s">
        <v>82</v>
      </c>
      <c r="H87" t="s">
        <v>93</v>
      </c>
      <c r="I87" t="s">
        <v>94</v>
      </c>
      <c r="J87" t="s">
        <v>95</v>
      </c>
      <c r="K87" t="s">
        <v>693</v>
      </c>
      <c r="M87" t="s">
        <v>376</v>
      </c>
      <c r="N87">
        <v>2000</v>
      </c>
      <c r="O87">
        <v>200000</v>
      </c>
      <c r="P87" t="s">
        <v>377</v>
      </c>
      <c r="Q87" s="3">
        <v>3</v>
      </c>
      <c r="R87" s="3">
        <v>3</v>
      </c>
      <c r="S87" t="s">
        <v>77</v>
      </c>
      <c r="T87" s="3">
        <v>2000</v>
      </c>
      <c r="U87" s="3">
        <v>200000</v>
      </c>
      <c r="V87" t="s">
        <v>377</v>
      </c>
      <c r="W87" s="1">
        <v>60</v>
      </c>
      <c r="X87" s="1">
        <v>6000</v>
      </c>
      <c r="Y87" t="s">
        <v>377</v>
      </c>
      <c r="Z87" s="1">
        <v>95</v>
      </c>
      <c r="AA87" s="1">
        <v>2</v>
      </c>
      <c r="AB87" t="s">
        <v>78</v>
      </c>
      <c r="AC87" t="s">
        <v>78</v>
      </c>
      <c r="AD87" t="s">
        <v>78</v>
      </c>
      <c r="AE87">
        <v>0</v>
      </c>
      <c r="AF87">
        <v>0</v>
      </c>
      <c r="AG87" t="s">
        <v>78</v>
      </c>
      <c r="AH87" t="s">
        <v>79</v>
      </c>
      <c r="AI87" t="s">
        <v>80</v>
      </c>
      <c r="AJ87" t="s">
        <v>94</v>
      </c>
      <c r="AM87" t="s">
        <v>380</v>
      </c>
      <c r="AN87" t="s">
        <v>380</v>
      </c>
      <c r="AO87" t="s">
        <v>367</v>
      </c>
      <c r="AP87" t="s">
        <v>492</v>
      </c>
      <c r="AQ87" t="s">
        <v>404</v>
      </c>
      <c r="AR87" t="s">
        <v>346</v>
      </c>
      <c r="AS87" t="s">
        <v>315</v>
      </c>
      <c r="AT87" t="s">
        <v>176</v>
      </c>
      <c r="AU87" t="s">
        <v>405</v>
      </c>
      <c r="AW87" t="s">
        <v>658</v>
      </c>
      <c r="AX87" t="s">
        <v>510</v>
      </c>
    </row>
    <row r="88" spans="1:50" x14ac:dyDescent="0.25">
      <c r="A88">
        <v>22517</v>
      </c>
      <c r="B88" t="s">
        <v>74</v>
      </c>
      <c r="C88" t="s">
        <v>75</v>
      </c>
      <c r="D88" t="s">
        <v>694</v>
      </c>
      <c r="E88" t="s">
        <v>371</v>
      </c>
      <c r="F88" t="s">
        <v>372</v>
      </c>
      <c r="G88" t="s">
        <v>82</v>
      </c>
      <c r="H88" t="s">
        <v>93</v>
      </c>
      <c r="I88" t="s">
        <v>94</v>
      </c>
      <c r="J88" t="s">
        <v>95</v>
      </c>
      <c r="K88" t="s">
        <v>379</v>
      </c>
      <c r="M88" t="s">
        <v>376</v>
      </c>
      <c r="N88">
        <v>2000</v>
      </c>
      <c r="O88">
        <v>200000</v>
      </c>
      <c r="P88" t="s">
        <v>377</v>
      </c>
      <c r="Q88" s="3">
        <v>5</v>
      </c>
      <c r="R88" s="3">
        <v>5</v>
      </c>
      <c r="S88" t="s">
        <v>77</v>
      </c>
      <c r="T88" s="3">
        <v>2000</v>
      </c>
      <c r="U88" s="3">
        <v>200000</v>
      </c>
      <c r="V88" t="s">
        <v>377</v>
      </c>
      <c r="W88" s="1">
        <v>100</v>
      </c>
      <c r="X88" s="1">
        <v>10000</v>
      </c>
      <c r="Y88" t="s">
        <v>377</v>
      </c>
      <c r="Z88" s="1">
        <v>95</v>
      </c>
      <c r="AA88" s="1">
        <v>2</v>
      </c>
      <c r="AB88" t="s">
        <v>78</v>
      </c>
      <c r="AC88" t="s">
        <v>78</v>
      </c>
      <c r="AD88" t="s">
        <v>78</v>
      </c>
      <c r="AE88">
        <v>0</v>
      </c>
      <c r="AF88">
        <v>0</v>
      </c>
      <c r="AG88" t="s">
        <v>78</v>
      </c>
      <c r="AH88" t="s">
        <v>79</v>
      </c>
      <c r="AI88" t="s">
        <v>80</v>
      </c>
      <c r="AJ88" t="s">
        <v>94</v>
      </c>
      <c r="AM88" t="s">
        <v>380</v>
      </c>
      <c r="AN88" t="s">
        <v>380</v>
      </c>
      <c r="AO88" t="s">
        <v>367</v>
      </c>
      <c r="AP88" t="s">
        <v>403</v>
      </c>
      <c r="AQ88" t="s">
        <v>404</v>
      </c>
      <c r="AR88" t="s">
        <v>347</v>
      </c>
      <c r="AS88" t="s">
        <v>315</v>
      </c>
      <c r="AT88" t="s">
        <v>177</v>
      </c>
      <c r="AU88" t="s">
        <v>405</v>
      </c>
      <c r="AW88" t="s">
        <v>406</v>
      </c>
      <c r="AX88" t="s">
        <v>407</v>
      </c>
    </row>
    <row r="89" spans="1:50" x14ac:dyDescent="0.25">
      <c r="A89">
        <v>22536</v>
      </c>
      <c r="B89" t="s">
        <v>74</v>
      </c>
      <c r="C89" t="s">
        <v>75</v>
      </c>
      <c r="D89" t="s">
        <v>695</v>
      </c>
      <c r="E89" t="s">
        <v>371</v>
      </c>
      <c r="F89" t="s">
        <v>372</v>
      </c>
      <c r="G89" t="s">
        <v>82</v>
      </c>
      <c r="H89" t="s">
        <v>93</v>
      </c>
      <c r="I89" t="s">
        <v>94</v>
      </c>
      <c r="J89" t="s">
        <v>95</v>
      </c>
      <c r="K89" t="s">
        <v>696</v>
      </c>
      <c r="M89" t="s">
        <v>376</v>
      </c>
      <c r="N89">
        <v>200000</v>
      </c>
      <c r="O89">
        <v>400000000</v>
      </c>
      <c r="P89" t="s">
        <v>377</v>
      </c>
      <c r="Q89" s="3">
        <v>1.2</v>
      </c>
      <c r="R89" s="3">
        <v>1.2</v>
      </c>
      <c r="S89" t="s">
        <v>77</v>
      </c>
      <c r="T89" s="3">
        <v>200000</v>
      </c>
      <c r="U89" s="3">
        <v>400000000</v>
      </c>
      <c r="V89" t="s">
        <v>377</v>
      </c>
      <c r="W89" s="1">
        <v>2400</v>
      </c>
      <c r="X89" s="1">
        <v>4800000</v>
      </c>
      <c r="Y89" t="s">
        <v>377</v>
      </c>
      <c r="Z89" s="1">
        <v>95</v>
      </c>
      <c r="AA89" s="1">
        <v>2</v>
      </c>
      <c r="AB89" t="s">
        <v>78</v>
      </c>
      <c r="AC89" t="s">
        <v>78</v>
      </c>
      <c r="AD89" t="s">
        <v>78</v>
      </c>
      <c r="AE89">
        <v>0</v>
      </c>
      <c r="AF89">
        <v>0</v>
      </c>
      <c r="AG89" t="s">
        <v>78</v>
      </c>
      <c r="AH89" t="s">
        <v>79</v>
      </c>
      <c r="AI89" t="s">
        <v>80</v>
      </c>
      <c r="AJ89" t="s">
        <v>94</v>
      </c>
      <c r="AM89" t="s">
        <v>380</v>
      </c>
      <c r="AN89" t="s">
        <v>380</v>
      </c>
      <c r="AO89" t="s">
        <v>367</v>
      </c>
      <c r="AP89" t="s">
        <v>492</v>
      </c>
      <c r="AQ89" t="s">
        <v>509</v>
      </c>
      <c r="AR89" t="s">
        <v>346</v>
      </c>
      <c r="AS89" t="s">
        <v>315</v>
      </c>
      <c r="AT89" t="s">
        <v>165</v>
      </c>
      <c r="AU89" t="s">
        <v>654</v>
      </c>
      <c r="AW89" t="s">
        <v>658</v>
      </c>
      <c r="AX89" t="s">
        <v>510</v>
      </c>
    </row>
    <row r="90" spans="1:50" x14ac:dyDescent="0.25">
      <c r="A90">
        <v>22538</v>
      </c>
      <c r="B90" t="s">
        <v>74</v>
      </c>
      <c r="C90" t="s">
        <v>75</v>
      </c>
      <c r="D90" t="s">
        <v>697</v>
      </c>
      <c r="E90" t="s">
        <v>371</v>
      </c>
      <c r="F90" t="s">
        <v>372</v>
      </c>
      <c r="G90" t="s">
        <v>82</v>
      </c>
      <c r="H90" t="s">
        <v>93</v>
      </c>
      <c r="I90" t="s">
        <v>94</v>
      </c>
      <c r="J90" t="s">
        <v>95</v>
      </c>
      <c r="K90" t="s">
        <v>698</v>
      </c>
      <c r="M90" t="s">
        <v>376</v>
      </c>
      <c r="N90">
        <v>200000</v>
      </c>
      <c r="O90">
        <v>400000000</v>
      </c>
      <c r="P90" t="s">
        <v>377</v>
      </c>
      <c r="Q90" s="3">
        <v>1.4</v>
      </c>
      <c r="R90" s="3">
        <v>1.4</v>
      </c>
      <c r="S90" t="s">
        <v>77</v>
      </c>
      <c r="T90" s="3">
        <v>200000</v>
      </c>
      <c r="U90" s="3">
        <v>400000000</v>
      </c>
      <c r="V90" t="s">
        <v>377</v>
      </c>
      <c r="W90" s="1">
        <v>2800</v>
      </c>
      <c r="X90" s="1">
        <v>5600000</v>
      </c>
      <c r="Y90" t="s">
        <v>377</v>
      </c>
      <c r="Z90" s="1">
        <v>95</v>
      </c>
      <c r="AA90" s="1">
        <v>2</v>
      </c>
      <c r="AB90" t="s">
        <v>78</v>
      </c>
      <c r="AC90" t="s">
        <v>78</v>
      </c>
      <c r="AD90" t="s">
        <v>78</v>
      </c>
      <c r="AE90">
        <v>0</v>
      </c>
      <c r="AF90">
        <v>0</v>
      </c>
      <c r="AG90" t="s">
        <v>78</v>
      </c>
      <c r="AH90" t="s">
        <v>79</v>
      </c>
      <c r="AI90" t="s">
        <v>80</v>
      </c>
      <c r="AJ90" t="s">
        <v>94</v>
      </c>
      <c r="AM90" t="s">
        <v>380</v>
      </c>
      <c r="AN90" t="s">
        <v>380</v>
      </c>
      <c r="AO90" t="s">
        <v>367</v>
      </c>
      <c r="AP90" t="s">
        <v>492</v>
      </c>
      <c r="AQ90" t="s">
        <v>509</v>
      </c>
      <c r="AR90" t="s">
        <v>346</v>
      </c>
      <c r="AS90" t="s">
        <v>315</v>
      </c>
      <c r="AT90" t="s">
        <v>172</v>
      </c>
      <c r="AU90" t="s">
        <v>654</v>
      </c>
      <c r="AW90" t="s">
        <v>497</v>
      </c>
      <c r="AX90" t="s">
        <v>510</v>
      </c>
    </row>
    <row r="91" spans="1:50" x14ac:dyDescent="0.25">
      <c r="A91">
        <v>22558</v>
      </c>
      <c r="B91" t="s">
        <v>74</v>
      </c>
      <c r="C91" t="s">
        <v>75</v>
      </c>
      <c r="D91" t="s">
        <v>699</v>
      </c>
      <c r="E91" t="s">
        <v>371</v>
      </c>
      <c r="F91" t="s">
        <v>372</v>
      </c>
      <c r="G91" t="s">
        <v>76</v>
      </c>
      <c r="H91" t="s">
        <v>83</v>
      </c>
      <c r="I91" t="s">
        <v>381</v>
      </c>
      <c r="J91" t="s">
        <v>382</v>
      </c>
      <c r="K91" t="s">
        <v>700</v>
      </c>
      <c r="M91" t="s">
        <v>373</v>
      </c>
      <c r="N91">
        <v>40000</v>
      </c>
      <c r="O91">
        <v>400000</v>
      </c>
      <c r="P91" t="s">
        <v>374</v>
      </c>
      <c r="Q91" s="3">
        <v>1.5</v>
      </c>
      <c r="R91" s="3">
        <v>1.5</v>
      </c>
      <c r="S91" t="s">
        <v>77</v>
      </c>
      <c r="T91" s="3">
        <v>40000000</v>
      </c>
      <c r="U91" s="3">
        <v>400000000</v>
      </c>
      <c r="V91" t="s">
        <v>375</v>
      </c>
      <c r="W91" s="1">
        <v>600000</v>
      </c>
      <c r="X91" s="1">
        <v>6000000</v>
      </c>
      <c r="Y91" t="s">
        <v>375</v>
      </c>
      <c r="Z91" s="1">
        <v>95</v>
      </c>
      <c r="AA91" s="1">
        <v>2</v>
      </c>
      <c r="AB91" t="s">
        <v>78</v>
      </c>
      <c r="AC91" t="s">
        <v>78</v>
      </c>
      <c r="AD91" t="s">
        <v>78</v>
      </c>
      <c r="AE91">
        <v>0</v>
      </c>
      <c r="AF91">
        <v>0</v>
      </c>
      <c r="AG91" t="s">
        <v>78</v>
      </c>
      <c r="AH91" t="s">
        <v>79</v>
      </c>
      <c r="AI91" t="s">
        <v>80</v>
      </c>
      <c r="AJ91" t="s">
        <v>381</v>
      </c>
      <c r="AM91" t="s">
        <v>81</v>
      </c>
      <c r="AN91" t="s">
        <v>81</v>
      </c>
      <c r="AO91" t="s">
        <v>367</v>
      </c>
      <c r="AP91" t="s">
        <v>445</v>
      </c>
      <c r="AQ91" t="s">
        <v>408</v>
      </c>
      <c r="AR91" t="s">
        <v>346</v>
      </c>
      <c r="AS91" t="s">
        <v>315</v>
      </c>
      <c r="AT91" t="s">
        <v>210</v>
      </c>
      <c r="AU91" t="s">
        <v>409</v>
      </c>
      <c r="AW91" t="s">
        <v>410</v>
      </c>
      <c r="AX91" t="s">
        <v>448</v>
      </c>
    </row>
    <row r="92" spans="1:50" x14ac:dyDescent="0.25">
      <c r="A92">
        <v>22561</v>
      </c>
      <c r="B92" t="s">
        <v>74</v>
      </c>
      <c r="C92" t="s">
        <v>75</v>
      </c>
      <c r="D92" t="s">
        <v>701</v>
      </c>
      <c r="E92" t="s">
        <v>371</v>
      </c>
      <c r="F92" t="s">
        <v>372</v>
      </c>
      <c r="G92" t="s">
        <v>76</v>
      </c>
      <c r="H92" t="s">
        <v>83</v>
      </c>
      <c r="I92" t="s">
        <v>381</v>
      </c>
      <c r="J92" t="s">
        <v>382</v>
      </c>
      <c r="K92" t="s">
        <v>702</v>
      </c>
      <c r="M92" t="s">
        <v>373</v>
      </c>
      <c r="N92">
        <v>40000</v>
      </c>
      <c r="O92">
        <v>400000</v>
      </c>
      <c r="P92" t="s">
        <v>374</v>
      </c>
      <c r="Q92" s="3">
        <v>1.3</v>
      </c>
      <c r="R92" s="3">
        <v>1.3</v>
      </c>
      <c r="S92" t="s">
        <v>77</v>
      </c>
      <c r="T92" s="3">
        <v>40000000</v>
      </c>
      <c r="U92" s="3">
        <v>400000000</v>
      </c>
      <c r="V92" t="s">
        <v>375</v>
      </c>
      <c r="W92" s="1">
        <v>520000</v>
      </c>
      <c r="X92" s="1">
        <v>5200000</v>
      </c>
      <c r="Y92" t="s">
        <v>375</v>
      </c>
      <c r="Z92" s="1">
        <v>95</v>
      </c>
      <c r="AA92" s="1">
        <v>2</v>
      </c>
      <c r="AB92" t="s">
        <v>78</v>
      </c>
      <c r="AC92" t="s">
        <v>78</v>
      </c>
      <c r="AD92" t="s">
        <v>78</v>
      </c>
      <c r="AE92">
        <v>0</v>
      </c>
      <c r="AF92">
        <v>0</v>
      </c>
      <c r="AG92" t="s">
        <v>78</v>
      </c>
      <c r="AH92" t="s">
        <v>79</v>
      </c>
      <c r="AI92" t="s">
        <v>80</v>
      </c>
      <c r="AJ92" t="s">
        <v>381</v>
      </c>
      <c r="AM92" t="s">
        <v>81</v>
      </c>
      <c r="AN92" t="s">
        <v>81</v>
      </c>
      <c r="AO92" t="s">
        <v>367</v>
      </c>
      <c r="AP92" t="s">
        <v>445</v>
      </c>
      <c r="AQ92" t="s">
        <v>408</v>
      </c>
      <c r="AR92" t="s">
        <v>346</v>
      </c>
      <c r="AS92" t="s">
        <v>315</v>
      </c>
      <c r="AT92" t="s">
        <v>146</v>
      </c>
      <c r="AU92" t="s">
        <v>409</v>
      </c>
      <c r="AW92" t="s">
        <v>410</v>
      </c>
      <c r="AX92" t="s">
        <v>448</v>
      </c>
    </row>
    <row r="93" spans="1:50" x14ac:dyDescent="0.25">
      <c r="A93">
        <v>22566</v>
      </c>
      <c r="B93" t="s">
        <v>74</v>
      </c>
      <c r="C93" t="s">
        <v>75</v>
      </c>
      <c r="D93" t="s">
        <v>703</v>
      </c>
      <c r="E93" t="s">
        <v>371</v>
      </c>
      <c r="F93" t="s">
        <v>372</v>
      </c>
      <c r="G93" t="s">
        <v>76</v>
      </c>
      <c r="H93" t="s">
        <v>83</v>
      </c>
      <c r="I93" t="s">
        <v>381</v>
      </c>
      <c r="J93" t="s">
        <v>382</v>
      </c>
      <c r="K93" t="s">
        <v>704</v>
      </c>
      <c r="M93" t="s">
        <v>373</v>
      </c>
      <c r="N93">
        <v>40000</v>
      </c>
      <c r="O93">
        <v>400000</v>
      </c>
      <c r="P93" t="s">
        <v>374</v>
      </c>
      <c r="Q93" s="3">
        <v>1.2</v>
      </c>
      <c r="R93" s="3">
        <v>1.2</v>
      </c>
      <c r="S93" t="s">
        <v>77</v>
      </c>
      <c r="T93" s="3">
        <v>40000000</v>
      </c>
      <c r="U93" s="3">
        <v>400000000</v>
      </c>
      <c r="V93" t="s">
        <v>375</v>
      </c>
      <c r="W93" s="1">
        <v>480000</v>
      </c>
      <c r="X93" s="1">
        <v>4800000</v>
      </c>
      <c r="Y93" t="s">
        <v>375</v>
      </c>
      <c r="Z93" s="1">
        <v>95</v>
      </c>
      <c r="AA93" s="1">
        <v>2</v>
      </c>
      <c r="AB93" t="s">
        <v>78</v>
      </c>
      <c r="AC93" t="s">
        <v>78</v>
      </c>
      <c r="AD93" t="s">
        <v>78</v>
      </c>
      <c r="AE93">
        <v>0</v>
      </c>
      <c r="AF93">
        <v>0</v>
      </c>
      <c r="AG93" t="s">
        <v>78</v>
      </c>
      <c r="AH93" t="s">
        <v>79</v>
      </c>
      <c r="AI93" t="s">
        <v>80</v>
      </c>
      <c r="AJ93" t="s">
        <v>381</v>
      </c>
      <c r="AM93" t="s">
        <v>81</v>
      </c>
      <c r="AN93" t="s">
        <v>81</v>
      </c>
      <c r="AO93" t="s">
        <v>367</v>
      </c>
      <c r="AP93" t="s">
        <v>445</v>
      </c>
      <c r="AQ93" t="s">
        <v>408</v>
      </c>
      <c r="AR93" t="s">
        <v>346</v>
      </c>
      <c r="AS93" t="s">
        <v>315</v>
      </c>
      <c r="AT93" t="s">
        <v>240</v>
      </c>
      <c r="AU93" t="s">
        <v>409</v>
      </c>
      <c r="AW93" t="s">
        <v>410</v>
      </c>
      <c r="AX93" t="s">
        <v>448</v>
      </c>
    </row>
    <row r="94" spans="1:50" x14ac:dyDescent="0.25">
      <c r="A94">
        <v>22569</v>
      </c>
      <c r="B94" t="s">
        <v>74</v>
      </c>
      <c r="C94" t="s">
        <v>75</v>
      </c>
      <c r="D94" t="s">
        <v>705</v>
      </c>
      <c r="E94" t="s">
        <v>371</v>
      </c>
      <c r="F94" t="s">
        <v>372</v>
      </c>
      <c r="G94" t="s">
        <v>76</v>
      </c>
      <c r="H94" t="s">
        <v>83</v>
      </c>
      <c r="I94" t="s">
        <v>381</v>
      </c>
      <c r="J94" t="s">
        <v>382</v>
      </c>
      <c r="K94" t="s">
        <v>706</v>
      </c>
      <c r="M94" t="s">
        <v>373</v>
      </c>
      <c r="N94">
        <v>40000</v>
      </c>
      <c r="O94">
        <v>400000</v>
      </c>
      <c r="P94" t="s">
        <v>374</v>
      </c>
      <c r="Q94" s="3">
        <v>1</v>
      </c>
      <c r="R94" s="3">
        <v>1</v>
      </c>
      <c r="S94" t="s">
        <v>77</v>
      </c>
      <c r="T94" s="3">
        <v>40000000</v>
      </c>
      <c r="U94" s="3">
        <v>400000000</v>
      </c>
      <c r="V94" t="s">
        <v>375</v>
      </c>
      <c r="W94" s="1">
        <v>400000</v>
      </c>
      <c r="X94" s="1">
        <v>4000000</v>
      </c>
      <c r="Y94" t="s">
        <v>375</v>
      </c>
      <c r="Z94" s="1">
        <v>95</v>
      </c>
      <c r="AA94" s="1">
        <v>2</v>
      </c>
      <c r="AB94" t="s">
        <v>78</v>
      </c>
      <c r="AC94" t="s">
        <v>78</v>
      </c>
      <c r="AD94" t="s">
        <v>78</v>
      </c>
      <c r="AE94">
        <v>0</v>
      </c>
      <c r="AF94">
        <v>0</v>
      </c>
      <c r="AG94" t="s">
        <v>78</v>
      </c>
      <c r="AH94" t="s">
        <v>79</v>
      </c>
      <c r="AI94" t="s">
        <v>80</v>
      </c>
      <c r="AJ94" t="s">
        <v>381</v>
      </c>
      <c r="AM94" t="s">
        <v>81</v>
      </c>
      <c r="AN94" t="s">
        <v>81</v>
      </c>
      <c r="AO94" t="s">
        <v>367</v>
      </c>
      <c r="AP94" t="s">
        <v>445</v>
      </c>
      <c r="AQ94" t="s">
        <v>707</v>
      </c>
      <c r="AR94" t="s">
        <v>346</v>
      </c>
      <c r="AS94" t="s">
        <v>315</v>
      </c>
      <c r="AT94" t="s">
        <v>197</v>
      </c>
      <c r="AU94" t="s">
        <v>708</v>
      </c>
      <c r="AW94" t="s">
        <v>709</v>
      </c>
      <c r="AX94" t="s">
        <v>448</v>
      </c>
    </row>
    <row r="95" spans="1:50" x14ac:dyDescent="0.25">
      <c r="A95">
        <v>22642</v>
      </c>
      <c r="B95" t="s">
        <v>74</v>
      </c>
      <c r="C95" t="s">
        <v>75</v>
      </c>
      <c r="D95" t="s">
        <v>710</v>
      </c>
      <c r="E95" t="s">
        <v>371</v>
      </c>
      <c r="F95" t="s">
        <v>372</v>
      </c>
      <c r="G95" t="s">
        <v>76</v>
      </c>
      <c r="H95" t="s">
        <v>117</v>
      </c>
      <c r="I95" t="s">
        <v>118</v>
      </c>
      <c r="J95" t="s">
        <v>119</v>
      </c>
      <c r="K95" t="s">
        <v>711</v>
      </c>
      <c r="M95" t="s">
        <v>376</v>
      </c>
      <c r="N95">
        <v>1000000</v>
      </c>
      <c r="O95">
        <v>100000000000</v>
      </c>
      <c r="P95" t="s">
        <v>377</v>
      </c>
      <c r="Q95" s="3">
        <v>3</v>
      </c>
      <c r="R95" s="3">
        <v>3</v>
      </c>
      <c r="S95" t="s">
        <v>77</v>
      </c>
      <c r="T95" s="3">
        <v>1000000</v>
      </c>
      <c r="U95" s="3">
        <v>100000000000</v>
      </c>
      <c r="V95" t="s">
        <v>377</v>
      </c>
      <c r="W95" s="1">
        <v>30000</v>
      </c>
      <c r="X95" s="1">
        <v>3000000000</v>
      </c>
      <c r="Y95" t="s">
        <v>377</v>
      </c>
      <c r="Z95" s="1">
        <v>95</v>
      </c>
      <c r="AA95" s="1">
        <v>2</v>
      </c>
      <c r="AB95" t="s">
        <v>78</v>
      </c>
      <c r="AC95" t="s">
        <v>78</v>
      </c>
      <c r="AD95" t="s">
        <v>78</v>
      </c>
      <c r="AE95">
        <v>0</v>
      </c>
      <c r="AF95">
        <v>0</v>
      </c>
      <c r="AG95" t="s">
        <v>78</v>
      </c>
      <c r="AH95" t="s">
        <v>79</v>
      </c>
      <c r="AI95" t="s">
        <v>80</v>
      </c>
      <c r="AJ95" t="s">
        <v>85</v>
      </c>
      <c r="AM95" t="s">
        <v>383</v>
      </c>
      <c r="AN95" t="s">
        <v>383</v>
      </c>
      <c r="AO95" t="s">
        <v>367</v>
      </c>
      <c r="AP95" t="s">
        <v>445</v>
      </c>
      <c r="AQ95" t="s">
        <v>712</v>
      </c>
      <c r="AR95" t="s">
        <v>346</v>
      </c>
      <c r="AS95" t="s">
        <v>315</v>
      </c>
      <c r="AT95" t="s">
        <v>173</v>
      </c>
      <c r="AU95" t="s">
        <v>713</v>
      </c>
      <c r="AW95" t="s">
        <v>435</v>
      </c>
      <c r="AX95" t="s">
        <v>510</v>
      </c>
    </row>
    <row r="96" spans="1:50" x14ac:dyDescent="0.25">
      <c r="A96">
        <v>22648</v>
      </c>
      <c r="B96" t="s">
        <v>74</v>
      </c>
      <c r="C96" t="s">
        <v>75</v>
      </c>
      <c r="D96" t="s">
        <v>714</v>
      </c>
      <c r="E96" t="s">
        <v>371</v>
      </c>
      <c r="F96" t="s">
        <v>372</v>
      </c>
      <c r="G96" t="s">
        <v>76</v>
      </c>
      <c r="H96" t="s">
        <v>117</v>
      </c>
      <c r="I96" t="s">
        <v>118</v>
      </c>
      <c r="J96" t="s">
        <v>119</v>
      </c>
      <c r="K96" t="s">
        <v>715</v>
      </c>
      <c r="M96" t="s">
        <v>376</v>
      </c>
      <c r="N96">
        <v>1000000</v>
      </c>
      <c r="O96">
        <v>100000000000</v>
      </c>
      <c r="P96" t="s">
        <v>377</v>
      </c>
      <c r="Q96" s="3">
        <v>4</v>
      </c>
      <c r="R96" s="3">
        <v>4</v>
      </c>
      <c r="S96" t="s">
        <v>77</v>
      </c>
      <c r="T96" s="3">
        <v>1000000</v>
      </c>
      <c r="U96" s="3">
        <v>100000000000</v>
      </c>
      <c r="V96" t="s">
        <v>377</v>
      </c>
      <c r="W96" s="1">
        <v>40000</v>
      </c>
      <c r="X96" s="1">
        <v>4000000000</v>
      </c>
      <c r="Y96" t="s">
        <v>377</v>
      </c>
      <c r="Z96" s="1">
        <v>95</v>
      </c>
      <c r="AA96" s="1">
        <v>2</v>
      </c>
      <c r="AB96" t="s">
        <v>78</v>
      </c>
      <c r="AC96" t="s">
        <v>78</v>
      </c>
      <c r="AD96" t="s">
        <v>78</v>
      </c>
      <c r="AE96">
        <v>0</v>
      </c>
      <c r="AF96">
        <v>0</v>
      </c>
      <c r="AG96" t="s">
        <v>78</v>
      </c>
      <c r="AH96" t="s">
        <v>79</v>
      </c>
      <c r="AI96" t="s">
        <v>80</v>
      </c>
      <c r="AJ96" t="s">
        <v>85</v>
      </c>
      <c r="AM96" t="s">
        <v>383</v>
      </c>
      <c r="AN96" t="s">
        <v>383</v>
      </c>
      <c r="AO96" t="s">
        <v>367</v>
      </c>
      <c r="AP96" t="s">
        <v>445</v>
      </c>
      <c r="AQ96" t="s">
        <v>712</v>
      </c>
      <c r="AR96" t="s">
        <v>346</v>
      </c>
      <c r="AS96" t="s">
        <v>315</v>
      </c>
      <c r="AT96" t="s">
        <v>179</v>
      </c>
      <c r="AU96" t="s">
        <v>713</v>
      </c>
      <c r="AW96" t="s">
        <v>435</v>
      </c>
      <c r="AX96" t="s">
        <v>510</v>
      </c>
    </row>
    <row r="97" spans="1:50" x14ac:dyDescent="0.25">
      <c r="A97">
        <v>22654</v>
      </c>
      <c r="B97" t="s">
        <v>74</v>
      </c>
      <c r="C97" t="s">
        <v>75</v>
      </c>
      <c r="D97" t="s">
        <v>716</v>
      </c>
      <c r="E97" t="s">
        <v>371</v>
      </c>
      <c r="F97" t="s">
        <v>372</v>
      </c>
      <c r="G97" t="s">
        <v>76</v>
      </c>
      <c r="H97" t="s">
        <v>117</v>
      </c>
      <c r="I97" t="s">
        <v>118</v>
      </c>
      <c r="J97" t="s">
        <v>119</v>
      </c>
      <c r="K97" t="s">
        <v>717</v>
      </c>
      <c r="M97" t="s">
        <v>376</v>
      </c>
      <c r="N97">
        <v>1000000</v>
      </c>
      <c r="O97">
        <v>100000000000</v>
      </c>
      <c r="P97" t="s">
        <v>377</v>
      </c>
      <c r="Q97" s="3">
        <v>3</v>
      </c>
      <c r="R97" s="3">
        <v>3</v>
      </c>
      <c r="S97" t="s">
        <v>77</v>
      </c>
      <c r="T97" s="3">
        <v>1000000</v>
      </c>
      <c r="U97" s="3">
        <v>100000000000</v>
      </c>
      <c r="V97" t="s">
        <v>377</v>
      </c>
      <c r="W97" s="1">
        <v>30000</v>
      </c>
      <c r="X97" s="1">
        <v>3000000000</v>
      </c>
      <c r="Y97" t="s">
        <v>377</v>
      </c>
      <c r="Z97" s="1">
        <v>95</v>
      </c>
      <c r="AA97" s="1">
        <v>2</v>
      </c>
      <c r="AB97" t="s">
        <v>78</v>
      </c>
      <c r="AC97" t="s">
        <v>78</v>
      </c>
      <c r="AD97" t="s">
        <v>78</v>
      </c>
      <c r="AE97">
        <v>0</v>
      </c>
      <c r="AF97">
        <v>0</v>
      </c>
      <c r="AG97" t="s">
        <v>78</v>
      </c>
      <c r="AH97" t="s">
        <v>79</v>
      </c>
      <c r="AI97" t="s">
        <v>80</v>
      </c>
      <c r="AJ97" t="s">
        <v>85</v>
      </c>
      <c r="AM97" t="s">
        <v>383</v>
      </c>
      <c r="AN97" t="s">
        <v>383</v>
      </c>
      <c r="AO97" t="s">
        <v>367</v>
      </c>
      <c r="AP97" t="s">
        <v>445</v>
      </c>
      <c r="AQ97" t="s">
        <v>712</v>
      </c>
      <c r="AR97" t="s">
        <v>346</v>
      </c>
      <c r="AS97" t="s">
        <v>315</v>
      </c>
      <c r="AT97" t="s">
        <v>200</v>
      </c>
      <c r="AU97" t="s">
        <v>718</v>
      </c>
      <c r="AW97" t="s">
        <v>435</v>
      </c>
      <c r="AX97" t="s">
        <v>510</v>
      </c>
    </row>
    <row r="98" spans="1:50" x14ac:dyDescent="0.25">
      <c r="A98">
        <v>22725</v>
      </c>
      <c r="B98" t="s">
        <v>74</v>
      </c>
      <c r="C98" t="s">
        <v>75</v>
      </c>
      <c r="D98" t="s">
        <v>719</v>
      </c>
      <c r="E98" t="s">
        <v>371</v>
      </c>
      <c r="F98" t="s">
        <v>372</v>
      </c>
      <c r="G98" t="s">
        <v>82</v>
      </c>
      <c r="H98" t="s">
        <v>103</v>
      </c>
      <c r="I98" t="s">
        <v>104</v>
      </c>
      <c r="J98" t="s">
        <v>105</v>
      </c>
      <c r="K98" t="s">
        <v>720</v>
      </c>
      <c r="M98" t="s">
        <v>373</v>
      </c>
      <c r="N98">
        <v>4000</v>
      </c>
      <c r="O98">
        <v>4000000</v>
      </c>
      <c r="P98" t="s">
        <v>374</v>
      </c>
      <c r="Q98" s="3">
        <v>0.8</v>
      </c>
      <c r="R98" s="3">
        <v>0.8</v>
      </c>
      <c r="S98" t="s">
        <v>77</v>
      </c>
      <c r="T98" s="3">
        <v>4000000</v>
      </c>
      <c r="U98" s="3">
        <v>4000000000</v>
      </c>
      <c r="V98" t="s">
        <v>375</v>
      </c>
      <c r="W98" s="1">
        <v>32000</v>
      </c>
      <c r="X98" s="1">
        <v>32000000</v>
      </c>
      <c r="Y98" t="s">
        <v>375</v>
      </c>
      <c r="Z98" s="1">
        <v>95</v>
      </c>
      <c r="AA98" s="1">
        <v>2</v>
      </c>
      <c r="AB98" t="s">
        <v>78</v>
      </c>
      <c r="AC98" t="s">
        <v>78</v>
      </c>
      <c r="AD98" t="s">
        <v>78</v>
      </c>
      <c r="AE98">
        <v>0</v>
      </c>
      <c r="AF98">
        <v>0</v>
      </c>
      <c r="AG98" t="s">
        <v>78</v>
      </c>
      <c r="AH98" t="s">
        <v>79</v>
      </c>
      <c r="AI98" t="s">
        <v>80</v>
      </c>
      <c r="AJ98" t="s">
        <v>104</v>
      </c>
      <c r="AM98" t="s">
        <v>380</v>
      </c>
      <c r="AN98" t="s">
        <v>380</v>
      </c>
      <c r="AO98" t="s">
        <v>367</v>
      </c>
      <c r="AP98" t="s">
        <v>492</v>
      </c>
      <c r="AQ98" t="s">
        <v>721</v>
      </c>
      <c r="AR98" t="s">
        <v>346</v>
      </c>
      <c r="AS98" t="s">
        <v>315</v>
      </c>
      <c r="AT98" t="s">
        <v>187</v>
      </c>
      <c r="AU98" t="s">
        <v>432</v>
      </c>
      <c r="AW98" t="s">
        <v>497</v>
      </c>
      <c r="AX98" t="s">
        <v>448</v>
      </c>
    </row>
    <row r="99" spans="1:50" x14ac:dyDescent="0.25">
      <c r="A99">
        <v>22727</v>
      </c>
      <c r="B99" t="s">
        <v>74</v>
      </c>
      <c r="C99" t="s">
        <v>75</v>
      </c>
      <c r="D99" t="s">
        <v>722</v>
      </c>
      <c r="E99" t="s">
        <v>371</v>
      </c>
      <c r="F99" t="s">
        <v>372</v>
      </c>
      <c r="G99" t="s">
        <v>82</v>
      </c>
      <c r="H99" t="s">
        <v>103</v>
      </c>
      <c r="I99" t="s">
        <v>104</v>
      </c>
      <c r="J99" t="s">
        <v>105</v>
      </c>
      <c r="K99" t="s">
        <v>723</v>
      </c>
      <c r="M99" t="s">
        <v>373</v>
      </c>
      <c r="N99">
        <v>4000</v>
      </c>
      <c r="O99">
        <v>4000000</v>
      </c>
      <c r="P99" t="s">
        <v>374</v>
      </c>
      <c r="Q99" s="3">
        <v>0.8</v>
      </c>
      <c r="R99" s="3">
        <v>0.8</v>
      </c>
      <c r="S99" t="s">
        <v>77</v>
      </c>
      <c r="T99" s="3">
        <v>4000000</v>
      </c>
      <c r="U99" s="3">
        <v>4000000000</v>
      </c>
      <c r="V99" t="s">
        <v>375</v>
      </c>
      <c r="W99" s="1">
        <v>32000</v>
      </c>
      <c r="X99" s="1">
        <v>32000000</v>
      </c>
      <c r="Y99" t="s">
        <v>375</v>
      </c>
      <c r="Z99" s="1">
        <v>95</v>
      </c>
      <c r="AA99" s="1">
        <v>2</v>
      </c>
      <c r="AB99" t="s">
        <v>78</v>
      </c>
      <c r="AC99" t="s">
        <v>78</v>
      </c>
      <c r="AD99" t="s">
        <v>78</v>
      </c>
      <c r="AE99">
        <v>0</v>
      </c>
      <c r="AF99">
        <v>0</v>
      </c>
      <c r="AG99" t="s">
        <v>78</v>
      </c>
      <c r="AH99" t="s">
        <v>79</v>
      </c>
      <c r="AI99" t="s">
        <v>80</v>
      </c>
      <c r="AJ99" t="s">
        <v>104</v>
      </c>
      <c r="AM99" t="s">
        <v>380</v>
      </c>
      <c r="AN99" t="s">
        <v>380</v>
      </c>
      <c r="AO99" t="s">
        <v>367</v>
      </c>
      <c r="AP99" t="s">
        <v>492</v>
      </c>
      <c r="AQ99" t="s">
        <v>721</v>
      </c>
      <c r="AR99" t="s">
        <v>346</v>
      </c>
      <c r="AS99" t="s">
        <v>315</v>
      </c>
      <c r="AT99" t="s">
        <v>193</v>
      </c>
      <c r="AU99" t="s">
        <v>432</v>
      </c>
      <c r="AW99" t="s">
        <v>724</v>
      </c>
      <c r="AX99" t="s">
        <v>448</v>
      </c>
    </row>
    <row r="100" spans="1:50" x14ac:dyDescent="0.25">
      <c r="A100">
        <v>22729</v>
      </c>
      <c r="B100" t="s">
        <v>74</v>
      </c>
      <c r="C100" t="s">
        <v>75</v>
      </c>
      <c r="D100" t="s">
        <v>725</v>
      </c>
      <c r="E100" t="s">
        <v>371</v>
      </c>
      <c r="F100" t="s">
        <v>372</v>
      </c>
      <c r="G100" t="s">
        <v>82</v>
      </c>
      <c r="H100" t="s">
        <v>103</v>
      </c>
      <c r="I100" t="s">
        <v>104</v>
      </c>
      <c r="J100" t="s">
        <v>105</v>
      </c>
      <c r="K100" t="s">
        <v>726</v>
      </c>
      <c r="M100" t="s">
        <v>373</v>
      </c>
      <c r="N100">
        <v>4000</v>
      </c>
      <c r="O100">
        <v>4000000</v>
      </c>
      <c r="P100" t="s">
        <v>374</v>
      </c>
      <c r="Q100" s="3">
        <v>0.8</v>
      </c>
      <c r="R100" s="3">
        <v>0.8</v>
      </c>
      <c r="S100" t="s">
        <v>77</v>
      </c>
      <c r="T100" s="3">
        <v>4000000</v>
      </c>
      <c r="U100" s="3">
        <v>4000000000</v>
      </c>
      <c r="V100" t="s">
        <v>375</v>
      </c>
      <c r="W100" s="1">
        <v>32000</v>
      </c>
      <c r="X100" s="1">
        <v>32000000</v>
      </c>
      <c r="Y100" t="s">
        <v>375</v>
      </c>
      <c r="Z100" s="1">
        <v>95</v>
      </c>
      <c r="AA100" s="1">
        <v>2</v>
      </c>
      <c r="AB100" t="s">
        <v>78</v>
      </c>
      <c r="AC100" t="s">
        <v>78</v>
      </c>
      <c r="AD100" t="s">
        <v>78</v>
      </c>
      <c r="AE100">
        <v>0</v>
      </c>
      <c r="AF100">
        <v>0</v>
      </c>
      <c r="AG100" t="s">
        <v>78</v>
      </c>
      <c r="AH100" t="s">
        <v>79</v>
      </c>
      <c r="AI100" t="s">
        <v>80</v>
      </c>
      <c r="AJ100" t="s">
        <v>104</v>
      </c>
      <c r="AM100" t="s">
        <v>380</v>
      </c>
      <c r="AN100" t="s">
        <v>380</v>
      </c>
      <c r="AO100" t="s">
        <v>367</v>
      </c>
      <c r="AP100" t="s">
        <v>492</v>
      </c>
      <c r="AQ100" t="s">
        <v>721</v>
      </c>
      <c r="AR100" t="s">
        <v>346</v>
      </c>
      <c r="AS100" t="s">
        <v>315</v>
      </c>
      <c r="AT100" t="s">
        <v>205</v>
      </c>
      <c r="AU100" t="s">
        <v>432</v>
      </c>
      <c r="AW100" t="s">
        <v>724</v>
      </c>
      <c r="AX100" t="s">
        <v>448</v>
      </c>
    </row>
    <row r="101" spans="1:50" x14ac:dyDescent="0.25">
      <c r="A101">
        <v>22730</v>
      </c>
      <c r="B101" t="s">
        <v>74</v>
      </c>
      <c r="C101" t="s">
        <v>75</v>
      </c>
      <c r="D101" t="s">
        <v>727</v>
      </c>
      <c r="E101" t="s">
        <v>371</v>
      </c>
      <c r="F101" t="s">
        <v>372</v>
      </c>
      <c r="G101" t="s">
        <v>82</v>
      </c>
      <c r="H101" t="s">
        <v>103</v>
      </c>
      <c r="I101" t="s">
        <v>104</v>
      </c>
      <c r="J101" t="s">
        <v>105</v>
      </c>
      <c r="K101" t="s">
        <v>728</v>
      </c>
      <c r="M101" t="s">
        <v>373</v>
      </c>
      <c r="N101">
        <v>40000</v>
      </c>
      <c r="O101">
        <v>40000000</v>
      </c>
      <c r="P101" t="s">
        <v>374</v>
      </c>
      <c r="Q101" s="3">
        <v>0.8</v>
      </c>
      <c r="R101" s="3">
        <v>0.8</v>
      </c>
      <c r="S101" t="s">
        <v>77</v>
      </c>
      <c r="T101" s="3">
        <v>40000000</v>
      </c>
      <c r="U101" s="3">
        <v>40000000000</v>
      </c>
      <c r="V101" t="s">
        <v>375</v>
      </c>
      <c r="W101" s="1">
        <v>320000</v>
      </c>
      <c r="X101" s="1">
        <v>320000000</v>
      </c>
      <c r="Y101" t="s">
        <v>375</v>
      </c>
      <c r="Z101" s="1">
        <v>95</v>
      </c>
      <c r="AA101" s="1">
        <v>2</v>
      </c>
      <c r="AB101" t="s">
        <v>78</v>
      </c>
      <c r="AC101" t="s">
        <v>78</v>
      </c>
      <c r="AD101" t="s">
        <v>78</v>
      </c>
      <c r="AE101">
        <v>0</v>
      </c>
      <c r="AF101">
        <v>0</v>
      </c>
      <c r="AG101" t="s">
        <v>78</v>
      </c>
      <c r="AH101" t="s">
        <v>79</v>
      </c>
      <c r="AI101" t="s">
        <v>80</v>
      </c>
      <c r="AJ101" t="s">
        <v>104</v>
      </c>
      <c r="AM101" t="s">
        <v>380</v>
      </c>
      <c r="AN101" t="s">
        <v>380</v>
      </c>
      <c r="AO101" t="s">
        <v>367</v>
      </c>
      <c r="AP101" t="s">
        <v>492</v>
      </c>
      <c r="AQ101" t="s">
        <v>721</v>
      </c>
      <c r="AR101" t="s">
        <v>346</v>
      </c>
      <c r="AS101" t="s">
        <v>315</v>
      </c>
      <c r="AT101" t="s">
        <v>207</v>
      </c>
      <c r="AU101" t="s">
        <v>432</v>
      </c>
      <c r="AW101" t="s">
        <v>724</v>
      </c>
      <c r="AX101" t="s">
        <v>448</v>
      </c>
    </row>
    <row r="102" spans="1:50" x14ac:dyDescent="0.25">
      <c r="A102">
        <v>22747</v>
      </c>
      <c r="B102" t="s">
        <v>74</v>
      </c>
      <c r="C102" t="s">
        <v>75</v>
      </c>
      <c r="D102" t="s">
        <v>729</v>
      </c>
      <c r="E102" t="s">
        <v>371</v>
      </c>
      <c r="F102" t="s">
        <v>372</v>
      </c>
      <c r="G102" t="s">
        <v>82</v>
      </c>
      <c r="H102" t="s">
        <v>103</v>
      </c>
      <c r="I102" t="s">
        <v>104</v>
      </c>
      <c r="J102" t="s">
        <v>105</v>
      </c>
      <c r="K102" t="s">
        <v>730</v>
      </c>
      <c r="M102" t="s">
        <v>373</v>
      </c>
      <c r="N102">
        <v>40000</v>
      </c>
      <c r="O102">
        <v>40000000</v>
      </c>
      <c r="P102" t="s">
        <v>374</v>
      </c>
      <c r="Q102" s="3">
        <v>1</v>
      </c>
      <c r="R102" s="3">
        <v>1</v>
      </c>
      <c r="S102" t="s">
        <v>77</v>
      </c>
      <c r="T102" s="3">
        <v>40000000</v>
      </c>
      <c r="U102" s="3">
        <v>40000000000</v>
      </c>
      <c r="V102" t="s">
        <v>375</v>
      </c>
      <c r="W102" s="1">
        <v>400000</v>
      </c>
      <c r="X102" s="1">
        <v>400000000</v>
      </c>
      <c r="Y102" t="s">
        <v>375</v>
      </c>
      <c r="Z102" s="1">
        <v>95</v>
      </c>
      <c r="AA102" s="1">
        <v>2</v>
      </c>
      <c r="AB102" t="s">
        <v>78</v>
      </c>
      <c r="AC102" t="s">
        <v>78</v>
      </c>
      <c r="AD102" t="s">
        <v>78</v>
      </c>
      <c r="AE102">
        <v>0</v>
      </c>
      <c r="AF102">
        <v>0</v>
      </c>
      <c r="AG102" t="s">
        <v>78</v>
      </c>
      <c r="AH102" t="s">
        <v>79</v>
      </c>
      <c r="AI102" t="s">
        <v>80</v>
      </c>
      <c r="AJ102" t="s">
        <v>104</v>
      </c>
      <c r="AM102" t="s">
        <v>380</v>
      </c>
      <c r="AN102" t="s">
        <v>380</v>
      </c>
      <c r="AO102" t="s">
        <v>367</v>
      </c>
      <c r="AP102" t="s">
        <v>492</v>
      </c>
      <c r="AQ102" t="s">
        <v>731</v>
      </c>
      <c r="AR102" t="s">
        <v>346</v>
      </c>
      <c r="AS102" t="s">
        <v>315</v>
      </c>
      <c r="AT102" t="s">
        <v>207</v>
      </c>
      <c r="AU102" t="s">
        <v>412</v>
      </c>
      <c r="AW102" t="s">
        <v>724</v>
      </c>
      <c r="AX102" t="s">
        <v>448</v>
      </c>
    </row>
    <row r="103" spans="1:50" x14ac:dyDescent="0.25">
      <c r="A103">
        <v>22771</v>
      </c>
      <c r="B103" t="s">
        <v>74</v>
      </c>
      <c r="C103" t="s">
        <v>75</v>
      </c>
      <c r="D103" t="s">
        <v>732</v>
      </c>
      <c r="E103" t="s">
        <v>371</v>
      </c>
      <c r="F103" t="s">
        <v>372</v>
      </c>
      <c r="G103" t="s">
        <v>82</v>
      </c>
      <c r="H103" t="s">
        <v>103</v>
      </c>
      <c r="I103" t="s">
        <v>104</v>
      </c>
      <c r="J103" t="s">
        <v>105</v>
      </c>
      <c r="K103" t="s">
        <v>384</v>
      </c>
      <c r="M103" t="s">
        <v>373</v>
      </c>
      <c r="N103">
        <v>100</v>
      </c>
      <c r="O103">
        <v>1000000</v>
      </c>
      <c r="P103" t="s">
        <v>374</v>
      </c>
      <c r="Q103" s="3">
        <v>3</v>
      </c>
      <c r="R103" s="3">
        <v>3</v>
      </c>
      <c r="S103" t="s">
        <v>77</v>
      </c>
      <c r="T103" s="3">
        <v>100000</v>
      </c>
      <c r="U103" s="3">
        <v>1000000000</v>
      </c>
      <c r="V103" t="s">
        <v>375</v>
      </c>
      <c r="W103" s="1">
        <v>3000</v>
      </c>
      <c r="X103" s="1">
        <v>30000000</v>
      </c>
      <c r="Y103" t="s">
        <v>375</v>
      </c>
      <c r="Z103" s="1">
        <v>95</v>
      </c>
      <c r="AA103" s="1">
        <v>2</v>
      </c>
      <c r="AB103" t="s">
        <v>78</v>
      </c>
      <c r="AC103" t="s">
        <v>78</v>
      </c>
      <c r="AD103" t="s">
        <v>78</v>
      </c>
      <c r="AE103">
        <v>0</v>
      </c>
      <c r="AF103">
        <v>0</v>
      </c>
      <c r="AG103" t="s">
        <v>78</v>
      </c>
      <c r="AH103" t="s">
        <v>79</v>
      </c>
      <c r="AI103" t="s">
        <v>80</v>
      </c>
      <c r="AJ103" t="s">
        <v>104</v>
      </c>
      <c r="AM103" t="s">
        <v>380</v>
      </c>
      <c r="AN103" t="s">
        <v>380</v>
      </c>
      <c r="AO103" t="s">
        <v>367</v>
      </c>
      <c r="AP103" t="s">
        <v>400</v>
      </c>
      <c r="AQ103" t="s">
        <v>411</v>
      </c>
      <c r="AR103" t="s">
        <v>347</v>
      </c>
      <c r="AS103" t="s">
        <v>315</v>
      </c>
      <c r="AT103" t="s">
        <v>165</v>
      </c>
      <c r="AU103" t="s">
        <v>412</v>
      </c>
      <c r="AW103" t="s">
        <v>413</v>
      </c>
      <c r="AX103" t="s">
        <v>402</v>
      </c>
    </row>
    <row r="104" spans="1:50" x14ac:dyDescent="0.25">
      <c r="A104">
        <v>22772</v>
      </c>
      <c r="B104" t="s">
        <v>74</v>
      </c>
      <c r="C104" t="s">
        <v>75</v>
      </c>
      <c r="D104" t="s">
        <v>733</v>
      </c>
      <c r="E104" t="s">
        <v>371</v>
      </c>
      <c r="F104" t="s">
        <v>372</v>
      </c>
      <c r="G104" t="s">
        <v>82</v>
      </c>
      <c r="H104" t="s">
        <v>103</v>
      </c>
      <c r="I104" t="s">
        <v>104</v>
      </c>
      <c r="J104" t="s">
        <v>105</v>
      </c>
      <c r="K104" t="s">
        <v>384</v>
      </c>
      <c r="M104" t="s">
        <v>373</v>
      </c>
      <c r="N104">
        <v>100</v>
      </c>
      <c r="O104">
        <v>1000000</v>
      </c>
      <c r="P104" t="s">
        <v>374</v>
      </c>
      <c r="Q104" s="3">
        <v>3</v>
      </c>
      <c r="R104" s="3">
        <v>3</v>
      </c>
      <c r="S104" t="s">
        <v>77</v>
      </c>
      <c r="T104" s="3">
        <v>100000</v>
      </c>
      <c r="U104" s="3">
        <v>1000000000</v>
      </c>
      <c r="V104" t="s">
        <v>375</v>
      </c>
      <c r="W104" s="1">
        <v>3000</v>
      </c>
      <c r="X104" s="1">
        <v>30000000</v>
      </c>
      <c r="Y104" t="s">
        <v>375</v>
      </c>
      <c r="Z104" s="1">
        <v>95</v>
      </c>
      <c r="AA104" s="1">
        <v>2</v>
      </c>
      <c r="AB104" t="s">
        <v>78</v>
      </c>
      <c r="AC104" t="s">
        <v>78</v>
      </c>
      <c r="AD104" t="s">
        <v>78</v>
      </c>
      <c r="AE104">
        <v>0</v>
      </c>
      <c r="AF104">
        <v>0</v>
      </c>
      <c r="AG104" t="s">
        <v>78</v>
      </c>
      <c r="AH104" t="s">
        <v>79</v>
      </c>
      <c r="AI104" t="s">
        <v>80</v>
      </c>
      <c r="AJ104" t="s">
        <v>104</v>
      </c>
      <c r="AM104" t="s">
        <v>380</v>
      </c>
      <c r="AN104" t="s">
        <v>380</v>
      </c>
      <c r="AO104" t="s">
        <v>367</v>
      </c>
      <c r="AP104" t="s">
        <v>400</v>
      </c>
      <c r="AQ104" t="s">
        <v>411</v>
      </c>
      <c r="AR104" t="s">
        <v>347</v>
      </c>
      <c r="AS104" t="s">
        <v>315</v>
      </c>
      <c r="AT104" t="s">
        <v>167</v>
      </c>
      <c r="AU104" t="s">
        <v>412</v>
      </c>
      <c r="AW104" t="s">
        <v>413</v>
      </c>
      <c r="AX104" t="s">
        <v>402</v>
      </c>
    </row>
    <row r="105" spans="1:50" x14ac:dyDescent="0.25">
      <c r="A105">
        <v>22795</v>
      </c>
      <c r="B105" t="s">
        <v>74</v>
      </c>
      <c r="C105" t="s">
        <v>75</v>
      </c>
      <c r="D105" t="s">
        <v>734</v>
      </c>
      <c r="E105" t="s">
        <v>371</v>
      </c>
      <c r="F105" t="s">
        <v>372</v>
      </c>
      <c r="G105" t="s">
        <v>82</v>
      </c>
      <c r="H105" t="s">
        <v>103</v>
      </c>
      <c r="I105" t="s">
        <v>104</v>
      </c>
      <c r="J105" t="s">
        <v>105</v>
      </c>
      <c r="K105" t="s">
        <v>735</v>
      </c>
      <c r="M105" t="s">
        <v>373</v>
      </c>
      <c r="N105">
        <v>400000</v>
      </c>
      <c r="O105">
        <v>4000000000</v>
      </c>
      <c r="P105" t="s">
        <v>374</v>
      </c>
      <c r="Q105" s="3">
        <v>1</v>
      </c>
      <c r="R105" s="3">
        <v>1</v>
      </c>
      <c r="S105" t="s">
        <v>77</v>
      </c>
      <c r="T105" s="3">
        <v>400000000</v>
      </c>
      <c r="U105" s="3">
        <v>4000000000000</v>
      </c>
      <c r="V105" t="s">
        <v>375</v>
      </c>
      <c r="W105" s="1">
        <v>4000000</v>
      </c>
      <c r="X105" s="1">
        <v>40000000000</v>
      </c>
      <c r="Y105" t="s">
        <v>375</v>
      </c>
      <c r="Z105" s="1">
        <v>95</v>
      </c>
      <c r="AA105" s="1">
        <v>2</v>
      </c>
      <c r="AB105" t="s">
        <v>78</v>
      </c>
      <c r="AC105" t="s">
        <v>78</v>
      </c>
      <c r="AD105" t="s">
        <v>78</v>
      </c>
      <c r="AE105">
        <v>0</v>
      </c>
      <c r="AF105">
        <v>0</v>
      </c>
      <c r="AG105" t="s">
        <v>78</v>
      </c>
      <c r="AH105" t="s">
        <v>79</v>
      </c>
      <c r="AI105" t="s">
        <v>80</v>
      </c>
      <c r="AJ105" t="s">
        <v>104</v>
      </c>
      <c r="AM105" t="s">
        <v>380</v>
      </c>
      <c r="AN105" t="s">
        <v>380</v>
      </c>
      <c r="AO105" t="s">
        <v>367</v>
      </c>
      <c r="AP105" t="s">
        <v>492</v>
      </c>
      <c r="AQ105" t="s">
        <v>731</v>
      </c>
      <c r="AR105" t="s">
        <v>346</v>
      </c>
      <c r="AS105" t="s">
        <v>315</v>
      </c>
      <c r="AT105" t="s">
        <v>176</v>
      </c>
      <c r="AU105" t="s">
        <v>412</v>
      </c>
      <c r="AW105" t="s">
        <v>736</v>
      </c>
      <c r="AX105" t="s">
        <v>448</v>
      </c>
    </row>
    <row r="106" spans="1:50" x14ac:dyDescent="0.25">
      <c r="A106">
        <v>22861</v>
      </c>
      <c r="B106" t="s">
        <v>74</v>
      </c>
      <c r="C106" t="s">
        <v>75</v>
      </c>
      <c r="D106" t="s">
        <v>737</v>
      </c>
      <c r="E106" t="s">
        <v>371</v>
      </c>
      <c r="F106" t="s">
        <v>372</v>
      </c>
      <c r="G106" t="s">
        <v>82</v>
      </c>
      <c r="H106" t="s">
        <v>103</v>
      </c>
      <c r="I106" t="s">
        <v>104</v>
      </c>
      <c r="J106" t="s">
        <v>105</v>
      </c>
      <c r="K106" t="s">
        <v>738</v>
      </c>
      <c r="M106" t="s">
        <v>373</v>
      </c>
      <c r="N106">
        <v>40000</v>
      </c>
      <c r="O106">
        <v>40000000</v>
      </c>
      <c r="P106" t="s">
        <v>374</v>
      </c>
      <c r="Q106" s="3">
        <v>1.2</v>
      </c>
      <c r="R106" s="3">
        <v>1.2</v>
      </c>
      <c r="S106" t="s">
        <v>77</v>
      </c>
      <c r="T106" s="3">
        <v>40000000</v>
      </c>
      <c r="U106" s="3">
        <v>40000000000</v>
      </c>
      <c r="V106" t="s">
        <v>375</v>
      </c>
      <c r="W106" s="1">
        <v>480000</v>
      </c>
      <c r="X106" s="1">
        <v>480000000</v>
      </c>
      <c r="Y106" t="s">
        <v>375</v>
      </c>
      <c r="Z106" s="1">
        <v>95</v>
      </c>
      <c r="AA106" s="1">
        <v>2</v>
      </c>
      <c r="AB106" t="s">
        <v>78</v>
      </c>
      <c r="AC106" t="s">
        <v>78</v>
      </c>
      <c r="AD106" t="s">
        <v>78</v>
      </c>
      <c r="AE106">
        <v>0</v>
      </c>
      <c r="AF106">
        <v>0</v>
      </c>
      <c r="AG106" t="s">
        <v>78</v>
      </c>
      <c r="AH106" t="s">
        <v>79</v>
      </c>
      <c r="AI106" t="s">
        <v>80</v>
      </c>
      <c r="AJ106" t="s">
        <v>104</v>
      </c>
      <c r="AM106" t="s">
        <v>380</v>
      </c>
      <c r="AN106" t="s">
        <v>380</v>
      </c>
      <c r="AO106" t="s">
        <v>367</v>
      </c>
      <c r="AP106" t="s">
        <v>492</v>
      </c>
      <c r="AQ106" t="s">
        <v>731</v>
      </c>
      <c r="AR106" t="s">
        <v>346</v>
      </c>
      <c r="AS106" t="s">
        <v>315</v>
      </c>
      <c r="AT106" t="s">
        <v>203</v>
      </c>
      <c r="AU106" t="s">
        <v>412</v>
      </c>
      <c r="AW106" t="s">
        <v>497</v>
      </c>
      <c r="AX106" t="s">
        <v>448</v>
      </c>
    </row>
    <row r="107" spans="1:50" x14ac:dyDescent="0.25">
      <c r="A107">
        <v>22867</v>
      </c>
      <c r="B107" t="s">
        <v>74</v>
      </c>
      <c r="C107" t="s">
        <v>75</v>
      </c>
      <c r="D107" t="s">
        <v>739</v>
      </c>
      <c r="E107" t="s">
        <v>371</v>
      </c>
      <c r="F107" t="s">
        <v>372</v>
      </c>
      <c r="G107" t="s">
        <v>82</v>
      </c>
      <c r="H107" t="s">
        <v>103</v>
      </c>
      <c r="I107" t="s">
        <v>104</v>
      </c>
      <c r="J107" t="s">
        <v>105</v>
      </c>
      <c r="K107" t="s">
        <v>740</v>
      </c>
      <c r="M107" t="s">
        <v>373</v>
      </c>
      <c r="N107">
        <v>40000</v>
      </c>
      <c r="O107">
        <v>40000000</v>
      </c>
      <c r="P107" t="s">
        <v>374</v>
      </c>
      <c r="Q107" s="3">
        <v>1.2</v>
      </c>
      <c r="R107" s="3">
        <v>1.2</v>
      </c>
      <c r="S107" t="s">
        <v>77</v>
      </c>
      <c r="T107" s="3">
        <v>40000000</v>
      </c>
      <c r="U107" s="3">
        <v>40000000000</v>
      </c>
      <c r="V107" t="s">
        <v>375</v>
      </c>
      <c r="W107" s="1">
        <v>480000</v>
      </c>
      <c r="X107" s="1">
        <v>480000000</v>
      </c>
      <c r="Y107" t="s">
        <v>375</v>
      </c>
      <c r="Z107" s="1">
        <v>95</v>
      </c>
      <c r="AA107" s="1">
        <v>2</v>
      </c>
      <c r="AB107" t="s">
        <v>78</v>
      </c>
      <c r="AC107" t="s">
        <v>78</v>
      </c>
      <c r="AD107" t="s">
        <v>78</v>
      </c>
      <c r="AE107">
        <v>0</v>
      </c>
      <c r="AF107">
        <v>0</v>
      </c>
      <c r="AG107" t="s">
        <v>78</v>
      </c>
      <c r="AH107" t="s">
        <v>79</v>
      </c>
      <c r="AI107" t="s">
        <v>80</v>
      </c>
      <c r="AJ107" t="s">
        <v>104</v>
      </c>
      <c r="AM107" t="s">
        <v>380</v>
      </c>
      <c r="AN107" t="s">
        <v>380</v>
      </c>
      <c r="AO107" t="s">
        <v>367</v>
      </c>
      <c r="AP107" t="s">
        <v>492</v>
      </c>
      <c r="AQ107" t="s">
        <v>721</v>
      </c>
      <c r="AR107" t="s">
        <v>346</v>
      </c>
      <c r="AS107" t="s">
        <v>315</v>
      </c>
      <c r="AT107" t="s">
        <v>179</v>
      </c>
      <c r="AU107" t="s">
        <v>432</v>
      </c>
      <c r="AW107" t="s">
        <v>724</v>
      </c>
      <c r="AX107" t="s">
        <v>448</v>
      </c>
    </row>
    <row r="108" spans="1:50" x14ac:dyDescent="0.25">
      <c r="A108">
        <v>22869</v>
      </c>
      <c r="B108" t="s">
        <v>74</v>
      </c>
      <c r="C108" t="s">
        <v>75</v>
      </c>
      <c r="D108" t="s">
        <v>741</v>
      </c>
      <c r="E108" t="s">
        <v>371</v>
      </c>
      <c r="F108" t="s">
        <v>372</v>
      </c>
      <c r="G108" t="s">
        <v>82</v>
      </c>
      <c r="H108" t="s">
        <v>103</v>
      </c>
      <c r="I108" t="s">
        <v>104</v>
      </c>
      <c r="J108" t="s">
        <v>105</v>
      </c>
      <c r="K108" t="s">
        <v>742</v>
      </c>
      <c r="M108" t="s">
        <v>373</v>
      </c>
      <c r="N108">
        <v>40000</v>
      </c>
      <c r="O108">
        <v>40000000</v>
      </c>
      <c r="P108" t="s">
        <v>374</v>
      </c>
      <c r="Q108" s="3">
        <v>1.4</v>
      </c>
      <c r="R108" s="3">
        <v>1.4</v>
      </c>
      <c r="S108" t="s">
        <v>77</v>
      </c>
      <c r="T108" s="3">
        <v>40000000</v>
      </c>
      <c r="U108" s="3">
        <v>40000000000</v>
      </c>
      <c r="V108" t="s">
        <v>375</v>
      </c>
      <c r="W108" s="1">
        <v>560000</v>
      </c>
      <c r="X108" s="1">
        <v>560000000</v>
      </c>
      <c r="Y108" t="s">
        <v>375</v>
      </c>
      <c r="Z108" s="1">
        <v>95</v>
      </c>
      <c r="AA108" s="1">
        <v>2</v>
      </c>
      <c r="AB108" t="s">
        <v>78</v>
      </c>
      <c r="AC108" t="s">
        <v>78</v>
      </c>
      <c r="AD108" t="s">
        <v>78</v>
      </c>
      <c r="AE108">
        <v>0</v>
      </c>
      <c r="AF108">
        <v>0</v>
      </c>
      <c r="AG108" t="s">
        <v>78</v>
      </c>
      <c r="AH108" t="s">
        <v>79</v>
      </c>
      <c r="AI108" t="s">
        <v>80</v>
      </c>
      <c r="AJ108" t="s">
        <v>104</v>
      </c>
      <c r="AM108" t="s">
        <v>380</v>
      </c>
      <c r="AN108" t="s">
        <v>380</v>
      </c>
      <c r="AO108" t="s">
        <v>367</v>
      </c>
      <c r="AP108" t="s">
        <v>492</v>
      </c>
      <c r="AQ108" t="s">
        <v>721</v>
      </c>
      <c r="AR108" t="s">
        <v>346</v>
      </c>
      <c r="AS108" t="s">
        <v>315</v>
      </c>
      <c r="AT108" t="s">
        <v>234</v>
      </c>
      <c r="AU108" t="s">
        <v>432</v>
      </c>
      <c r="AW108" t="s">
        <v>724</v>
      </c>
      <c r="AX108" t="s">
        <v>448</v>
      </c>
    </row>
    <row r="109" spans="1:50" x14ac:dyDescent="0.25">
      <c r="A109">
        <v>22870</v>
      </c>
      <c r="B109" t="s">
        <v>74</v>
      </c>
      <c r="C109" t="s">
        <v>75</v>
      </c>
      <c r="D109" t="s">
        <v>743</v>
      </c>
      <c r="E109" t="s">
        <v>371</v>
      </c>
      <c r="F109" t="s">
        <v>372</v>
      </c>
      <c r="G109" t="s">
        <v>82</v>
      </c>
      <c r="H109" t="s">
        <v>103</v>
      </c>
      <c r="I109" t="s">
        <v>104</v>
      </c>
      <c r="J109" t="s">
        <v>105</v>
      </c>
      <c r="K109" t="s">
        <v>744</v>
      </c>
      <c r="M109" t="s">
        <v>373</v>
      </c>
      <c r="N109">
        <v>40000</v>
      </c>
      <c r="O109">
        <v>40000000</v>
      </c>
      <c r="P109" t="s">
        <v>374</v>
      </c>
      <c r="Q109" s="3">
        <v>1.2</v>
      </c>
      <c r="R109" s="3">
        <v>1.2</v>
      </c>
      <c r="S109" t="s">
        <v>77</v>
      </c>
      <c r="T109" s="3">
        <v>40000000</v>
      </c>
      <c r="U109" s="3">
        <v>40000000000</v>
      </c>
      <c r="V109" t="s">
        <v>375</v>
      </c>
      <c r="W109" s="1">
        <v>480000</v>
      </c>
      <c r="X109" s="1">
        <v>480000000</v>
      </c>
      <c r="Y109" t="s">
        <v>375</v>
      </c>
      <c r="Z109" s="1">
        <v>95</v>
      </c>
      <c r="AA109" s="1">
        <v>2</v>
      </c>
      <c r="AB109" t="s">
        <v>78</v>
      </c>
      <c r="AC109" t="s">
        <v>78</v>
      </c>
      <c r="AD109" t="s">
        <v>78</v>
      </c>
      <c r="AE109">
        <v>0</v>
      </c>
      <c r="AF109">
        <v>0</v>
      </c>
      <c r="AG109" t="s">
        <v>78</v>
      </c>
      <c r="AH109" t="s">
        <v>79</v>
      </c>
      <c r="AI109" t="s">
        <v>80</v>
      </c>
      <c r="AJ109" t="s">
        <v>104</v>
      </c>
      <c r="AM109" t="s">
        <v>380</v>
      </c>
      <c r="AN109" t="s">
        <v>380</v>
      </c>
      <c r="AO109" t="s">
        <v>367</v>
      </c>
      <c r="AP109" t="s">
        <v>492</v>
      </c>
      <c r="AQ109" t="s">
        <v>721</v>
      </c>
      <c r="AR109" t="s">
        <v>346</v>
      </c>
      <c r="AS109" t="s">
        <v>315</v>
      </c>
      <c r="AT109" t="s">
        <v>257</v>
      </c>
      <c r="AU109" t="s">
        <v>432</v>
      </c>
      <c r="AW109" t="s">
        <v>497</v>
      </c>
      <c r="AX109" t="s">
        <v>448</v>
      </c>
    </row>
    <row r="110" spans="1:50" x14ac:dyDescent="0.25">
      <c r="A110">
        <v>22876</v>
      </c>
      <c r="B110" t="s">
        <v>74</v>
      </c>
      <c r="C110" t="s">
        <v>75</v>
      </c>
      <c r="D110" t="s">
        <v>745</v>
      </c>
      <c r="E110" t="s">
        <v>371</v>
      </c>
      <c r="F110" t="s">
        <v>372</v>
      </c>
      <c r="G110" t="s">
        <v>82</v>
      </c>
      <c r="H110" t="s">
        <v>103</v>
      </c>
      <c r="I110" t="s">
        <v>104</v>
      </c>
      <c r="J110" t="s">
        <v>105</v>
      </c>
      <c r="K110" t="s">
        <v>746</v>
      </c>
      <c r="M110" t="s">
        <v>373</v>
      </c>
      <c r="N110">
        <v>40000</v>
      </c>
      <c r="O110">
        <v>40000000</v>
      </c>
      <c r="P110" t="s">
        <v>374</v>
      </c>
      <c r="Q110" s="3">
        <v>1.4</v>
      </c>
      <c r="R110" s="3">
        <v>1.4</v>
      </c>
      <c r="S110" t="s">
        <v>77</v>
      </c>
      <c r="T110" s="3">
        <v>40000000</v>
      </c>
      <c r="U110" s="3">
        <v>40000000000</v>
      </c>
      <c r="V110" t="s">
        <v>375</v>
      </c>
      <c r="W110" s="1">
        <v>560000</v>
      </c>
      <c r="X110" s="1">
        <v>560000000</v>
      </c>
      <c r="Y110" t="s">
        <v>375</v>
      </c>
      <c r="Z110" s="1">
        <v>95</v>
      </c>
      <c r="AA110" s="1">
        <v>2</v>
      </c>
      <c r="AB110" t="s">
        <v>78</v>
      </c>
      <c r="AC110" t="s">
        <v>78</v>
      </c>
      <c r="AD110" t="s">
        <v>78</v>
      </c>
      <c r="AE110">
        <v>0</v>
      </c>
      <c r="AF110">
        <v>0</v>
      </c>
      <c r="AG110" t="s">
        <v>78</v>
      </c>
      <c r="AH110" t="s">
        <v>79</v>
      </c>
      <c r="AI110" t="s">
        <v>80</v>
      </c>
      <c r="AJ110" t="s">
        <v>104</v>
      </c>
      <c r="AM110" t="s">
        <v>380</v>
      </c>
      <c r="AN110" t="s">
        <v>380</v>
      </c>
      <c r="AO110" t="s">
        <v>367</v>
      </c>
      <c r="AP110" t="s">
        <v>492</v>
      </c>
      <c r="AQ110" t="s">
        <v>721</v>
      </c>
      <c r="AR110" t="s">
        <v>346</v>
      </c>
      <c r="AS110" t="s">
        <v>315</v>
      </c>
      <c r="AT110" t="s">
        <v>162</v>
      </c>
      <c r="AU110" t="s">
        <v>432</v>
      </c>
      <c r="AW110" t="s">
        <v>747</v>
      </c>
      <c r="AX110" t="s">
        <v>448</v>
      </c>
    </row>
    <row r="111" spans="1:50" x14ac:dyDescent="0.25">
      <c r="A111">
        <v>22880</v>
      </c>
      <c r="B111" t="s">
        <v>74</v>
      </c>
      <c r="C111" t="s">
        <v>75</v>
      </c>
      <c r="D111" t="s">
        <v>748</v>
      </c>
      <c r="E111" t="s">
        <v>371</v>
      </c>
      <c r="F111" t="s">
        <v>372</v>
      </c>
      <c r="G111" t="s">
        <v>82</v>
      </c>
      <c r="H111" t="s">
        <v>103</v>
      </c>
      <c r="I111" t="s">
        <v>104</v>
      </c>
      <c r="J111" t="s">
        <v>105</v>
      </c>
      <c r="K111" t="s">
        <v>749</v>
      </c>
      <c r="M111" t="s">
        <v>373</v>
      </c>
      <c r="N111">
        <v>40000</v>
      </c>
      <c r="O111">
        <v>40000000</v>
      </c>
      <c r="P111" t="s">
        <v>374</v>
      </c>
      <c r="Q111" s="3">
        <v>1</v>
      </c>
      <c r="R111" s="3">
        <v>1</v>
      </c>
      <c r="S111" t="s">
        <v>77</v>
      </c>
      <c r="T111" s="3">
        <v>40000000</v>
      </c>
      <c r="U111" s="3">
        <v>40000000000</v>
      </c>
      <c r="V111" t="s">
        <v>375</v>
      </c>
      <c r="W111" s="1">
        <v>400000</v>
      </c>
      <c r="X111" s="1">
        <v>400000000</v>
      </c>
      <c r="Y111" t="s">
        <v>375</v>
      </c>
      <c r="Z111" s="1">
        <v>95</v>
      </c>
      <c r="AA111" s="1">
        <v>2</v>
      </c>
      <c r="AB111" t="s">
        <v>78</v>
      </c>
      <c r="AC111" t="s">
        <v>78</v>
      </c>
      <c r="AD111" t="s">
        <v>78</v>
      </c>
      <c r="AE111">
        <v>0</v>
      </c>
      <c r="AF111">
        <v>0</v>
      </c>
      <c r="AG111" t="s">
        <v>78</v>
      </c>
      <c r="AH111" t="s">
        <v>79</v>
      </c>
      <c r="AI111" t="s">
        <v>80</v>
      </c>
      <c r="AJ111" t="s">
        <v>104</v>
      </c>
      <c r="AM111" t="s">
        <v>380</v>
      </c>
      <c r="AN111" t="s">
        <v>380</v>
      </c>
      <c r="AO111" t="s">
        <v>367</v>
      </c>
      <c r="AP111" t="s">
        <v>492</v>
      </c>
      <c r="AQ111" t="s">
        <v>721</v>
      </c>
      <c r="AR111" t="s">
        <v>346</v>
      </c>
      <c r="AS111" t="s">
        <v>315</v>
      </c>
      <c r="AT111" t="s">
        <v>151</v>
      </c>
      <c r="AU111" t="s">
        <v>432</v>
      </c>
      <c r="AW111" t="s">
        <v>724</v>
      </c>
      <c r="AX111" t="s">
        <v>448</v>
      </c>
    </row>
    <row r="112" spans="1:50" x14ac:dyDescent="0.25">
      <c r="A112">
        <v>22892</v>
      </c>
      <c r="B112" t="s">
        <v>74</v>
      </c>
      <c r="C112" t="s">
        <v>75</v>
      </c>
      <c r="D112" t="s">
        <v>750</v>
      </c>
      <c r="E112" t="s">
        <v>371</v>
      </c>
      <c r="F112" t="s">
        <v>372</v>
      </c>
      <c r="G112" t="s">
        <v>82</v>
      </c>
      <c r="H112" t="s">
        <v>103</v>
      </c>
      <c r="I112" t="s">
        <v>104</v>
      </c>
      <c r="J112" t="s">
        <v>105</v>
      </c>
      <c r="K112" t="s">
        <v>751</v>
      </c>
      <c r="M112" t="s">
        <v>373</v>
      </c>
      <c r="N112">
        <v>40000</v>
      </c>
      <c r="O112">
        <v>40000000</v>
      </c>
      <c r="P112" t="s">
        <v>374</v>
      </c>
      <c r="Q112" s="3">
        <v>1.2</v>
      </c>
      <c r="R112" s="3">
        <v>1.2</v>
      </c>
      <c r="S112" t="s">
        <v>77</v>
      </c>
      <c r="T112" s="3">
        <v>40000000</v>
      </c>
      <c r="U112" s="3">
        <v>40000000000</v>
      </c>
      <c r="V112" t="s">
        <v>375</v>
      </c>
      <c r="W112" s="1">
        <v>480000</v>
      </c>
      <c r="X112" s="1">
        <v>480000000</v>
      </c>
      <c r="Y112" t="s">
        <v>375</v>
      </c>
      <c r="Z112" s="1">
        <v>95</v>
      </c>
      <c r="AA112" s="1">
        <v>2</v>
      </c>
      <c r="AB112" t="s">
        <v>78</v>
      </c>
      <c r="AC112" t="s">
        <v>78</v>
      </c>
      <c r="AD112" t="s">
        <v>78</v>
      </c>
      <c r="AE112">
        <v>0</v>
      </c>
      <c r="AF112">
        <v>0</v>
      </c>
      <c r="AG112" t="s">
        <v>78</v>
      </c>
      <c r="AH112" t="s">
        <v>79</v>
      </c>
      <c r="AI112" t="s">
        <v>80</v>
      </c>
      <c r="AJ112" t="s">
        <v>104</v>
      </c>
      <c r="AM112" t="s">
        <v>380</v>
      </c>
      <c r="AN112" t="s">
        <v>380</v>
      </c>
      <c r="AO112" t="s">
        <v>367</v>
      </c>
      <c r="AP112" t="s">
        <v>492</v>
      </c>
      <c r="AQ112" t="s">
        <v>731</v>
      </c>
      <c r="AR112" t="s">
        <v>346</v>
      </c>
      <c r="AS112" t="s">
        <v>315</v>
      </c>
      <c r="AT112" t="s">
        <v>153</v>
      </c>
      <c r="AU112" t="s">
        <v>412</v>
      </c>
      <c r="AW112" t="s">
        <v>497</v>
      </c>
      <c r="AX112" t="s">
        <v>448</v>
      </c>
    </row>
    <row r="113" spans="1:50" x14ac:dyDescent="0.25">
      <c r="A113">
        <v>22897</v>
      </c>
      <c r="B113" t="s">
        <v>74</v>
      </c>
      <c r="C113" t="s">
        <v>75</v>
      </c>
      <c r="D113" t="s">
        <v>752</v>
      </c>
      <c r="E113" t="s">
        <v>371</v>
      </c>
      <c r="F113" t="s">
        <v>372</v>
      </c>
      <c r="G113" t="s">
        <v>82</v>
      </c>
      <c r="H113" t="s">
        <v>103</v>
      </c>
      <c r="I113" t="s">
        <v>104</v>
      </c>
      <c r="J113" t="s">
        <v>105</v>
      </c>
      <c r="K113" t="s">
        <v>753</v>
      </c>
      <c r="M113" t="s">
        <v>373</v>
      </c>
      <c r="N113">
        <v>40000</v>
      </c>
      <c r="O113">
        <v>40000000</v>
      </c>
      <c r="P113" t="s">
        <v>374</v>
      </c>
      <c r="Q113" s="3">
        <v>1.6</v>
      </c>
      <c r="R113" s="3">
        <v>1.6</v>
      </c>
      <c r="S113" t="s">
        <v>77</v>
      </c>
      <c r="T113" s="3">
        <v>40000000</v>
      </c>
      <c r="U113" s="3">
        <v>40000000000</v>
      </c>
      <c r="V113" t="s">
        <v>375</v>
      </c>
      <c r="W113" s="1">
        <v>640000</v>
      </c>
      <c r="X113" s="1">
        <v>640000000</v>
      </c>
      <c r="Y113" t="s">
        <v>375</v>
      </c>
      <c r="Z113" s="1">
        <v>95</v>
      </c>
      <c r="AA113" s="1">
        <v>2</v>
      </c>
      <c r="AB113" t="s">
        <v>78</v>
      </c>
      <c r="AC113" t="s">
        <v>78</v>
      </c>
      <c r="AD113" t="s">
        <v>78</v>
      </c>
      <c r="AE113">
        <v>0</v>
      </c>
      <c r="AF113">
        <v>0</v>
      </c>
      <c r="AG113" t="s">
        <v>78</v>
      </c>
      <c r="AH113" t="s">
        <v>79</v>
      </c>
      <c r="AI113" t="s">
        <v>80</v>
      </c>
      <c r="AJ113" t="s">
        <v>104</v>
      </c>
      <c r="AM113" t="s">
        <v>441</v>
      </c>
      <c r="AN113" t="s">
        <v>441</v>
      </c>
      <c r="AO113" t="s">
        <v>367</v>
      </c>
      <c r="AP113" t="s">
        <v>492</v>
      </c>
      <c r="AQ113" t="s">
        <v>731</v>
      </c>
      <c r="AR113" t="s">
        <v>346</v>
      </c>
      <c r="AS113" t="s">
        <v>315</v>
      </c>
      <c r="AT113" t="s">
        <v>252</v>
      </c>
      <c r="AU113" t="s">
        <v>412</v>
      </c>
      <c r="AW113" t="s">
        <v>754</v>
      </c>
      <c r="AX113" t="s">
        <v>448</v>
      </c>
    </row>
    <row r="114" spans="1:50" x14ac:dyDescent="0.25">
      <c r="A114">
        <v>22929</v>
      </c>
      <c r="B114" t="s">
        <v>74</v>
      </c>
      <c r="C114" t="s">
        <v>75</v>
      </c>
      <c r="D114" t="s">
        <v>755</v>
      </c>
      <c r="E114" t="s">
        <v>371</v>
      </c>
      <c r="F114" t="s">
        <v>372</v>
      </c>
      <c r="G114" t="s">
        <v>82</v>
      </c>
      <c r="H114" t="s">
        <v>103</v>
      </c>
      <c r="I114" t="s">
        <v>104</v>
      </c>
      <c r="J114" t="s">
        <v>105</v>
      </c>
      <c r="K114" t="s">
        <v>756</v>
      </c>
      <c r="M114" t="s">
        <v>373</v>
      </c>
      <c r="N114">
        <v>4000</v>
      </c>
      <c r="O114">
        <v>4000000</v>
      </c>
      <c r="P114" t="s">
        <v>374</v>
      </c>
      <c r="Q114" s="3">
        <v>1.5</v>
      </c>
      <c r="R114" s="3">
        <v>1.5</v>
      </c>
      <c r="S114" t="s">
        <v>77</v>
      </c>
      <c r="T114" s="3">
        <v>4000000</v>
      </c>
      <c r="U114" s="3">
        <v>4000000000</v>
      </c>
      <c r="V114" t="s">
        <v>375</v>
      </c>
      <c r="W114" s="1">
        <v>60000</v>
      </c>
      <c r="X114" s="1">
        <v>60000000</v>
      </c>
      <c r="Y114" t="s">
        <v>375</v>
      </c>
      <c r="Z114" s="1">
        <v>95</v>
      </c>
      <c r="AA114" s="1">
        <v>2</v>
      </c>
      <c r="AB114" t="s">
        <v>78</v>
      </c>
      <c r="AC114" t="s">
        <v>78</v>
      </c>
      <c r="AD114" t="s">
        <v>78</v>
      </c>
      <c r="AE114">
        <v>0</v>
      </c>
      <c r="AF114">
        <v>0</v>
      </c>
      <c r="AG114" t="s">
        <v>78</v>
      </c>
      <c r="AH114" t="s">
        <v>79</v>
      </c>
      <c r="AI114" t="s">
        <v>80</v>
      </c>
      <c r="AJ114" t="s">
        <v>104</v>
      </c>
      <c r="AM114" t="s">
        <v>380</v>
      </c>
      <c r="AN114" t="s">
        <v>380</v>
      </c>
      <c r="AO114" t="s">
        <v>367</v>
      </c>
      <c r="AP114" t="s">
        <v>492</v>
      </c>
      <c r="AQ114" t="s">
        <v>578</v>
      </c>
      <c r="AR114" t="s">
        <v>346</v>
      </c>
      <c r="AS114" t="s">
        <v>315</v>
      </c>
      <c r="AT114" t="s">
        <v>260</v>
      </c>
      <c r="AU114" t="s">
        <v>432</v>
      </c>
      <c r="AW114" t="s">
        <v>757</v>
      </c>
      <c r="AX114" t="s">
        <v>448</v>
      </c>
    </row>
    <row r="115" spans="1:50" x14ac:dyDescent="0.25">
      <c r="A115">
        <v>22934</v>
      </c>
      <c r="B115" t="s">
        <v>74</v>
      </c>
      <c r="C115" t="s">
        <v>75</v>
      </c>
      <c r="D115" t="s">
        <v>758</v>
      </c>
      <c r="E115" t="s">
        <v>371</v>
      </c>
      <c r="F115" t="s">
        <v>372</v>
      </c>
      <c r="G115" t="s">
        <v>82</v>
      </c>
      <c r="H115" t="s">
        <v>103</v>
      </c>
      <c r="I115" t="s">
        <v>104</v>
      </c>
      <c r="J115" t="s">
        <v>105</v>
      </c>
      <c r="K115" t="s">
        <v>759</v>
      </c>
      <c r="M115" t="s">
        <v>373</v>
      </c>
      <c r="N115">
        <v>400</v>
      </c>
      <c r="O115">
        <v>400000</v>
      </c>
      <c r="P115" t="s">
        <v>374</v>
      </c>
      <c r="Q115" s="3">
        <v>1.2</v>
      </c>
      <c r="R115" s="3">
        <v>1.2</v>
      </c>
      <c r="S115" t="s">
        <v>77</v>
      </c>
      <c r="T115" s="3">
        <v>400000</v>
      </c>
      <c r="U115" s="3">
        <v>400000000</v>
      </c>
      <c r="V115" t="s">
        <v>375</v>
      </c>
      <c r="W115" s="1">
        <v>4800</v>
      </c>
      <c r="X115" s="1">
        <v>4800000</v>
      </c>
      <c r="Y115" t="s">
        <v>375</v>
      </c>
      <c r="Z115" s="1">
        <v>95</v>
      </c>
      <c r="AA115" s="1">
        <v>2</v>
      </c>
      <c r="AB115" t="s">
        <v>78</v>
      </c>
      <c r="AC115" t="s">
        <v>78</v>
      </c>
      <c r="AD115" t="s">
        <v>78</v>
      </c>
      <c r="AE115">
        <v>0</v>
      </c>
      <c r="AF115">
        <v>0</v>
      </c>
      <c r="AG115" t="s">
        <v>78</v>
      </c>
      <c r="AH115" t="s">
        <v>79</v>
      </c>
      <c r="AI115" t="s">
        <v>80</v>
      </c>
      <c r="AJ115" t="s">
        <v>104</v>
      </c>
      <c r="AM115" t="s">
        <v>380</v>
      </c>
      <c r="AN115" t="s">
        <v>380</v>
      </c>
      <c r="AO115" t="s">
        <v>367</v>
      </c>
      <c r="AP115" t="s">
        <v>492</v>
      </c>
      <c r="AQ115" t="s">
        <v>578</v>
      </c>
      <c r="AR115" t="s">
        <v>346</v>
      </c>
      <c r="AS115" t="s">
        <v>315</v>
      </c>
      <c r="AT115" t="s">
        <v>209</v>
      </c>
      <c r="AU115" t="s">
        <v>432</v>
      </c>
      <c r="AW115" t="s">
        <v>760</v>
      </c>
      <c r="AX115" t="s">
        <v>448</v>
      </c>
    </row>
    <row r="116" spans="1:50" x14ac:dyDescent="0.25">
      <c r="A116">
        <v>22936</v>
      </c>
      <c r="B116" t="s">
        <v>74</v>
      </c>
      <c r="C116" t="s">
        <v>75</v>
      </c>
      <c r="D116" t="s">
        <v>761</v>
      </c>
      <c r="E116" t="s">
        <v>371</v>
      </c>
      <c r="F116" t="s">
        <v>372</v>
      </c>
      <c r="G116" t="s">
        <v>82</v>
      </c>
      <c r="H116" t="s">
        <v>103</v>
      </c>
      <c r="I116" t="s">
        <v>104</v>
      </c>
      <c r="J116" t="s">
        <v>105</v>
      </c>
      <c r="K116" t="s">
        <v>762</v>
      </c>
      <c r="M116" t="s">
        <v>373</v>
      </c>
      <c r="N116">
        <v>400</v>
      </c>
      <c r="O116">
        <v>400000</v>
      </c>
      <c r="P116" t="s">
        <v>374</v>
      </c>
      <c r="Q116" s="3">
        <v>1</v>
      </c>
      <c r="R116" s="3">
        <v>1</v>
      </c>
      <c r="S116" t="s">
        <v>77</v>
      </c>
      <c r="T116" s="3">
        <v>400000</v>
      </c>
      <c r="U116" s="3">
        <v>400000000</v>
      </c>
      <c r="V116" t="s">
        <v>375</v>
      </c>
      <c r="W116" s="1">
        <v>4000</v>
      </c>
      <c r="X116" s="1">
        <v>4000000</v>
      </c>
      <c r="Y116" t="s">
        <v>375</v>
      </c>
      <c r="Z116" s="1">
        <v>95</v>
      </c>
      <c r="AA116" s="1">
        <v>2</v>
      </c>
      <c r="AB116" t="s">
        <v>78</v>
      </c>
      <c r="AC116" t="s">
        <v>78</v>
      </c>
      <c r="AD116" t="s">
        <v>78</v>
      </c>
      <c r="AE116">
        <v>0</v>
      </c>
      <c r="AF116">
        <v>0</v>
      </c>
      <c r="AG116" t="s">
        <v>78</v>
      </c>
      <c r="AH116" t="s">
        <v>79</v>
      </c>
      <c r="AI116" t="s">
        <v>80</v>
      </c>
      <c r="AJ116" t="s">
        <v>104</v>
      </c>
      <c r="AM116" t="s">
        <v>380</v>
      </c>
      <c r="AN116" t="s">
        <v>380</v>
      </c>
      <c r="AO116" t="s">
        <v>367</v>
      </c>
      <c r="AP116" t="s">
        <v>492</v>
      </c>
      <c r="AQ116" t="s">
        <v>578</v>
      </c>
      <c r="AR116" t="s">
        <v>346</v>
      </c>
      <c r="AS116" t="s">
        <v>315</v>
      </c>
      <c r="AT116" t="s">
        <v>215</v>
      </c>
      <c r="AU116" t="s">
        <v>432</v>
      </c>
      <c r="AW116" t="s">
        <v>757</v>
      </c>
      <c r="AX116" t="s">
        <v>448</v>
      </c>
    </row>
    <row r="117" spans="1:50" x14ac:dyDescent="0.25">
      <c r="A117">
        <v>22939</v>
      </c>
      <c r="B117" t="s">
        <v>74</v>
      </c>
      <c r="C117" t="s">
        <v>75</v>
      </c>
      <c r="D117" t="s">
        <v>763</v>
      </c>
      <c r="E117" t="s">
        <v>371</v>
      </c>
      <c r="F117" t="s">
        <v>372</v>
      </c>
      <c r="G117" t="s">
        <v>82</v>
      </c>
      <c r="H117" t="s">
        <v>106</v>
      </c>
      <c r="I117" t="s">
        <v>107</v>
      </c>
      <c r="J117" t="s">
        <v>108</v>
      </c>
      <c r="K117" t="s">
        <v>764</v>
      </c>
      <c r="M117" t="s">
        <v>373</v>
      </c>
      <c r="N117">
        <v>100000</v>
      </c>
      <c r="O117">
        <v>40000000</v>
      </c>
      <c r="P117" t="s">
        <v>374</v>
      </c>
      <c r="Q117" s="3">
        <v>0.8</v>
      </c>
      <c r="R117" s="3">
        <v>0.8</v>
      </c>
      <c r="S117" t="s">
        <v>77</v>
      </c>
      <c r="T117" s="3">
        <v>100000000</v>
      </c>
      <c r="U117" s="3">
        <v>40000000000</v>
      </c>
      <c r="V117" t="s">
        <v>375</v>
      </c>
      <c r="W117" s="1">
        <v>800000</v>
      </c>
      <c r="X117" s="1">
        <v>320000000</v>
      </c>
      <c r="Y117" t="s">
        <v>375</v>
      </c>
      <c r="Z117" s="1">
        <v>95</v>
      </c>
      <c r="AA117" s="1">
        <v>2</v>
      </c>
      <c r="AB117" t="s">
        <v>78</v>
      </c>
      <c r="AC117" t="s">
        <v>78</v>
      </c>
      <c r="AD117" t="s">
        <v>78</v>
      </c>
      <c r="AE117">
        <v>0</v>
      </c>
      <c r="AF117">
        <v>0</v>
      </c>
      <c r="AG117" t="s">
        <v>78</v>
      </c>
      <c r="AH117" t="s">
        <v>79</v>
      </c>
      <c r="AI117" t="s">
        <v>80</v>
      </c>
      <c r="AJ117" t="s">
        <v>385</v>
      </c>
      <c r="AM117" t="s">
        <v>380</v>
      </c>
      <c r="AN117" t="s">
        <v>380</v>
      </c>
      <c r="AO117" t="s">
        <v>367</v>
      </c>
      <c r="AP117" t="s">
        <v>492</v>
      </c>
      <c r="AQ117" t="s">
        <v>518</v>
      </c>
      <c r="AR117" t="s">
        <v>346</v>
      </c>
      <c r="AS117" t="s">
        <v>315</v>
      </c>
      <c r="AT117" t="s">
        <v>177</v>
      </c>
      <c r="AU117" t="s">
        <v>432</v>
      </c>
      <c r="AW117" t="s">
        <v>658</v>
      </c>
      <c r="AX117" t="s">
        <v>448</v>
      </c>
    </row>
    <row r="118" spans="1:50" x14ac:dyDescent="0.25">
      <c r="A118">
        <v>22940</v>
      </c>
      <c r="B118" t="s">
        <v>74</v>
      </c>
      <c r="C118" t="s">
        <v>75</v>
      </c>
      <c r="D118" t="s">
        <v>765</v>
      </c>
      <c r="E118" t="s">
        <v>371</v>
      </c>
      <c r="F118" t="s">
        <v>372</v>
      </c>
      <c r="G118" t="s">
        <v>82</v>
      </c>
      <c r="H118" t="s">
        <v>106</v>
      </c>
      <c r="I118" t="s">
        <v>107</v>
      </c>
      <c r="J118" t="s">
        <v>108</v>
      </c>
      <c r="K118" t="s">
        <v>766</v>
      </c>
      <c r="M118" t="s">
        <v>373</v>
      </c>
      <c r="N118">
        <v>20000</v>
      </c>
      <c r="O118">
        <v>40000000</v>
      </c>
      <c r="P118" t="s">
        <v>374</v>
      </c>
      <c r="Q118" s="3">
        <v>0.6</v>
      </c>
      <c r="R118" s="3">
        <v>0.6</v>
      </c>
      <c r="S118" t="s">
        <v>77</v>
      </c>
      <c r="T118" s="3">
        <v>20000000</v>
      </c>
      <c r="U118" s="3">
        <v>40000000000</v>
      </c>
      <c r="V118" t="s">
        <v>375</v>
      </c>
      <c r="W118" s="1">
        <v>120000</v>
      </c>
      <c r="X118" s="1">
        <v>240000000</v>
      </c>
      <c r="Y118" t="s">
        <v>375</v>
      </c>
      <c r="Z118" s="1">
        <v>95</v>
      </c>
      <c r="AA118" s="1">
        <v>2</v>
      </c>
      <c r="AB118" t="s">
        <v>78</v>
      </c>
      <c r="AC118" t="s">
        <v>78</v>
      </c>
      <c r="AD118" t="s">
        <v>78</v>
      </c>
      <c r="AE118">
        <v>0</v>
      </c>
      <c r="AF118">
        <v>0</v>
      </c>
      <c r="AG118" t="s">
        <v>78</v>
      </c>
      <c r="AH118" t="s">
        <v>79</v>
      </c>
      <c r="AI118" t="s">
        <v>80</v>
      </c>
      <c r="AJ118" t="s">
        <v>385</v>
      </c>
      <c r="AM118" t="s">
        <v>380</v>
      </c>
      <c r="AN118" t="s">
        <v>380</v>
      </c>
      <c r="AO118" t="s">
        <v>367</v>
      </c>
      <c r="AP118" t="s">
        <v>492</v>
      </c>
      <c r="AQ118" t="s">
        <v>518</v>
      </c>
      <c r="AR118" t="s">
        <v>346</v>
      </c>
      <c r="AS118" t="s">
        <v>315</v>
      </c>
      <c r="AT118" t="s">
        <v>193</v>
      </c>
      <c r="AU118" t="s">
        <v>432</v>
      </c>
      <c r="AW118" t="s">
        <v>658</v>
      </c>
      <c r="AX118" t="s">
        <v>448</v>
      </c>
    </row>
    <row r="119" spans="1:50" x14ac:dyDescent="0.25">
      <c r="A119">
        <v>22946</v>
      </c>
      <c r="B119" t="s">
        <v>74</v>
      </c>
      <c r="C119" t="s">
        <v>75</v>
      </c>
      <c r="D119" t="s">
        <v>767</v>
      </c>
      <c r="E119" t="s">
        <v>371</v>
      </c>
      <c r="F119" t="s">
        <v>372</v>
      </c>
      <c r="G119" t="s">
        <v>82</v>
      </c>
      <c r="H119" t="s">
        <v>106</v>
      </c>
      <c r="I119" t="s">
        <v>107</v>
      </c>
      <c r="J119" t="s">
        <v>108</v>
      </c>
      <c r="K119" t="s">
        <v>768</v>
      </c>
      <c r="M119" t="s">
        <v>373</v>
      </c>
      <c r="N119">
        <v>100000</v>
      </c>
      <c r="O119">
        <v>40000000</v>
      </c>
      <c r="P119" t="s">
        <v>374</v>
      </c>
      <c r="Q119" s="3">
        <v>0.4</v>
      </c>
      <c r="R119" s="3">
        <v>0.4</v>
      </c>
      <c r="S119" t="s">
        <v>77</v>
      </c>
      <c r="T119" s="3">
        <v>100000000</v>
      </c>
      <c r="U119" s="3">
        <v>40000000000</v>
      </c>
      <c r="V119" t="s">
        <v>375</v>
      </c>
      <c r="W119" s="1">
        <v>400000</v>
      </c>
      <c r="X119" s="1">
        <v>160000000</v>
      </c>
      <c r="Y119" t="s">
        <v>375</v>
      </c>
      <c r="Z119" s="1">
        <v>95</v>
      </c>
      <c r="AA119" s="1">
        <v>2</v>
      </c>
      <c r="AB119" t="s">
        <v>78</v>
      </c>
      <c r="AC119" t="s">
        <v>78</v>
      </c>
      <c r="AD119" t="s">
        <v>78</v>
      </c>
      <c r="AE119">
        <v>0</v>
      </c>
      <c r="AF119">
        <v>0</v>
      </c>
      <c r="AG119" t="s">
        <v>78</v>
      </c>
      <c r="AH119" t="s">
        <v>79</v>
      </c>
      <c r="AI119" t="s">
        <v>80</v>
      </c>
      <c r="AJ119" t="s">
        <v>385</v>
      </c>
      <c r="AM119" t="s">
        <v>380</v>
      </c>
      <c r="AN119" t="s">
        <v>380</v>
      </c>
      <c r="AO119" t="s">
        <v>367</v>
      </c>
      <c r="AP119" t="s">
        <v>492</v>
      </c>
      <c r="AQ119" t="s">
        <v>513</v>
      </c>
      <c r="AR119" t="s">
        <v>346</v>
      </c>
      <c r="AS119" t="s">
        <v>315</v>
      </c>
      <c r="AT119" t="s">
        <v>160</v>
      </c>
      <c r="AU119" t="s">
        <v>432</v>
      </c>
      <c r="AW119" t="s">
        <v>497</v>
      </c>
      <c r="AX119" t="s">
        <v>448</v>
      </c>
    </row>
    <row r="120" spans="1:50" x14ac:dyDescent="0.25">
      <c r="A120">
        <v>22950</v>
      </c>
      <c r="B120" t="s">
        <v>74</v>
      </c>
      <c r="C120" t="s">
        <v>75</v>
      </c>
      <c r="D120" t="s">
        <v>769</v>
      </c>
      <c r="E120" t="s">
        <v>371</v>
      </c>
      <c r="F120" t="s">
        <v>372</v>
      </c>
      <c r="G120" t="s">
        <v>82</v>
      </c>
      <c r="H120" t="s">
        <v>106</v>
      </c>
      <c r="I120" t="s">
        <v>107</v>
      </c>
      <c r="J120" t="s">
        <v>108</v>
      </c>
      <c r="K120" t="s">
        <v>770</v>
      </c>
      <c r="M120" t="s">
        <v>373</v>
      </c>
      <c r="N120">
        <v>200000</v>
      </c>
      <c r="O120">
        <v>200000000</v>
      </c>
      <c r="P120" t="s">
        <v>374</v>
      </c>
      <c r="Q120" s="3">
        <v>2.5</v>
      </c>
      <c r="R120" s="3">
        <v>2.5</v>
      </c>
      <c r="S120" t="s">
        <v>77</v>
      </c>
      <c r="T120" s="3">
        <v>200000000</v>
      </c>
      <c r="U120" s="3">
        <v>200000000000</v>
      </c>
      <c r="V120" t="s">
        <v>375</v>
      </c>
      <c r="W120" s="1">
        <v>5000000</v>
      </c>
      <c r="X120" s="1">
        <v>5000000000</v>
      </c>
      <c r="Y120" t="s">
        <v>375</v>
      </c>
      <c r="Z120" s="1">
        <v>95</v>
      </c>
      <c r="AA120" s="1">
        <v>2</v>
      </c>
      <c r="AB120" t="s">
        <v>78</v>
      </c>
      <c r="AC120" t="s">
        <v>78</v>
      </c>
      <c r="AD120" t="s">
        <v>78</v>
      </c>
      <c r="AE120">
        <v>0</v>
      </c>
      <c r="AF120">
        <v>0</v>
      </c>
      <c r="AG120" t="s">
        <v>78</v>
      </c>
      <c r="AH120" t="s">
        <v>79</v>
      </c>
      <c r="AI120" t="s">
        <v>80</v>
      </c>
      <c r="AJ120" t="s">
        <v>385</v>
      </c>
      <c r="AM120" t="s">
        <v>380</v>
      </c>
      <c r="AN120" t="s">
        <v>380</v>
      </c>
      <c r="AO120" t="s">
        <v>367</v>
      </c>
      <c r="AP120" t="s">
        <v>492</v>
      </c>
      <c r="AQ120" t="s">
        <v>518</v>
      </c>
      <c r="AR120" t="s">
        <v>346</v>
      </c>
      <c r="AS120" t="s">
        <v>315</v>
      </c>
      <c r="AT120" t="s">
        <v>212</v>
      </c>
      <c r="AU120" t="s">
        <v>432</v>
      </c>
      <c r="AW120" t="s">
        <v>658</v>
      </c>
      <c r="AX120" t="s">
        <v>448</v>
      </c>
    </row>
    <row r="121" spans="1:50" x14ac:dyDescent="0.25">
      <c r="A121">
        <v>22961</v>
      </c>
      <c r="B121" t="s">
        <v>74</v>
      </c>
      <c r="C121" t="s">
        <v>75</v>
      </c>
      <c r="D121" t="s">
        <v>771</v>
      </c>
      <c r="E121" t="s">
        <v>371</v>
      </c>
      <c r="F121" t="s">
        <v>372</v>
      </c>
      <c r="G121" t="s">
        <v>82</v>
      </c>
      <c r="H121" t="s">
        <v>106</v>
      </c>
      <c r="I121" t="s">
        <v>107</v>
      </c>
      <c r="J121" t="s">
        <v>108</v>
      </c>
      <c r="K121" t="s">
        <v>772</v>
      </c>
      <c r="M121" t="s">
        <v>376</v>
      </c>
      <c r="N121">
        <v>200000</v>
      </c>
      <c r="O121">
        <v>400000000</v>
      </c>
      <c r="P121" t="s">
        <v>377</v>
      </c>
      <c r="Q121" s="3">
        <v>1.2</v>
      </c>
      <c r="R121" s="3">
        <v>1.2</v>
      </c>
      <c r="S121" t="s">
        <v>77</v>
      </c>
      <c r="T121" s="3">
        <v>200000</v>
      </c>
      <c r="U121" s="3">
        <v>400000000</v>
      </c>
      <c r="V121" t="s">
        <v>377</v>
      </c>
      <c r="W121" s="1">
        <v>2400</v>
      </c>
      <c r="X121" s="1">
        <v>4800000</v>
      </c>
      <c r="Y121" t="s">
        <v>377</v>
      </c>
      <c r="Z121" s="1">
        <v>95</v>
      </c>
      <c r="AA121" s="1">
        <v>2</v>
      </c>
      <c r="AB121" t="s">
        <v>78</v>
      </c>
      <c r="AC121" t="s">
        <v>78</v>
      </c>
      <c r="AD121" t="s">
        <v>78</v>
      </c>
      <c r="AE121">
        <v>0</v>
      </c>
      <c r="AF121">
        <v>0</v>
      </c>
      <c r="AG121" t="s">
        <v>78</v>
      </c>
      <c r="AH121" t="s">
        <v>79</v>
      </c>
      <c r="AI121" t="s">
        <v>80</v>
      </c>
      <c r="AJ121" t="s">
        <v>385</v>
      </c>
      <c r="AM121" t="s">
        <v>380</v>
      </c>
      <c r="AN121" t="s">
        <v>380</v>
      </c>
      <c r="AO121" t="s">
        <v>367</v>
      </c>
      <c r="AP121" t="s">
        <v>492</v>
      </c>
      <c r="AQ121" t="s">
        <v>509</v>
      </c>
      <c r="AR121" t="s">
        <v>346</v>
      </c>
      <c r="AS121" t="s">
        <v>315</v>
      </c>
      <c r="AT121" t="s">
        <v>178</v>
      </c>
      <c r="AU121" t="s">
        <v>773</v>
      </c>
      <c r="AW121" t="s">
        <v>414</v>
      </c>
      <c r="AX121" t="s">
        <v>510</v>
      </c>
    </row>
    <row r="122" spans="1:50" x14ac:dyDescent="0.25">
      <c r="A122">
        <v>22978</v>
      </c>
      <c r="B122" t="s">
        <v>74</v>
      </c>
      <c r="C122" t="s">
        <v>75</v>
      </c>
      <c r="D122" t="s">
        <v>774</v>
      </c>
      <c r="E122" t="s">
        <v>371</v>
      </c>
      <c r="F122" t="s">
        <v>372</v>
      </c>
      <c r="G122" t="s">
        <v>82</v>
      </c>
      <c r="H122" t="s">
        <v>106</v>
      </c>
      <c r="I122" t="s">
        <v>107</v>
      </c>
      <c r="J122" t="s">
        <v>108</v>
      </c>
      <c r="K122" t="s">
        <v>386</v>
      </c>
      <c r="M122" t="s">
        <v>373</v>
      </c>
      <c r="N122">
        <v>20</v>
      </c>
      <c r="O122">
        <v>10000</v>
      </c>
      <c r="P122" t="s">
        <v>374</v>
      </c>
      <c r="Q122" s="3">
        <v>6</v>
      </c>
      <c r="R122" s="3">
        <v>6</v>
      </c>
      <c r="S122" t="s">
        <v>77</v>
      </c>
      <c r="T122" s="3">
        <v>20000</v>
      </c>
      <c r="U122" s="3">
        <v>10000000</v>
      </c>
      <c r="V122" t="s">
        <v>375</v>
      </c>
      <c r="W122" s="1">
        <v>1200</v>
      </c>
      <c r="X122" s="1">
        <v>600000</v>
      </c>
      <c r="Y122" t="s">
        <v>375</v>
      </c>
      <c r="Z122" s="1">
        <v>95</v>
      </c>
      <c r="AA122" s="1">
        <v>2</v>
      </c>
      <c r="AB122" t="s">
        <v>78</v>
      </c>
      <c r="AC122" t="s">
        <v>78</v>
      </c>
      <c r="AD122" t="s">
        <v>78</v>
      </c>
      <c r="AE122">
        <v>0</v>
      </c>
      <c r="AF122">
        <v>0</v>
      </c>
      <c r="AG122" t="s">
        <v>78</v>
      </c>
      <c r="AH122" t="s">
        <v>79</v>
      </c>
      <c r="AI122" t="s">
        <v>80</v>
      </c>
      <c r="AJ122" t="s">
        <v>385</v>
      </c>
      <c r="AM122" t="s">
        <v>380</v>
      </c>
      <c r="AN122" t="s">
        <v>380</v>
      </c>
      <c r="AO122" t="s">
        <v>367</v>
      </c>
      <c r="AP122" t="s">
        <v>415</v>
      </c>
      <c r="AQ122" t="s">
        <v>416</v>
      </c>
      <c r="AR122" t="s">
        <v>347</v>
      </c>
      <c r="AS122" t="s">
        <v>315</v>
      </c>
      <c r="AT122" t="s">
        <v>177</v>
      </c>
      <c r="AU122" t="s">
        <v>417</v>
      </c>
      <c r="AW122" t="s">
        <v>418</v>
      </c>
      <c r="AX122" t="s">
        <v>402</v>
      </c>
    </row>
    <row r="123" spans="1:50" x14ac:dyDescent="0.25">
      <c r="A123">
        <v>22979</v>
      </c>
      <c r="B123" t="s">
        <v>74</v>
      </c>
      <c r="C123" t="s">
        <v>75</v>
      </c>
      <c r="D123" t="s">
        <v>775</v>
      </c>
      <c r="E123" t="s">
        <v>371</v>
      </c>
      <c r="F123" t="s">
        <v>372</v>
      </c>
      <c r="G123" t="s">
        <v>82</v>
      </c>
      <c r="H123" t="s">
        <v>106</v>
      </c>
      <c r="I123" t="s">
        <v>107</v>
      </c>
      <c r="J123" t="s">
        <v>108</v>
      </c>
      <c r="K123" t="s">
        <v>386</v>
      </c>
      <c r="M123" t="s">
        <v>373</v>
      </c>
      <c r="N123">
        <v>20</v>
      </c>
      <c r="O123">
        <v>10000</v>
      </c>
      <c r="P123" t="s">
        <v>374</v>
      </c>
      <c r="Q123" s="3">
        <v>4</v>
      </c>
      <c r="R123" s="3">
        <v>4</v>
      </c>
      <c r="S123" t="s">
        <v>77</v>
      </c>
      <c r="T123" s="3">
        <v>20000</v>
      </c>
      <c r="U123" s="3">
        <v>10000000</v>
      </c>
      <c r="V123" t="s">
        <v>375</v>
      </c>
      <c r="W123" s="1">
        <v>800</v>
      </c>
      <c r="X123" s="1">
        <v>400000</v>
      </c>
      <c r="Y123" t="s">
        <v>375</v>
      </c>
      <c r="Z123" s="1">
        <v>95</v>
      </c>
      <c r="AA123" s="1">
        <v>2</v>
      </c>
      <c r="AB123" t="s">
        <v>78</v>
      </c>
      <c r="AC123" t="s">
        <v>78</v>
      </c>
      <c r="AD123" t="s">
        <v>78</v>
      </c>
      <c r="AE123">
        <v>0</v>
      </c>
      <c r="AF123">
        <v>0</v>
      </c>
      <c r="AG123" t="s">
        <v>78</v>
      </c>
      <c r="AH123" t="s">
        <v>79</v>
      </c>
      <c r="AI123" t="s">
        <v>80</v>
      </c>
      <c r="AJ123" t="s">
        <v>385</v>
      </c>
      <c r="AM123" t="s">
        <v>380</v>
      </c>
      <c r="AN123" t="s">
        <v>380</v>
      </c>
      <c r="AO123" t="s">
        <v>367</v>
      </c>
      <c r="AP123" t="s">
        <v>415</v>
      </c>
      <c r="AQ123" t="s">
        <v>416</v>
      </c>
      <c r="AR123" t="s">
        <v>347</v>
      </c>
      <c r="AS123" t="s">
        <v>315</v>
      </c>
      <c r="AT123" t="s">
        <v>193</v>
      </c>
      <c r="AU123" t="s">
        <v>417</v>
      </c>
      <c r="AW123" t="s">
        <v>418</v>
      </c>
      <c r="AX123" t="s">
        <v>402</v>
      </c>
    </row>
    <row r="124" spans="1:50" x14ac:dyDescent="0.25">
      <c r="A124">
        <v>23014</v>
      </c>
      <c r="B124" t="s">
        <v>74</v>
      </c>
      <c r="C124" t="s">
        <v>75</v>
      </c>
      <c r="D124" t="s">
        <v>776</v>
      </c>
      <c r="E124" t="s">
        <v>371</v>
      </c>
      <c r="F124" t="s">
        <v>372</v>
      </c>
      <c r="G124" t="s">
        <v>82</v>
      </c>
      <c r="H124" t="s">
        <v>106</v>
      </c>
      <c r="I124" t="s">
        <v>107</v>
      </c>
      <c r="J124" t="s">
        <v>108</v>
      </c>
      <c r="K124" t="s">
        <v>777</v>
      </c>
      <c r="M124" t="s">
        <v>376</v>
      </c>
      <c r="N124">
        <v>200000</v>
      </c>
      <c r="O124">
        <v>400000000</v>
      </c>
      <c r="P124" t="s">
        <v>377</v>
      </c>
      <c r="Q124" s="3">
        <v>1.6</v>
      </c>
      <c r="R124" s="3">
        <v>1.6</v>
      </c>
      <c r="S124" t="s">
        <v>77</v>
      </c>
      <c r="T124" s="3">
        <v>200000</v>
      </c>
      <c r="U124" s="3">
        <v>400000000</v>
      </c>
      <c r="V124" t="s">
        <v>377</v>
      </c>
      <c r="W124" s="1">
        <v>3200</v>
      </c>
      <c r="X124" s="1">
        <v>6400000</v>
      </c>
      <c r="Y124" t="s">
        <v>377</v>
      </c>
      <c r="Z124" s="1">
        <v>95</v>
      </c>
      <c r="AA124" s="1">
        <v>2</v>
      </c>
      <c r="AB124" t="s">
        <v>78</v>
      </c>
      <c r="AC124" t="s">
        <v>78</v>
      </c>
      <c r="AD124" t="s">
        <v>78</v>
      </c>
      <c r="AE124">
        <v>0</v>
      </c>
      <c r="AF124">
        <v>0</v>
      </c>
      <c r="AG124" t="s">
        <v>78</v>
      </c>
      <c r="AH124" t="s">
        <v>79</v>
      </c>
      <c r="AI124" t="s">
        <v>80</v>
      </c>
      <c r="AJ124" t="s">
        <v>385</v>
      </c>
      <c r="AM124" t="s">
        <v>441</v>
      </c>
      <c r="AN124" t="s">
        <v>441</v>
      </c>
      <c r="AO124" t="s">
        <v>367</v>
      </c>
      <c r="AP124" t="s">
        <v>492</v>
      </c>
      <c r="AQ124" t="s">
        <v>509</v>
      </c>
      <c r="AR124" t="s">
        <v>346</v>
      </c>
      <c r="AS124" t="s">
        <v>315</v>
      </c>
      <c r="AT124" t="s">
        <v>172</v>
      </c>
      <c r="AU124" t="s">
        <v>773</v>
      </c>
      <c r="AW124" t="s">
        <v>414</v>
      </c>
      <c r="AX124" t="s">
        <v>510</v>
      </c>
    </row>
    <row r="125" spans="1:50" x14ac:dyDescent="0.25">
      <c r="A125">
        <v>23015</v>
      </c>
      <c r="B125" t="s">
        <v>74</v>
      </c>
      <c r="C125" t="s">
        <v>75</v>
      </c>
      <c r="D125" t="s">
        <v>778</v>
      </c>
      <c r="E125" t="s">
        <v>371</v>
      </c>
      <c r="F125" t="s">
        <v>372</v>
      </c>
      <c r="G125" t="s">
        <v>82</v>
      </c>
      <c r="H125" t="s">
        <v>106</v>
      </c>
      <c r="I125" t="s">
        <v>107</v>
      </c>
      <c r="J125" t="s">
        <v>108</v>
      </c>
      <c r="K125" t="s">
        <v>779</v>
      </c>
      <c r="M125" t="s">
        <v>376</v>
      </c>
      <c r="N125">
        <v>200000</v>
      </c>
      <c r="O125">
        <v>400000000</v>
      </c>
      <c r="P125" t="s">
        <v>377</v>
      </c>
      <c r="Q125" s="3">
        <v>1.6</v>
      </c>
      <c r="R125" s="3">
        <v>1.6</v>
      </c>
      <c r="S125" t="s">
        <v>77</v>
      </c>
      <c r="T125" s="3">
        <v>200000</v>
      </c>
      <c r="U125" s="3">
        <v>400000000</v>
      </c>
      <c r="V125" t="s">
        <v>377</v>
      </c>
      <c r="W125" s="1">
        <v>3200</v>
      </c>
      <c r="X125" s="1">
        <v>6400000</v>
      </c>
      <c r="Y125" t="s">
        <v>377</v>
      </c>
      <c r="Z125" s="1">
        <v>95</v>
      </c>
      <c r="AA125" s="1">
        <v>2</v>
      </c>
      <c r="AB125" t="s">
        <v>78</v>
      </c>
      <c r="AC125" t="s">
        <v>78</v>
      </c>
      <c r="AD125" t="s">
        <v>78</v>
      </c>
      <c r="AE125">
        <v>0</v>
      </c>
      <c r="AF125">
        <v>0</v>
      </c>
      <c r="AG125" t="s">
        <v>78</v>
      </c>
      <c r="AH125" t="s">
        <v>79</v>
      </c>
      <c r="AI125" t="s">
        <v>80</v>
      </c>
      <c r="AJ125" t="s">
        <v>385</v>
      </c>
      <c r="AM125" t="s">
        <v>380</v>
      </c>
      <c r="AN125" t="s">
        <v>380</v>
      </c>
      <c r="AO125" t="s">
        <v>367</v>
      </c>
      <c r="AP125" t="s">
        <v>492</v>
      </c>
      <c r="AQ125" t="s">
        <v>509</v>
      </c>
      <c r="AR125" t="s">
        <v>346</v>
      </c>
      <c r="AS125" t="s">
        <v>315</v>
      </c>
      <c r="AT125" t="s">
        <v>173</v>
      </c>
      <c r="AU125" t="s">
        <v>773</v>
      </c>
      <c r="AW125" t="s">
        <v>414</v>
      </c>
      <c r="AX125" t="s">
        <v>510</v>
      </c>
    </row>
    <row r="126" spans="1:50" x14ac:dyDescent="0.25">
      <c r="A126">
        <v>23018</v>
      </c>
      <c r="B126" t="s">
        <v>74</v>
      </c>
      <c r="C126" t="s">
        <v>75</v>
      </c>
      <c r="D126" t="s">
        <v>780</v>
      </c>
      <c r="E126" t="s">
        <v>371</v>
      </c>
      <c r="F126" t="s">
        <v>372</v>
      </c>
      <c r="G126" t="s">
        <v>82</v>
      </c>
      <c r="H126" t="s">
        <v>106</v>
      </c>
      <c r="I126" t="s">
        <v>107</v>
      </c>
      <c r="J126" t="s">
        <v>108</v>
      </c>
      <c r="K126" t="s">
        <v>781</v>
      </c>
      <c r="M126" t="s">
        <v>376</v>
      </c>
      <c r="N126">
        <v>200000</v>
      </c>
      <c r="O126">
        <v>400000000</v>
      </c>
      <c r="P126" t="s">
        <v>377</v>
      </c>
      <c r="Q126" s="3">
        <v>1.4</v>
      </c>
      <c r="R126" s="3">
        <v>1.4</v>
      </c>
      <c r="S126" t="s">
        <v>77</v>
      </c>
      <c r="T126" s="3">
        <v>200000</v>
      </c>
      <c r="U126" s="3">
        <v>400000000</v>
      </c>
      <c r="V126" t="s">
        <v>377</v>
      </c>
      <c r="W126" s="1">
        <v>2800</v>
      </c>
      <c r="X126" s="1">
        <v>5600000</v>
      </c>
      <c r="Y126" t="s">
        <v>377</v>
      </c>
      <c r="Z126" s="1">
        <v>95</v>
      </c>
      <c r="AA126" s="1">
        <v>2</v>
      </c>
      <c r="AB126" t="s">
        <v>78</v>
      </c>
      <c r="AC126" t="s">
        <v>78</v>
      </c>
      <c r="AD126" t="s">
        <v>78</v>
      </c>
      <c r="AE126">
        <v>0</v>
      </c>
      <c r="AF126">
        <v>0</v>
      </c>
      <c r="AG126" t="s">
        <v>78</v>
      </c>
      <c r="AH126" t="s">
        <v>79</v>
      </c>
      <c r="AI126" t="s">
        <v>80</v>
      </c>
      <c r="AJ126" t="s">
        <v>385</v>
      </c>
      <c r="AM126" t="s">
        <v>380</v>
      </c>
      <c r="AN126" t="s">
        <v>380</v>
      </c>
      <c r="AO126" t="s">
        <v>367</v>
      </c>
      <c r="AP126" t="s">
        <v>492</v>
      </c>
      <c r="AQ126" t="s">
        <v>509</v>
      </c>
      <c r="AR126" t="s">
        <v>346</v>
      </c>
      <c r="AS126" t="s">
        <v>315</v>
      </c>
      <c r="AT126" t="s">
        <v>234</v>
      </c>
      <c r="AU126" t="s">
        <v>773</v>
      </c>
      <c r="AW126" t="s">
        <v>414</v>
      </c>
      <c r="AX126" t="s">
        <v>510</v>
      </c>
    </row>
    <row r="127" spans="1:50" x14ac:dyDescent="0.25">
      <c r="A127">
        <v>23019</v>
      </c>
      <c r="B127" t="s">
        <v>74</v>
      </c>
      <c r="C127" t="s">
        <v>75</v>
      </c>
      <c r="D127" t="s">
        <v>782</v>
      </c>
      <c r="E127" t="s">
        <v>371</v>
      </c>
      <c r="F127" t="s">
        <v>372</v>
      </c>
      <c r="G127" t="s">
        <v>82</v>
      </c>
      <c r="H127" t="s">
        <v>106</v>
      </c>
      <c r="I127" t="s">
        <v>107</v>
      </c>
      <c r="J127" t="s">
        <v>108</v>
      </c>
      <c r="K127" t="s">
        <v>783</v>
      </c>
      <c r="M127" t="s">
        <v>376</v>
      </c>
      <c r="N127">
        <v>4000000</v>
      </c>
      <c r="O127">
        <v>400000000</v>
      </c>
      <c r="P127" t="s">
        <v>377</v>
      </c>
      <c r="Q127" s="3">
        <v>2</v>
      </c>
      <c r="R127" s="3">
        <v>2</v>
      </c>
      <c r="S127" t="s">
        <v>77</v>
      </c>
      <c r="T127" s="3">
        <v>4000000</v>
      </c>
      <c r="U127" s="3">
        <v>400000000</v>
      </c>
      <c r="V127" t="s">
        <v>377</v>
      </c>
      <c r="W127" s="1">
        <v>80000</v>
      </c>
      <c r="X127" s="1">
        <v>8000000</v>
      </c>
      <c r="Y127" t="s">
        <v>377</v>
      </c>
      <c r="Z127" s="1">
        <v>95</v>
      </c>
      <c r="AA127" s="1">
        <v>2</v>
      </c>
      <c r="AB127" t="s">
        <v>78</v>
      </c>
      <c r="AC127" t="s">
        <v>78</v>
      </c>
      <c r="AD127" t="s">
        <v>78</v>
      </c>
      <c r="AE127">
        <v>0</v>
      </c>
      <c r="AF127">
        <v>0</v>
      </c>
      <c r="AG127" t="s">
        <v>78</v>
      </c>
      <c r="AH127" t="s">
        <v>79</v>
      </c>
      <c r="AI127" t="s">
        <v>80</v>
      </c>
      <c r="AJ127" t="s">
        <v>385</v>
      </c>
      <c r="AM127" t="s">
        <v>380</v>
      </c>
      <c r="AN127" t="s">
        <v>380</v>
      </c>
      <c r="AO127" t="s">
        <v>367</v>
      </c>
      <c r="AP127" t="s">
        <v>492</v>
      </c>
      <c r="AQ127" t="s">
        <v>509</v>
      </c>
      <c r="AR127" t="s">
        <v>346</v>
      </c>
      <c r="AS127" t="s">
        <v>315</v>
      </c>
      <c r="AT127" t="s">
        <v>197</v>
      </c>
      <c r="AU127" t="s">
        <v>773</v>
      </c>
      <c r="AW127" t="s">
        <v>414</v>
      </c>
      <c r="AX127" t="s">
        <v>510</v>
      </c>
    </row>
    <row r="128" spans="1:50" x14ac:dyDescent="0.25">
      <c r="A128">
        <v>23022</v>
      </c>
      <c r="B128" t="s">
        <v>74</v>
      </c>
      <c r="C128" t="s">
        <v>75</v>
      </c>
      <c r="D128" t="s">
        <v>784</v>
      </c>
      <c r="E128" t="s">
        <v>371</v>
      </c>
      <c r="F128" t="s">
        <v>372</v>
      </c>
      <c r="G128" t="s">
        <v>82</v>
      </c>
      <c r="H128" t="s">
        <v>106</v>
      </c>
      <c r="I128" t="s">
        <v>107</v>
      </c>
      <c r="J128" t="s">
        <v>108</v>
      </c>
      <c r="K128" t="s">
        <v>785</v>
      </c>
      <c r="M128" t="s">
        <v>376</v>
      </c>
      <c r="N128">
        <v>200000</v>
      </c>
      <c r="O128">
        <v>400000000</v>
      </c>
      <c r="P128" t="s">
        <v>377</v>
      </c>
      <c r="Q128" s="3">
        <v>1</v>
      </c>
      <c r="R128" s="3">
        <v>1</v>
      </c>
      <c r="S128" t="s">
        <v>77</v>
      </c>
      <c r="T128" s="3">
        <v>200000</v>
      </c>
      <c r="U128" s="3">
        <v>400000000</v>
      </c>
      <c r="V128" t="s">
        <v>377</v>
      </c>
      <c r="W128" s="1">
        <v>2000</v>
      </c>
      <c r="X128" s="1">
        <v>4000000</v>
      </c>
      <c r="Y128" t="s">
        <v>377</v>
      </c>
      <c r="Z128" s="1">
        <v>95</v>
      </c>
      <c r="AA128" s="1">
        <v>2</v>
      </c>
      <c r="AB128" t="s">
        <v>78</v>
      </c>
      <c r="AC128" t="s">
        <v>78</v>
      </c>
      <c r="AD128" t="s">
        <v>78</v>
      </c>
      <c r="AE128">
        <v>0</v>
      </c>
      <c r="AF128">
        <v>0</v>
      </c>
      <c r="AG128" t="s">
        <v>78</v>
      </c>
      <c r="AH128" t="s">
        <v>79</v>
      </c>
      <c r="AI128" t="s">
        <v>80</v>
      </c>
      <c r="AJ128" t="s">
        <v>385</v>
      </c>
      <c r="AM128" t="s">
        <v>380</v>
      </c>
      <c r="AN128" t="s">
        <v>380</v>
      </c>
      <c r="AO128" t="s">
        <v>367</v>
      </c>
      <c r="AP128" t="s">
        <v>492</v>
      </c>
      <c r="AQ128" t="s">
        <v>509</v>
      </c>
      <c r="AR128" t="s">
        <v>346</v>
      </c>
      <c r="AS128" t="s">
        <v>315</v>
      </c>
      <c r="AT128" t="s">
        <v>162</v>
      </c>
      <c r="AU128" t="s">
        <v>773</v>
      </c>
      <c r="AW128" t="s">
        <v>414</v>
      </c>
      <c r="AX128" t="s">
        <v>510</v>
      </c>
    </row>
    <row r="129" spans="1:50" x14ac:dyDescent="0.25">
      <c r="A129">
        <v>23026</v>
      </c>
      <c r="B129" t="s">
        <v>74</v>
      </c>
      <c r="C129" t="s">
        <v>75</v>
      </c>
      <c r="D129" t="s">
        <v>786</v>
      </c>
      <c r="E129" t="s">
        <v>371</v>
      </c>
      <c r="F129" t="s">
        <v>372</v>
      </c>
      <c r="G129" t="s">
        <v>82</v>
      </c>
      <c r="H129" t="s">
        <v>106</v>
      </c>
      <c r="I129" t="s">
        <v>107</v>
      </c>
      <c r="J129" t="s">
        <v>108</v>
      </c>
      <c r="K129" t="s">
        <v>787</v>
      </c>
      <c r="M129" t="s">
        <v>376</v>
      </c>
      <c r="N129">
        <v>200000</v>
      </c>
      <c r="O129">
        <v>400000000</v>
      </c>
      <c r="P129" t="s">
        <v>377</v>
      </c>
      <c r="Q129" s="3">
        <v>1.4</v>
      </c>
      <c r="R129" s="3">
        <v>1.4</v>
      </c>
      <c r="S129" t="s">
        <v>77</v>
      </c>
      <c r="T129" s="3">
        <v>200000</v>
      </c>
      <c r="U129" s="3">
        <v>400000000</v>
      </c>
      <c r="V129" t="s">
        <v>377</v>
      </c>
      <c r="W129" s="1">
        <v>2800</v>
      </c>
      <c r="X129" s="1">
        <v>5600000</v>
      </c>
      <c r="Y129" t="s">
        <v>377</v>
      </c>
      <c r="Z129" s="1">
        <v>95</v>
      </c>
      <c r="AA129" s="1">
        <v>2</v>
      </c>
      <c r="AB129" t="s">
        <v>78</v>
      </c>
      <c r="AC129" t="s">
        <v>78</v>
      </c>
      <c r="AD129" t="s">
        <v>78</v>
      </c>
      <c r="AE129">
        <v>0</v>
      </c>
      <c r="AF129">
        <v>0</v>
      </c>
      <c r="AG129" t="s">
        <v>78</v>
      </c>
      <c r="AH129" t="s">
        <v>79</v>
      </c>
      <c r="AI129" t="s">
        <v>80</v>
      </c>
      <c r="AJ129" t="s">
        <v>385</v>
      </c>
      <c r="AM129" t="s">
        <v>380</v>
      </c>
      <c r="AN129" t="s">
        <v>380</v>
      </c>
      <c r="AO129" t="s">
        <v>367</v>
      </c>
      <c r="AP129" t="s">
        <v>492</v>
      </c>
      <c r="AQ129" t="s">
        <v>509</v>
      </c>
      <c r="AR129" t="s">
        <v>346</v>
      </c>
      <c r="AS129" t="s">
        <v>315</v>
      </c>
      <c r="AT129" t="s">
        <v>150</v>
      </c>
      <c r="AU129" t="s">
        <v>773</v>
      </c>
      <c r="AW129" t="s">
        <v>414</v>
      </c>
      <c r="AX129" t="s">
        <v>510</v>
      </c>
    </row>
    <row r="130" spans="1:50" x14ac:dyDescent="0.25">
      <c r="A130">
        <v>23027</v>
      </c>
      <c r="B130" t="s">
        <v>74</v>
      </c>
      <c r="C130" t="s">
        <v>75</v>
      </c>
      <c r="D130" t="s">
        <v>788</v>
      </c>
      <c r="E130" t="s">
        <v>371</v>
      </c>
      <c r="F130" t="s">
        <v>372</v>
      </c>
      <c r="G130" t="s">
        <v>82</v>
      </c>
      <c r="H130" t="s">
        <v>106</v>
      </c>
      <c r="I130" t="s">
        <v>107</v>
      </c>
      <c r="J130" t="s">
        <v>108</v>
      </c>
      <c r="K130" t="s">
        <v>789</v>
      </c>
      <c r="M130" t="s">
        <v>376</v>
      </c>
      <c r="N130">
        <v>200000</v>
      </c>
      <c r="O130">
        <v>400000000</v>
      </c>
      <c r="P130" t="s">
        <v>377</v>
      </c>
      <c r="Q130" s="3">
        <v>1</v>
      </c>
      <c r="R130" s="3">
        <v>1</v>
      </c>
      <c r="S130" t="s">
        <v>77</v>
      </c>
      <c r="T130" s="3">
        <v>200000</v>
      </c>
      <c r="U130" s="3">
        <v>400000000</v>
      </c>
      <c r="V130" t="s">
        <v>377</v>
      </c>
      <c r="W130" s="1">
        <v>2000</v>
      </c>
      <c r="X130" s="1">
        <v>4000000</v>
      </c>
      <c r="Y130" t="s">
        <v>377</v>
      </c>
      <c r="Z130" s="1">
        <v>95</v>
      </c>
      <c r="AA130" s="1">
        <v>2</v>
      </c>
      <c r="AB130" t="s">
        <v>78</v>
      </c>
      <c r="AC130" t="s">
        <v>78</v>
      </c>
      <c r="AD130" t="s">
        <v>78</v>
      </c>
      <c r="AE130">
        <v>0</v>
      </c>
      <c r="AF130">
        <v>0</v>
      </c>
      <c r="AG130" t="s">
        <v>78</v>
      </c>
      <c r="AH130" t="s">
        <v>79</v>
      </c>
      <c r="AI130" t="s">
        <v>80</v>
      </c>
      <c r="AJ130" t="s">
        <v>385</v>
      </c>
      <c r="AM130" t="s">
        <v>380</v>
      </c>
      <c r="AN130" t="s">
        <v>380</v>
      </c>
      <c r="AO130" t="s">
        <v>367</v>
      </c>
      <c r="AP130" t="s">
        <v>492</v>
      </c>
      <c r="AQ130" t="s">
        <v>509</v>
      </c>
      <c r="AR130" t="s">
        <v>346</v>
      </c>
      <c r="AS130" t="s">
        <v>315</v>
      </c>
      <c r="AT130" t="s">
        <v>227</v>
      </c>
      <c r="AU130" t="s">
        <v>773</v>
      </c>
      <c r="AW130" t="s">
        <v>414</v>
      </c>
      <c r="AX130" t="s">
        <v>510</v>
      </c>
    </row>
    <row r="131" spans="1:50" x14ac:dyDescent="0.25">
      <c r="A131">
        <v>23029</v>
      </c>
      <c r="B131" t="s">
        <v>74</v>
      </c>
      <c r="C131" t="s">
        <v>75</v>
      </c>
      <c r="D131" t="s">
        <v>790</v>
      </c>
      <c r="E131" t="s">
        <v>371</v>
      </c>
      <c r="F131" t="s">
        <v>372</v>
      </c>
      <c r="G131" t="s">
        <v>82</v>
      </c>
      <c r="H131" t="s">
        <v>106</v>
      </c>
      <c r="I131" t="s">
        <v>107</v>
      </c>
      <c r="J131" t="s">
        <v>108</v>
      </c>
      <c r="K131" t="s">
        <v>791</v>
      </c>
      <c r="M131" t="s">
        <v>376</v>
      </c>
      <c r="N131">
        <v>200000</v>
      </c>
      <c r="O131">
        <v>400000000</v>
      </c>
      <c r="P131" t="s">
        <v>377</v>
      </c>
      <c r="Q131" s="3">
        <v>0.8</v>
      </c>
      <c r="R131" s="3">
        <v>0.8</v>
      </c>
      <c r="S131" t="s">
        <v>77</v>
      </c>
      <c r="T131" s="3">
        <v>200000</v>
      </c>
      <c r="U131" s="3">
        <v>400000000</v>
      </c>
      <c r="V131" t="s">
        <v>377</v>
      </c>
      <c r="W131" s="1">
        <v>1600</v>
      </c>
      <c r="X131" s="1">
        <v>3200000</v>
      </c>
      <c r="Y131" t="s">
        <v>377</v>
      </c>
      <c r="Z131" s="1">
        <v>95</v>
      </c>
      <c r="AA131" s="1">
        <v>2</v>
      </c>
      <c r="AB131" t="s">
        <v>78</v>
      </c>
      <c r="AC131" t="s">
        <v>78</v>
      </c>
      <c r="AD131" t="s">
        <v>78</v>
      </c>
      <c r="AE131">
        <v>0</v>
      </c>
      <c r="AF131">
        <v>0</v>
      </c>
      <c r="AG131" t="s">
        <v>78</v>
      </c>
      <c r="AH131" t="s">
        <v>79</v>
      </c>
      <c r="AI131" t="s">
        <v>80</v>
      </c>
      <c r="AJ131" t="s">
        <v>385</v>
      </c>
      <c r="AM131" t="s">
        <v>380</v>
      </c>
      <c r="AN131" t="s">
        <v>380</v>
      </c>
      <c r="AO131" t="s">
        <v>367</v>
      </c>
      <c r="AP131" t="s">
        <v>492</v>
      </c>
      <c r="AQ131" t="s">
        <v>509</v>
      </c>
      <c r="AR131" t="s">
        <v>346</v>
      </c>
      <c r="AS131" t="s">
        <v>315</v>
      </c>
      <c r="AT131" t="s">
        <v>221</v>
      </c>
      <c r="AU131" t="s">
        <v>773</v>
      </c>
      <c r="AW131" t="s">
        <v>414</v>
      </c>
      <c r="AX131" t="s">
        <v>510</v>
      </c>
    </row>
    <row r="132" spans="1:50" x14ac:dyDescent="0.25">
      <c r="A132">
        <v>23031</v>
      </c>
      <c r="B132" t="s">
        <v>74</v>
      </c>
      <c r="C132" t="s">
        <v>75</v>
      </c>
      <c r="D132" t="s">
        <v>792</v>
      </c>
      <c r="E132" t="s">
        <v>371</v>
      </c>
      <c r="F132" t="s">
        <v>372</v>
      </c>
      <c r="G132" t="s">
        <v>82</v>
      </c>
      <c r="H132" t="s">
        <v>106</v>
      </c>
      <c r="I132" t="s">
        <v>107</v>
      </c>
      <c r="J132" t="s">
        <v>108</v>
      </c>
      <c r="K132" t="s">
        <v>793</v>
      </c>
      <c r="M132" t="s">
        <v>376</v>
      </c>
      <c r="N132">
        <v>200000</v>
      </c>
      <c r="O132">
        <v>400000000</v>
      </c>
      <c r="P132" t="s">
        <v>377</v>
      </c>
      <c r="Q132" s="3">
        <v>1.4</v>
      </c>
      <c r="R132" s="3">
        <v>1.4</v>
      </c>
      <c r="S132" t="s">
        <v>77</v>
      </c>
      <c r="T132" s="3">
        <v>200000</v>
      </c>
      <c r="U132" s="3">
        <v>400000000</v>
      </c>
      <c r="V132" t="s">
        <v>377</v>
      </c>
      <c r="W132" s="1">
        <v>2800</v>
      </c>
      <c r="X132" s="1">
        <v>5600000</v>
      </c>
      <c r="Y132" t="s">
        <v>377</v>
      </c>
      <c r="Z132" s="1">
        <v>95</v>
      </c>
      <c r="AA132" s="1">
        <v>2</v>
      </c>
      <c r="AB132" t="s">
        <v>78</v>
      </c>
      <c r="AC132" t="s">
        <v>78</v>
      </c>
      <c r="AD132" t="s">
        <v>78</v>
      </c>
      <c r="AE132">
        <v>0</v>
      </c>
      <c r="AF132">
        <v>0</v>
      </c>
      <c r="AG132" t="s">
        <v>78</v>
      </c>
      <c r="AH132" t="s">
        <v>79</v>
      </c>
      <c r="AI132" t="s">
        <v>80</v>
      </c>
      <c r="AJ132" t="s">
        <v>385</v>
      </c>
      <c r="AM132" t="s">
        <v>380</v>
      </c>
      <c r="AN132" t="s">
        <v>380</v>
      </c>
      <c r="AO132" t="s">
        <v>367</v>
      </c>
      <c r="AP132" t="s">
        <v>492</v>
      </c>
      <c r="AQ132" t="s">
        <v>509</v>
      </c>
      <c r="AR132" t="s">
        <v>346</v>
      </c>
      <c r="AS132" t="s">
        <v>315</v>
      </c>
      <c r="AT132" t="s">
        <v>218</v>
      </c>
      <c r="AU132" t="s">
        <v>773</v>
      </c>
      <c r="AW132" t="s">
        <v>414</v>
      </c>
      <c r="AX132" t="s">
        <v>510</v>
      </c>
    </row>
    <row r="133" spans="1:50" x14ac:dyDescent="0.25">
      <c r="A133">
        <v>23048</v>
      </c>
      <c r="B133" t="s">
        <v>74</v>
      </c>
      <c r="C133" t="s">
        <v>75</v>
      </c>
      <c r="D133" t="s">
        <v>794</v>
      </c>
      <c r="E133" t="s">
        <v>371</v>
      </c>
      <c r="F133" t="s">
        <v>372</v>
      </c>
      <c r="G133" t="s">
        <v>82</v>
      </c>
      <c r="H133" t="s">
        <v>106</v>
      </c>
      <c r="I133" t="s">
        <v>107</v>
      </c>
      <c r="J133" t="s">
        <v>108</v>
      </c>
      <c r="K133" t="s">
        <v>795</v>
      </c>
      <c r="M133" t="s">
        <v>376</v>
      </c>
      <c r="N133">
        <v>2000</v>
      </c>
      <c r="O133">
        <v>200000</v>
      </c>
      <c r="P133" t="s">
        <v>377</v>
      </c>
      <c r="Q133" s="3">
        <v>3</v>
      </c>
      <c r="R133" s="3">
        <v>3</v>
      </c>
      <c r="S133" t="s">
        <v>77</v>
      </c>
      <c r="T133" s="3">
        <v>2000</v>
      </c>
      <c r="U133" s="3">
        <v>200000</v>
      </c>
      <c r="V133" t="s">
        <v>377</v>
      </c>
      <c r="W133" s="1">
        <v>60</v>
      </c>
      <c r="X133" s="1">
        <v>6000</v>
      </c>
      <c r="Y133" t="s">
        <v>377</v>
      </c>
      <c r="Z133" s="1">
        <v>95</v>
      </c>
      <c r="AA133" s="1">
        <v>2</v>
      </c>
      <c r="AB133" t="s">
        <v>78</v>
      </c>
      <c r="AC133" t="s">
        <v>78</v>
      </c>
      <c r="AD133" t="s">
        <v>78</v>
      </c>
      <c r="AE133">
        <v>0</v>
      </c>
      <c r="AF133">
        <v>0</v>
      </c>
      <c r="AG133" t="s">
        <v>78</v>
      </c>
      <c r="AH133" t="s">
        <v>79</v>
      </c>
      <c r="AI133" t="s">
        <v>80</v>
      </c>
      <c r="AJ133" t="s">
        <v>385</v>
      </c>
      <c r="AM133" t="s">
        <v>380</v>
      </c>
      <c r="AN133" t="s">
        <v>380</v>
      </c>
      <c r="AO133" t="s">
        <v>367</v>
      </c>
      <c r="AP133" t="s">
        <v>492</v>
      </c>
      <c r="AQ133" t="s">
        <v>404</v>
      </c>
      <c r="AR133" t="s">
        <v>346</v>
      </c>
      <c r="AS133" t="s">
        <v>315</v>
      </c>
      <c r="AT133" t="s">
        <v>203</v>
      </c>
      <c r="AU133" t="s">
        <v>417</v>
      </c>
      <c r="AW133" t="s">
        <v>414</v>
      </c>
      <c r="AX133" t="s">
        <v>510</v>
      </c>
    </row>
    <row r="134" spans="1:50" x14ac:dyDescent="0.25">
      <c r="A134">
        <v>23056</v>
      </c>
      <c r="B134" t="s">
        <v>74</v>
      </c>
      <c r="C134" t="s">
        <v>75</v>
      </c>
      <c r="D134" t="s">
        <v>796</v>
      </c>
      <c r="E134" t="s">
        <v>371</v>
      </c>
      <c r="F134" t="s">
        <v>372</v>
      </c>
      <c r="G134" t="s">
        <v>82</v>
      </c>
      <c r="H134" t="s">
        <v>106</v>
      </c>
      <c r="I134" t="s">
        <v>107</v>
      </c>
      <c r="J134" t="s">
        <v>108</v>
      </c>
      <c r="K134" t="s">
        <v>387</v>
      </c>
      <c r="M134" t="s">
        <v>376</v>
      </c>
      <c r="N134">
        <v>2000</v>
      </c>
      <c r="O134">
        <v>200000</v>
      </c>
      <c r="P134" t="s">
        <v>377</v>
      </c>
      <c r="Q134" s="3">
        <v>4</v>
      </c>
      <c r="R134" s="3">
        <v>4</v>
      </c>
      <c r="S134" t="s">
        <v>77</v>
      </c>
      <c r="T134" s="3">
        <v>2000</v>
      </c>
      <c r="U134" s="3">
        <v>200000</v>
      </c>
      <c r="V134" t="s">
        <v>377</v>
      </c>
      <c r="W134" s="1">
        <v>80</v>
      </c>
      <c r="X134" s="1">
        <v>8000</v>
      </c>
      <c r="Y134" t="s">
        <v>377</v>
      </c>
      <c r="Z134" s="1">
        <v>95</v>
      </c>
      <c r="AA134" s="1">
        <v>2</v>
      </c>
      <c r="AB134" t="s">
        <v>78</v>
      </c>
      <c r="AC134" t="s">
        <v>78</v>
      </c>
      <c r="AD134" t="s">
        <v>78</v>
      </c>
      <c r="AE134">
        <v>0</v>
      </c>
      <c r="AF134">
        <v>0</v>
      </c>
      <c r="AG134" t="s">
        <v>78</v>
      </c>
      <c r="AH134" t="s">
        <v>79</v>
      </c>
      <c r="AI134" t="s">
        <v>80</v>
      </c>
      <c r="AJ134" t="s">
        <v>385</v>
      </c>
      <c r="AM134" t="s">
        <v>380</v>
      </c>
      <c r="AN134" t="s">
        <v>380</v>
      </c>
      <c r="AO134" t="s">
        <v>367</v>
      </c>
      <c r="AP134" t="s">
        <v>415</v>
      </c>
      <c r="AQ134" t="s">
        <v>404</v>
      </c>
      <c r="AR134" t="s">
        <v>347</v>
      </c>
      <c r="AS134" t="s">
        <v>315</v>
      </c>
      <c r="AT134" t="s">
        <v>167</v>
      </c>
      <c r="AU134" t="s">
        <v>417</v>
      </c>
      <c r="AW134" t="s">
        <v>414</v>
      </c>
      <c r="AX134" t="s">
        <v>407</v>
      </c>
    </row>
    <row r="135" spans="1:50" x14ac:dyDescent="0.25">
      <c r="A135">
        <v>23085</v>
      </c>
      <c r="B135" t="s">
        <v>74</v>
      </c>
      <c r="C135" t="s">
        <v>75</v>
      </c>
      <c r="D135" t="s">
        <v>797</v>
      </c>
      <c r="E135" t="s">
        <v>371</v>
      </c>
      <c r="F135" t="s">
        <v>372</v>
      </c>
      <c r="G135" t="s">
        <v>82</v>
      </c>
      <c r="H135" t="s">
        <v>106</v>
      </c>
      <c r="I135" t="s">
        <v>107</v>
      </c>
      <c r="J135" t="s">
        <v>108</v>
      </c>
      <c r="K135" t="s">
        <v>798</v>
      </c>
      <c r="M135" t="s">
        <v>373</v>
      </c>
      <c r="N135">
        <v>20000</v>
      </c>
      <c r="O135">
        <v>40000000</v>
      </c>
      <c r="P135" t="s">
        <v>374</v>
      </c>
      <c r="Q135" s="3">
        <v>1.4</v>
      </c>
      <c r="R135" s="3">
        <v>1.4</v>
      </c>
      <c r="S135" t="s">
        <v>77</v>
      </c>
      <c r="T135" s="3">
        <v>20000000</v>
      </c>
      <c r="U135" s="3">
        <v>40000000000</v>
      </c>
      <c r="V135" t="s">
        <v>375</v>
      </c>
      <c r="W135" s="1">
        <v>280000</v>
      </c>
      <c r="X135" s="1">
        <v>560000000</v>
      </c>
      <c r="Y135" t="s">
        <v>375</v>
      </c>
      <c r="Z135" s="1">
        <v>95</v>
      </c>
      <c r="AA135" s="1">
        <v>2</v>
      </c>
      <c r="AB135" t="s">
        <v>78</v>
      </c>
      <c r="AC135" t="s">
        <v>78</v>
      </c>
      <c r="AD135" t="s">
        <v>78</v>
      </c>
      <c r="AE135">
        <v>0</v>
      </c>
      <c r="AF135">
        <v>0</v>
      </c>
      <c r="AG135" t="s">
        <v>78</v>
      </c>
      <c r="AH135" t="s">
        <v>79</v>
      </c>
      <c r="AI135" t="s">
        <v>80</v>
      </c>
      <c r="AJ135" t="s">
        <v>385</v>
      </c>
      <c r="AM135" t="s">
        <v>380</v>
      </c>
      <c r="AN135" t="s">
        <v>380</v>
      </c>
      <c r="AO135" t="s">
        <v>367</v>
      </c>
      <c r="AP135" t="s">
        <v>492</v>
      </c>
      <c r="AQ135" t="s">
        <v>799</v>
      </c>
      <c r="AR135" t="s">
        <v>346</v>
      </c>
      <c r="AS135" t="s">
        <v>315</v>
      </c>
      <c r="AT135" t="s">
        <v>186</v>
      </c>
      <c r="AU135" t="s">
        <v>432</v>
      </c>
      <c r="AW135" t="s">
        <v>754</v>
      </c>
      <c r="AX135" t="s">
        <v>448</v>
      </c>
    </row>
    <row r="136" spans="1:50" x14ac:dyDescent="0.25">
      <c r="A136">
        <v>23123</v>
      </c>
      <c r="B136" t="s">
        <v>74</v>
      </c>
      <c r="C136" t="s">
        <v>75</v>
      </c>
      <c r="D136" t="s">
        <v>800</v>
      </c>
      <c r="E136" t="s">
        <v>371</v>
      </c>
      <c r="F136" t="s">
        <v>372</v>
      </c>
      <c r="G136" t="s">
        <v>82</v>
      </c>
      <c r="H136" t="s">
        <v>106</v>
      </c>
      <c r="I136" t="s">
        <v>107</v>
      </c>
      <c r="J136" t="s">
        <v>108</v>
      </c>
      <c r="K136" t="s">
        <v>801</v>
      </c>
      <c r="M136" t="s">
        <v>373</v>
      </c>
      <c r="N136">
        <v>200000</v>
      </c>
      <c r="O136">
        <v>200000000</v>
      </c>
      <c r="P136" t="s">
        <v>374</v>
      </c>
      <c r="Q136" s="3">
        <v>1.2</v>
      </c>
      <c r="R136" s="3">
        <v>1.2</v>
      </c>
      <c r="S136" t="s">
        <v>77</v>
      </c>
      <c r="T136" s="3">
        <v>200000000</v>
      </c>
      <c r="U136" s="3">
        <v>200000000000</v>
      </c>
      <c r="V136" t="s">
        <v>375</v>
      </c>
      <c r="W136" s="1">
        <v>2400000</v>
      </c>
      <c r="X136" s="1">
        <v>2400000000</v>
      </c>
      <c r="Y136" t="s">
        <v>375</v>
      </c>
      <c r="Z136" s="1">
        <v>95</v>
      </c>
      <c r="AA136" s="1">
        <v>2</v>
      </c>
      <c r="AB136" t="s">
        <v>78</v>
      </c>
      <c r="AC136" t="s">
        <v>78</v>
      </c>
      <c r="AD136" t="s">
        <v>78</v>
      </c>
      <c r="AE136">
        <v>0</v>
      </c>
      <c r="AF136">
        <v>0</v>
      </c>
      <c r="AG136" t="s">
        <v>78</v>
      </c>
      <c r="AH136" t="s">
        <v>79</v>
      </c>
      <c r="AI136" t="s">
        <v>80</v>
      </c>
      <c r="AJ136" t="s">
        <v>385</v>
      </c>
      <c r="AM136" t="s">
        <v>380</v>
      </c>
      <c r="AN136" t="s">
        <v>380</v>
      </c>
      <c r="AO136" t="s">
        <v>367</v>
      </c>
      <c r="AP136" t="s">
        <v>492</v>
      </c>
      <c r="AQ136" t="s">
        <v>518</v>
      </c>
      <c r="AR136" t="s">
        <v>346</v>
      </c>
      <c r="AS136" t="s">
        <v>315</v>
      </c>
      <c r="AT136" t="s">
        <v>234</v>
      </c>
      <c r="AU136" t="s">
        <v>432</v>
      </c>
      <c r="AW136" t="s">
        <v>658</v>
      </c>
      <c r="AX136" t="s">
        <v>448</v>
      </c>
    </row>
    <row r="137" spans="1:50" x14ac:dyDescent="0.25">
      <c r="A137">
        <v>23126</v>
      </c>
      <c r="B137" t="s">
        <v>74</v>
      </c>
      <c r="C137" t="s">
        <v>75</v>
      </c>
      <c r="D137" t="s">
        <v>802</v>
      </c>
      <c r="E137" t="s">
        <v>371</v>
      </c>
      <c r="F137" t="s">
        <v>372</v>
      </c>
      <c r="G137" t="s">
        <v>82</v>
      </c>
      <c r="H137" t="s">
        <v>106</v>
      </c>
      <c r="I137" t="s">
        <v>107</v>
      </c>
      <c r="J137" t="s">
        <v>108</v>
      </c>
      <c r="K137" t="s">
        <v>803</v>
      </c>
      <c r="M137" t="s">
        <v>373</v>
      </c>
      <c r="N137">
        <v>200000</v>
      </c>
      <c r="O137">
        <v>200000000</v>
      </c>
      <c r="P137" t="s">
        <v>374</v>
      </c>
      <c r="Q137" s="3">
        <v>0.8</v>
      </c>
      <c r="R137" s="3">
        <v>0.8</v>
      </c>
      <c r="S137" t="s">
        <v>77</v>
      </c>
      <c r="T137" s="3">
        <v>200000000</v>
      </c>
      <c r="U137" s="3">
        <v>200000000000</v>
      </c>
      <c r="V137" t="s">
        <v>375</v>
      </c>
      <c r="W137" s="1">
        <v>1600000</v>
      </c>
      <c r="X137" s="1">
        <v>1600000000</v>
      </c>
      <c r="Y137" t="s">
        <v>375</v>
      </c>
      <c r="Z137" s="1">
        <v>95</v>
      </c>
      <c r="AA137" s="1">
        <v>2</v>
      </c>
      <c r="AB137" t="s">
        <v>78</v>
      </c>
      <c r="AC137" t="s">
        <v>78</v>
      </c>
      <c r="AD137" t="s">
        <v>78</v>
      </c>
      <c r="AE137">
        <v>0</v>
      </c>
      <c r="AF137">
        <v>0</v>
      </c>
      <c r="AG137" t="s">
        <v>78</v>
      </c>
      <c r="AH137" t="s">
        <v>79</v>
      </c>
      <c r="AI137" t="s">
        <v>80</v>
      </c>
      <c r="AJ137" t="s">
        <v>385</v>
      </c>
      <c r="AM137" t="s">
        <v>380</v>
      </c>
      <c r="AN137" t="s">
        <v>380</v>
      </c>
      <c r="AO137" t="s">
        <v>367</v>
      </c>
      <c r="AP137" t="s">
        <v>492</v>
      </c>
      <c r="AQ137" t="s">
        <v>513</v>
      </c>
      <c r="AR137" t="s">
        <v>346</v>
      </c>
      <c r="AS137" t="s">
        <v>315</v>
      </c>
      <c r="AT137" t="s">
        <v>180</v>
      </c>
      <c r="AU137" t="s">
        <v>432</v>
      </c>
      <c r="AW137" t="s">
        <v>497</v>
      </c>
      <c r="AX137" t="s">
        <v>448</v>
      </c>
    </row>
    <row r="138" spans="1:50" x14ac:dyDescent="0.25">
      <c r="A138">
        <v>23127</v>
      </c>
      <c r="B138" t="s">
        <v>74</v>
      </c>
      <c r="C138" t="s">
        <v>75</v>
      </c>
      <c r="D138" t="s">
        <v>804</v>
      </c>
      <c r="E138" t="s">
        <v>371</v>
      </c>
      <c r="F138" t="s">
        <v>372</v>
      </c>
      <c r="G138" t="s">
        <v>82</v>
      </c>
      <c r="H138" t="s">
        <v>106</v>
      </c>
      <c r="I138" t="s">
        <v>107</v>
      </c>
      <c r="J138" t="s">
        <v>108</v>
      </c>
      <c r="K138" t="s">
        <v>805</v>
      </c>
      <c r="M138" t="s">
        <v>373</v>
      </c>
      <c r="N138">
        <v>100000</v>
      </c>
      <c r="O138">
        <v>40000000</v>
      </c>
      <c r="P138" t="s">
        <v>374</v>
      </c>
      <c r="Q138" s="3">
        <v>0.6</v>
      </c>
      <c r="R138" s="3">
        <v>0.6</v>
      </c>
      <c r="S138" t="s">
        <v>77</v>
      </c>
      <c r="T138" s="3">
        <v>100000000</v>
      </c>
      <c r="U138" s="3">
        <v>40000000000</v>
      </c>
      <c r="V138" t="s">
        <v>375</v>
      </c>
      <c r="W138" s="1">
        <v>600000</v>
      </c>
      <c r="X138" s="1">
        <v>240000000</v>
      </c>
      <c r="Y138" t="s">
        <v>375</v>
      </c>
      <c r="Z138" s="1">
        <v>95</v>
      </c>
      <c r="AA138" s="1">
        <v>2</v>
      </c>
      <c r="AB138" t="s">
        <v>78</v>
      </c>
      <c r="AC138" t="s">
        <v>78</v>
      </c>
      <c r="AD138" t="s">
        <v>78</v>
      </c>
      <c r="AE138">
        <v>0</v>
      </c>
      <c r="AF138">
        <v>0</v>
      </c>
      <c r="AG138" t="s">
        <v>78</v>
      </c>
      <c r="AH138" t="s">
        <v>79</v>
      </c>
      <c r="AI138" t="s">
        <v>80</v>
      </c>
      <c r="AJ138" t="s">
        <v>385</v>
      </c>
      <c r="AM138" t="s">
        <v>380</v>
      </c>
      <c r="AN138" t="s">
        <v>380</v>
      </c>
      <c r="AO138" t="s">
        <v>367</v>
      </c>
      <c r="AP138" t="s">
        <v>492</v>
      </c>
      <c r="AQ138" t="s">
        <v>513</v>
      </c>
      <c r="AR138" t="s">
        <v>346</v>
      </c>
      <c r="AS138" t="s">
        <v>315</v>
      </c>
      <c r="AT138" t="s">
        <v>201</v>
      </c>
      <c r="AU138" t="s">
        <v>432</v>
      </c>
      <c r="AW138" t="s">
        <v>497</v>
      </c>
      <c r="AX138" t="s">
        <v>448</v>
      </c>
    </row>
    <row r="139" spans="1:50" x14ac:dyDescent="0.25">
      <c r="A139">
        <v>23140</v>
      </c>
      <c r="B139" t="s">
        <v>74</v>
      </c>
      <c r="C139" t="s">
        <v>75</v>
      </c>
      <c r="D139" t="s">
        <v>806</v>
      </c>
      <c r="E139" t="s">
        <v>371</v>
      </c>
      <c r="F139" t="s">
        <v>372</v>
      </c>
      <c r="G139" t="s">
        <v>82</v>
      </c>
      <c r="H139" t="s">
        <v>106</v>
      </c>
      <c r="I139" t="s">
        <v>107</v>
      </c>
      <c r="J139" t="s">
        <v>108</v>
      </c>
      <c r="K139" t="s">
        <v>807</v>
      </c>
      <c r="M139" t="s">
        <v>373</v>
      </c>
      <c r="N139">
        <v>200000</v>
      </c>
      <c r="O139">
        <v>200000000</v>
      </c>
      <c r="P139" t="s">
        <v>374</v>
      </c>
      <c r="Q139" s="3">
        <v>0.8</v>
      </c>
      <c r="R139" s="3">
        <v>0.8</v>
      </c>
      <c r="S139" t="s">
        <v>77</v>
      </c>
      <c r="T139" s="3">
        <v>200000000</v>
      </c>
      <c r="U139" s="3">
        <v>200000000000</v>
      </c>
      <c r="V139" t="s">
        <v>375</v>
      </c>
      <c r="W139" s="1">
        <v>1600000</v>
      </c>
      <c r="X139" s="1">
        <v>1600000000</v>
      </c>
      <c r="Y139" t="s">
        <v>375</v>
      </c>
      <c r="Z139" s="1">
        <v>95</v>
      </c>
      <c r="AA139" s="1">
        <v>2</v>
      </c>
      <c r="AB139" t="s">
        <v>78</v>
      </c>
      <c r="AC139" t="s">
        <v>78</v>
      </c>
      <c r="AD139" t="s">
        <v>78</v>
      </c>
      <c r="AE139">
        <v>0</v>
      </c>
      <c r="AF139">
        <v>0</v>
      </c>
      <c r="AG139" t="s">
        <v>78</v>
      </c>
      <c r="AH139" t="s">
        <v>79</v>
      </c>
      <c r="AI139" t="s">
        <v>80</v>
      </c>
      <c r="AJ139" t="s">
        <v>385</v>
      </c>
      <c r="AM139" t="s">
        <v>380</v>
      </c>
      <c r="AN139" t="s">
        <v>380</v>
      </c>
      <c r="AO139" t="s">
        <v>367</v>
      </c>
      <c r="AP139" t="s">
        <v>492</v>
      </c>
      <c r="AQ139" t="s">
        <v>513</v>
      </c>
      <c r="AR139" t="s">
        <v>346</v>
      </c>
      <c r="AS139" t="s">
        <v>315</v>
      </c>
      <c r="AT139" t="s">
        <v>148</v>
      </c>
      <c r="AU139" t="s">
        <v>432</v>
      </c>
      <c r="AW139" t="s">
        <v>497</v>
      </c>
      <c r="AX139" t="s">
        <v>448</v>
      </c>
    </row>
    <row r="140" spans="1:50" x14ac:dyDescent="0.25">
      <c r="A140">
        <v>23157</v>
      </c>
      <c r="B140" t="s">
        <v>74</v>
      </c>
      <c r="C140" t="s">
        <v>75</v>
      </c>
      <c r="D140" t="s">
        <v>808</v>
      </c>
      <c r="E140" t="s">
        <v>371</v>
      </c>
      <c r="F140" t="s">
        <v>372</v>
      </c>
      <c r="G140" t="s">
        <v>82</v>
      </c>
      <c r="H140" t="s">
        <v>106</v>
      </c>
      <c r="I140" t="s">
        <v>107</v>
      </c>
      <c r="J140" t="s">
        <v>108</v>
      </c>
      <c r="K140" t="s">
        <v>809</v>
      </c>
      <c r="M140" t="s">
        <v>373</v>
      </c>
      <c r="N140">
        <v>20</v>
      </c>
      <c r="O140">
        <v>10000</v>
      </c>
      <c r="P140" t="s">
        <v>374</v>
      </c>
      <c r="Q140" s="3">
        <v>4</v>
      </c>
      <c r="R140" s="3">
        <v>4</v>
      </c>
      <c r="S140" t="s">
        <v>77</v>
      </c>
      <c r="T140" s="3">
        <v>20000</v>
      </c>
      <c r="U140" s="3">
        <v>10000000</v>
      </c>
      <c r="V140" t="s">
        <v>375</v>
      </c>
      <c r="W140" s="1">
        <v>800</v>
      </c>
      <c r="X140" s="1">
        <v>400000</v>
      </c>
      <c r="Y140" t="s">
        <v>375</v>
      </c>
      <c r="Z140" s="1">
        <v>95</v>
      </c>
      <c r="AA140" s="1">
        <v>2</v>
      </c>
      <c r="AB140" t="s">
        <v>78</v>
      </c>
      <c r="AC140" t="s">
        <v>78</v>
      </c>
      <c r="AD140" t="s">
        <v>78</v>
      </c>
      <c r="AE140">
        <v>0</v>
      </c>
      <c r="AF140">
        <v>0</v>
      </c>
      <c r="AG140" t="s">
        <v>78</v>
      </c>
      <c r="AH140" t="s">
        <v>79</v>
      </c>
      <c r="AI140" t="s">
        <v>80</v>
      </c>
      <c r="AJ140" t="s">
        <v>385</v>
      </c>
      <c r="AM140" t="s">
        <v>380</v>
      </c>
      <c r="AN140" t="s">
        <v>380</v>
      </c>
      <c r="AO140" t="s">
        <v>367</v>
      </c>
      <c r="AP140" t="s">
        <v>492</v>
      </c>
      <c r="AQ140" t="s">
        <v>416</v>
      </c>
      <c r="AR140" t="s">
        <v>346</v>
      </c>
      <c r="AS140" t="s">
        <v>315</v>
      </c>
      <c r="AT140" t="s">
        <v>177</v>
      </c>
      <c r="AU140" t="s">
        <v>417</v>
      </c>
      <c r="AW140" t="s">
        <v>418</v>
      </c>
      <c r="AX140" t="s">
        <v>448</v>
      </c>
    </row>
    <row r="141" spans="1:50" x14ac:dyDescent="0.25">
      <c r="A141">
        <v>23161</v>
      </c>
      <c r="B141" t="s">
        <v>74</v>
      </c>
      <c r="C141" t="s">
        <v>75</v>
      </c>
      <c r="D141" t="s">
        <v>810</v>
      </c>
      <c r="E141" t="s">
        <v>371</v>
      </c>
      <c r="F141" t="s">
        <v>372</v>
      </c>
      <c r="G141" t="s">
        <v>82</v>
      </c>
      <c r="H141" t="s">
        <v>106</v>
      </c>
      <c r="I141" t="s">
        <v>107</v>
      </c>
      <c r="J141" t="s">
        <v>108</v>
      </c>
      <c r="K141" t="s">
        <v>811</v>
      </c>
      <c r="M141" t="s">
        <v>373</v>
      </c>
      <c r="N141">
        <v>20</v>
      </c>
      <c r="O141">
        <v>10000</v>
      </c>
      <c r="P141" t="s">
        <v>374</v>
      </c>
      <c r="Q141" s="3">
        <v>4</v>
      </c>
      <c r="R141" s="3">
        <v>4</v>
      </c>
      <c r="S141" t="s">
        <v>77</v>
      </c>
      <c r="T141" s="3">
        <v>20000</v>
      </c>
      <c r="U141" s="3">
        <v>10000000</v>
      </c>
      <c r="V141" t="s">
        <v>375</v>
      </c>
      <c r="W141" s="1">
        <v>800</v>
      </c>
      <c r="X141" s="1">
        <v>400000</v>
      </c>
      <c r="Y141" t="s">
        <v>375</v>
      </c>
      <c r="Z141" s="1">
        <v>95</v>
      </c>
      <c r="AA141" s="1">
        <v>2</v>
      </c>
      <c r="AB141" t="s">
        <v>78</v>
      </c>
      <c r="AC141" t="s">
        <v>78</v>
      </c>
      <c r="AD141" t="s">
        <v>78</v>
      </c>
      <c r="AE141">
        <v>0</v>
      </c>
      <c r="AF141">
        <v>0</v>
      </c>
      <c r="AG141" t="s">
        <v>78</v>
      </c>
      <c r="AH141" t="s">
        <v>79</v>
      </c>
      <c r="AI141" t="s">
        <v>80</v>
      </c>
      <c r="AJ141" t="s">
        <v>385</v>
      </c>
      <c r="AM141" t="s">
        <v>380</v>
      </c>
      <c r="AN141" t="s">
        <v>380</v>
      </c>
      <c r="AO141" t="s">
        <v>367</v>
      </c>
      <c r="AP141" t="s">
        <v>492</v>
      </c>
      <c r="AQ141" t="s">
        <v>416</v>
      </c>
      <c r="AR141" t="s">
        <v>346</v>
      </c>
      <c r="AS141" t="s">
        <v>315</v>
      </c>
      <c r="AT141" t="s">
        <v>160</v>
      </c>
      <c r="AU141" t="s">
        <v>417</v>
      </c>
      <c r="AW141" t="s">
        <v>418</v>
      </c>
      <c r="AX141" t="s">
        <v>448</v>
      </c>
    </row>
    <row r="142" spans="1:50" x14ac:dyDescent="0.25">
      <c r="A142">
        <v>23166</v>
      </c>
      <c r="B142" t="s">
        <v>74</v>
      </c>
      <c r="C142" t="s">
        <v>75</v>
      </c>
      <c r="D142" t="s">
        <v>812</v>
      </c>
      <c r="E142" t="s">
        <v>371</v>
      </c>
      <c r="F142" t="s">
        <v>372</v>
      </c>
      <c r="G142" t="s">
        <v>82</v>
      </c>
      <c r="H142" t="s">
        <v>106</v>
      </c>
      <c r="I142" t="s">
        <v>107</v>
      </c>
      <c r="J142" t="s">
        <v>108</v>
      </c>
      <c r="K142" t="s">
        <v>813</v>
      </c>
      <c r="M142" t="s">
        <v>373</v>
      </c>
      <c r="N142">
        <v>20</v>
      </c>
      <c r="O142">
        <v>10000</v>
      </c>
      <c r="P142" t="s">
        <v>374</v>
      </c>
      <c r="Q142" s="3">
        <v>4</v>
      </c>
      <c r="R142" s="3">
        <v>4</v>
      </c>
      <c r="S142" t="s">
        <v>77</v>
      </c>
      <c r="T142" s="3">
        <v>20000</v>
      </c>
      <c r="U142" s="3">
        <v>10000000</v>
      </c>
      <c r="V142" t="s">
        <v>375</v>
      </c>
      <c r="W142" s="1">
        <v>800</v>
      </c>
      <c r="X142" s="1">
        <v>400000</v>
      </c>
      <c r="Y142" t="s">
        <v>375</v>
      </c>
      <c r="Z142" s="1">
        <v>95</v>
      </c>
      <c r="AA142" s="1">
        <v>2</v>
      </c>
      <c r="AB142" t="s">
        <v>78</v>
      </c>
      <c r="AC142" t="s">
        <v>78</v>
      </c>
      <c r="AD142" t="s">
        <v>78</v>
      </c>
      <c r="AE142">
        <v>0</v>
      </c>
      <c r="AF142">
        <v>0</v>
      </c>
      <c r="AG142" t="s">
        <v>78</v>
      </c>
      <c r="AH142" t="s">
        <v>79</v>
      </c>
      <c r="AI142" t="s">
        <v>80</v>
      </c>
      <c r="AJ142" t="s">
        <v>385</v>
      </c>
      <c r="AM142" t="s">
        <v>380</v>
      </c>
      <c r="AN142" t="s">
        <v>380</v>
      </c>
      <c r="AO142" t="s">
        <v>367</v>
      </c>
      <c r="AP142" t="s">
        <v>492</v>
      </c>
      <c r="AQ142" t="s">
        <v>416</v>
      </c>
      <c r="AR142" t="s">
        <v>346</v>
      </c>
      <c r="AS142" t="s">
        <v>315</v>
      </c>
      <c r="AT142" t="s">
        <v>202</v>
      </c>
      <c r="AU142" t="s">
        <v>417</v>
      </c>
      <c r="AW142" t="s">
        <v>418</v>
      </c>
      <c r="AX142" t="s">
        <v>448</v>
      </c>
    </row>
    <row r="143" spans="1:50" x14ac:dyDescent="0.25">
      <c r="A143">
        <v>23178</v>
      </c>
      <c r="B143" t="s">
        <v>74</v>
      </c>
      <c r="C143" t="s">
        <v>75</v>
      </c>
      <c r="D143" t="s">
        <v>814</v>
      </c>
      <c r="E143" t="s">
        <v>371</v>
      </c>
      <c r="F143" t="s">
        <v>372</v>
      </c>
      <c r="G143" t="s">
        <v>82</v>
      </c>
      <c r="H143" t="s">
        <v>106</v>
      </c>
      <c r="I143" t="s">
        <v>107</v>
      </c>
      <c r="J143" t="s">
        <v>108</v>
      </c>
      <c r="K143" t="s">
        <v>815</v>
      </c>
      <c r="M143" t="s">
        <v>390</v>
      </c>
      <c r="N143">
        <v>1.0000000000000001E-5</v>
      </c>
      <c r="O143">
        <v>0.05</v>
      </c>
      <c r="P143" t="s">
        <v>391</v>
      </c>
      <c r="Q143" s="3">
        <v>4.4000000000000004</v>
      </c>
      <c r="R143" s="3">
        <v>4.4000000000000004</v>
      </c>
      <c r="S143" t="s">
        <v>77</v>
      </c>
      <c r="T143" s="3">
        <v>1.0000000000000001E-5</v>
      </c>
      <c r="U143" s="3">
        <v>0.05</v>
      </c>
      <c r="V143" t="s">
        <v>391</v>
      </c>
      <c r="W143" s="1">
        <v>4.4000000000000002E-7</v>
      </c>
      <c r="X143" s="1">
        <v>2.2000000000000001E-3</v>
      </c>
      <c r="Y143" t="s">
        <v>391</v>
      </c>
      <c r="Z143" s="1">
        <v>95</v>
      </c>
      <c r="AA143" s="1">
        <v>2</v>
      </c>
      <c r="AB143" t="s">
        <v>78</v>
      </c>
      <c r="AC143" t="s">
        <v>78</v>
      </c>
      <c r="AD143" t="s">
        <v>78</v>
      </c>
      <c r="AE143">
        <v>0</v>
      </c>
      <c r="AF143">
        <v>0</v>
      </c>
      <c r="AG143" t="s">
        <v>78</v>
      </c>
      <c r="AH143" t="s">
        <v>79</v>
      </c>
      <c r="AI143" t="s">
        <v>80</v>
      </c>
      <c r="AJ143" t="s">
        <v>385</v>
      </c>
      <c r="AM143" t="s">
        <v>441</v>
      </c>
      <c r="AN143" t="s">
        <v>441</v>
      </c>
      <c r="AO143" t="s">
        <v>367</v>
      </c>
      <c r="AP143" t="s">
        <v>669</v>
      </c>
      <c r="AQ143" t="s">
        <v>816</v>
      </c>
      <c r="AR143" t="s">
        <v>346</v>
      </c>
      <c r="AS143" t="s">
        <v>315</v>
      </c>
      <c r="AU143" t="s">
        <v>671</v>
      </c>
      <c r="AW143" t="s">
        <v>817</v>
      </c>
      <c r="AX143" t="s">
        <v>673</v>
      </c>
    </row>
    <row r="144" spans="1:50" x14ac:dyDescent="0.25">
      <c r="A144">
        <v>23187</v>
      </c>
      <c r="B144" t="s">
        <v>74</v>
      </c>
      <c r="C144" t="s">
        <v>75</v>
      </c>
      <c r="D144" t="s">
        <v>818</v>
      </c>
      <c r="E144" t="s">
        <v>371</v>
      </c>
      <c r="F144" t="s">
        <v>372</v>
      </c>
      <c r="G144" t="s">
        <v>82</v>
      </c>
      <c r="H144" t="s">
        <v>106</v>
      </c>
      <c r="I144" t="s">
        <v>107</v>
      </c>
      <c r="J144" t="s">
        <v>108</v>
      </c>
      <c r="K144" t="s">
        <v>819</v>
      </c>
      <c r="M144" t="s">
        <v>373</v>
      </c>
      <c r="N144">
        <v>2000</v>
      </c>
      <c r="O144">
        <v>2000000</v>
      </c>
      <c r="P144" t="s">
        <v>374</v>
      </c>
      <c r="Q144" s="3">
        <v>0.6</v>
      </c>
      <c r="R144" s="3">
        <v>0.6</v>
      </c>
      <c r="S144" t="s">
        <v>77</v>
      </c>
      <c r="T144" s="3">
        <v>2000000</v>
      </c>
      <c r="U144" s="3">
        <v>2000000000</v>
      </c>
      <c r="V144" t="s">
        <v>375</v>
      </c>
      <c r="W144" s="1">
        <v>12000</v>
      </c>
      <c r="X144" s="1">
        <v>12000000</v>
      </c>
      <c r="Y144" t="s">
        <v>375</v>
      </c>
      <c r="Z144" s="1">
        <v>95</v>
      </c>
      <c r="AA144" s="1">
        <v>2</v>
      </c>
      <c r="AB144" t="s">
        <v>78</v>
      </c>
      <c r="AC144" t="s">
        <v>78</v>
      </c>
      <c r="AD144" t="s">
        <v>78</v>
      </c>
      <c r="AE144">
        <v>0</v>
      </c>
      <c r="AF144">
        <v>0</v>
      </c>
      <c r="AG144" t="s">
        <v>78</v>
      </c>
      <c r="AH144" t="s">
        <v>79</v>
      </c>
      <c r="AI144" t="s">
        <v>80</v>
      </c>
      <c r="AJ144" t="s">
        <v>385</v>
      </c>
      <c r="AM144" t="s">
        <v>380</v>
      </c>
      <c r="AN144" t="s">
        <v>380</v>
      </c>
      <c r="AO144" t="s">
        <v>367</v>
      </c>
      <c r="AP144" t="s">
        <v>492</v>
      </c>
      <c r="AQ144" t="s">
        <v>820</v>
      </c>
      <c r="AR144" t="s">
        <v>346</v>
      </c>
      <c r="AS144" t="s">
        <v>315</v>
      </c>
      <c r="AT144" t="s">
        <v>156</v>
      </c>
      <c r="AU144" t="s">
        <v>432</v>
      </c>
      <c r="AW144" t="s">
        <v>821</v>
      </c>
      <c r="AX144" t="s">
        <v>448</v>
      </c>
    </row>
    <row r="145" spans="1:50" x14ac:dyDescent="0.25">
      <c r="A145">
        <v>23189</v>
      </c>
      <c r="B145" t="s">
        <v>74</v>
      </c>
      <c r="C145" t="s">
        <v>75</v>
      </c>
      <c r="D145" t="s">
        <v>822</v>
      </c>
      <c r="E145" t="s">
        <v>371</v>
      </c>
      <c r="F145" t="s">
        <v>372</v>
      </c>
      <c r="G145" t="s">
        <v>82</v>
      </c>
      <c r="H145" t="s">
        <v>106</v>
      </c>
      <c r="I145" t="s">
        <v>107</v>
      </c>
      <c r="J145" t="s">
        <v>108</v>
      </c>
      <c r="K145" t="s">
        <v>823</v>
      </c>
      <c r="M145" t="s">
        <v>373</v>
      </c>
      <c r="N145">
        <v>50000</v>
      </c>
      <c r="O145">
        <v>2000000</v>
      </c>
      <c r="P145" t="s">
        <v>374</v>
      </c>
      <c r="Q145" s="3">
        <v>0.5</v>
      </c>
      <c r="R145" s="3">
        <v>0.5</v>
      </c>
      <c r="S145" t="s">
        <v>77</v>
      </c>
      <c r="T145" s="3">
        <v>50000000</v>
      </c>
      <c r="U145" s="3">
        <v>2000000000</v>
      </c>
      <c r="V145" t="s">
        <v>375</v>
      </c>
      <c r="W145" s="1">
        <v>250000</v>
      </c>
      <c r="X145" s="1">
        <v>10000000</v>
      </c>
      <c r="Y145" t="s">
        <v>375</v>
      </c>
      <c r="Z145" s="1">
        <v>95</v>
      </c>
      <c r="AA145" s="1">
        <v>2</v>
      </c>
      <c r="AB145" t="s">
        <v>78</v>
      </c>
      <c r="AC145" t="s">
        <v>78</v>
      </c>
      <c r="AD145" t="s">
        <v>78</v>
      </c>
      <c r="AE145">
        <v>0</v>
      </c>
      <c r="AF145">
        <v>0</v>
      </c>
      <c r="AG145" t="s">
        <v>78</v>
      </c>
      <c r="AH145" t="s">
        <v>79</v>
      </c>
      <c r="AI145" t="s">
        <v>80</v>
      </c>
      <c r="AJ145" t="s">
        <v>385</v>
      </c>
      <c r="AM145" t="s">
        <v>380</v>
      </c>
      <c r="AN145" t="s">
        <v>380</v>
      </c>
      <c r="AO145" t="s">
        <v>367</v>
      </c>
      <c r="AP145" t="s">
        <v>492</v>
      </c>
      <c r="AQ145" t="s">
        <v>534</v>
      </c>
      <c r="AR145" t="s">
        <v>346</v>
      </c>
      <c r="AS145" t="s">
        <v>315</v>
      </c>
      <c r="AT145" t="s">
        <v>159</v>
      </c>
      <c r="AU145" t="s">
        <v>432</v>
      </c>
      <c r="AW145" t="s">
        <v>691</v>
      </c>
      <c r="AX145" t="s">
        <v>448</v>
      </c>
    </row>
    <row r="146" spans="1:50" x14ac:dyDescent="0.25">
      <c r="A146">
        <v>23198</v>
      </c>
      <c r="B146" t="s">
        <v>74</v>
      </c>
      <c r="C146" t="s">
        <v>75</v>
      </c>
      <c r="D146" t="s">
        <v>824</v>
      </c>
      <c r="E146" t="s">
        <v>371</v>
      </c>
      <c r="F146" t="s">
        <v>372</v>
      </c>
      <c r="G146" t="s">
        <v>90</v>
      </c>
      <c r="H146" t="s">
        <v>91</v>
      </c>
      <c r="I146" t="s">
        <v>121</v>
      </c>
      <c r="J146" t="s">
        <v>122</v>
      </c>
      <c r="K146" t="s">
        <v>825</v>
      </c>
      <c r="M146" t="s">
        <v>373</v>
      </c>
      <c r="N146">
        <v>10000</v>
      </c>
      <c r="O146">
        <v>1000000</v>
      </c>
      <c r="P146" t="s">
        <v>374</v>
      </c>
      <c r="Q146" s="3">
        <v>1.5</v>
      </c>
      <c r="R146" s="3">
        <v>1.5</v>
      </c>
      <c r="S146" t="s">
        <v>77</v>
      </c>
      <c r="T146" s="3">
        <v>10000000</v>
      </c>
      <c r="U146" s="3">
        <v>1000000000</v>
      </c>
      <c r="V146" t="s">
        <v>375</v>
      </c>
      <c r="W146" s="1">
        <v>150000</v>
      </c>
      <c r="X146" s="1">
        <v>15000000</v>
      </c>
      <c r="Y146" t="s">
        <v>375</v>
      </c>
      <c r="Z146" s="1">
        <v>95</v>
      </c>
      <c r="AA146" s="1">
        <v>2</v>
      </c>
      <c r="AB146" t="s">
        <v>78</v>
      </c>
      <c r="AC146" t="s">
        <v>78</v>
      </c>
      <c r="AD146" t="s">
        <v>78</v>
      </c>
      <c r="AE146">
        <v>0</v>
      </c>
      <c r="AF146">
        <v>0</v>
      </c>
      <c r="AG146" t="s">
        <v>78</v>
      </c>
      <c r="AH146" t="s">
        <v>79</v>
      </c>
      <c r="AI146" t="s">
        <v>80</v>
      </c>
      <c r="AJ146" t="s">
        <v>121</v>
      </c>
      <c r="AM146" t="s">
        <v>81</v>
      </c>
      <c r="AN146" t="s">
        <v>81</v>
      </c>
      <c r="AO146" t="s">
        <v>367</v>
      </c>
      <c r="AP146" t="s">
        <v>445</v>
      </c>
      <c r="AQ146" t="s">
        <v>826</v>
      </c>
      <c r="AR146" t="s">
        <v>346</v>
      </c>
      <c r="AS146" t="s">
        <v>315</v>
      </c>
      <c r="AT146" t="s">
        <v>208</v>
      </c>
      <c r="AU146" t="s">
        <v>432</v>
      </c>
      <c r="AW146" t="s">
        <v>827</v>
      </c>
      <c r="AX146" t="s">
        <v>448</v>
      </c>
    </row>
    <row r="147" spans="1:50" x14ac:dyDescent="0.25">
      <c r="A147">
        <v>23199</v>
      </c>
      <c r="B147" t="s">
        <v>74</v>
      </c>
      <c r="C147" t="s">
        <v>75</v>
      </c>
      <c r="D147" t="s">
        <v>828</v>
      </c>
      <c r="E147" t="s">
        <v>371</v>
      </c>
      <c r="F147" t="s">
        <v>372</v>
      </c>
      <c r="G147" t="s">
        <v>90</v>
      </c>
      <c r="H147" t="s">
        <v>91</v>
      </c>
      <c r="I147" t="s">
        <v>121</v>
      </c>
      <c r="J147" t="s">
        <v>122</v>
      </c>
      <c r="K147" t="s">
        <v>829</v>
      </c>
      <c r="M147" t="s">
        <v>373</v>
      </c>
      <c r="N147">
        <v>10000</v>
      </c>
      <c r="O147">
        <v>4000000</v>
      </c>
      <c r="P147" t="s">
        <v>374</v>
      </c>
      <c r="Q147" s="3">
        <v>0.5</v>
      </c>
      <c r="R147" s="3">
        <v>0.5</v>
      </c>
      <c r="S147" t="s">
        <v>77</v>
      </c>
      <c r="T147" s="3">
        <v>10000000</v>
      </c>
      <c r="U147" s="3">
        <v>4000000000</v>
      </c>
      <c r="V147" t="s">
        <v>375</v>
      </c>
      <c r="W147" s="1">
        <v>50000</v>
      </c>
      <c r="X147" s="1">
        <v>20000000</v>
      </c>
      <c r="Y147" t="s">
        <v>375</v>
      </c>
      <c r="Z147" s="1">
        <v>95</v>
      </c>
      <c r="AA147" s="1">
        <v>2</v>
      </c>
      <c r="AB147" t="s">
        <v>78</v>
      </c>
      <c r="AC147" t="s">
        <v>78</v>
      </c>
      <c r="AD147" t="s">
        <v>78</v>
      </c>
      <c r="AE147">
        <v>0</v>
      </c>
      <c r="AF147">
        <v>0</v>
      </c>
      <c r="AG147" t="s">
        <v>78</v>
      </c>
      <c r="AH147" t="s">
        <v>79</v>
      </c>
      <c r="AI147" t="s">
        <v>80</v>
      </c>
      <c r="AJ147" t="s">
        <v>121</v>
      </c>
      <c r="AM147" t="s">
        <v>81</v>
      </c>
      <c r="AN147" t="s">
        <v>81</v>
      </c>
      <c r="AO147" t="s">
        <v>367</v>
      </c>
      <c r="AP147" t="s">
        <v>445</v>
      </c>
      <c r="AQ147" t="s">
        <v>826</v>
      </c>
      <c r="AR147" t="s">
        <v>346</v>
      </c>
      <c r="AS147" t="s">
        <v>315</v>
      </c>
      <c r="AT147" t="s">
        <v>160</v>
      </c>
      <c r="AU147" t="s">
        <v>432</v>
      </c>
      <c r="AW147" t="s">
        <v>827</v>
      </c>
      <c r="AX147" t="s">
        <v>448</v>
      </c>
    </row>
    <row r="148" spans="1:50" x14ac:dyDescent="0.25">
      <c r="A148">
        <v>23287</v>
      </c>
      <c r="B148" t="s">
        <v>74</v>
      </c>
      <c r="C148" t="s">
        <v>75</v>
      </c>
      <c r="D148" t="s">
        <v>830</v>
      </c>
      <c r="E148" t="s">
        <v>371</v>
      </c>
      <c r="F148" t="s">
        <v>372</v>
      </c>
      <c r="G148" t="s">
        <v>90</v>
      </c>
      <c r="H148" t="s">
        <v>91</v>
      </c>
      <c r="I148" t="s">
        <v>121</v>
      </c>
      <c r="J148" t="s">
        <v>122</v>
      </c>
      <c r="K148" t="s">
        <v>831</v>
      </c>
      <c r="M148" t="s">
        <v>373</v>
      </c>
      <c r="N148">
        <v>10000</v>
      </c>
      <c r="O148">
        <v>1000000</v>
      </c>
      <c r="P148" t="s">
        <v>374</v>
      </c>
      <c r="Q148" s="3">
        <v>1</v>
      </c>
      <c r="R148" s="3">
        <v>1</v>
      </c>
      <c r="S148" t="s">
        <v>77</v>
      </c>
      <c r="T148" s="3">
        <v>10000000</v>
      </c>
      <c r="U148" s="3">
        <v>1000000000</v>
      </c>
      <c r="V148" t="s">
        <v>375</v>
      </c>
      <c r="W148" s="1">
        <v>100000</v>
      </c>
      <c r="X148" s="1">
        <v>10000000</v>
      </c>
      <c r="Y148" t="s">
        <v>375</v>
      </c>
      <c r="Z148" s="1">
        <v>95</v>
      </c>
      <c r="AA148" s="1">
        <v>2</v>
      </c>
      <c r="AB148" t="s">
        <v>78</v>
      </c>
      <c r="AC148" t="s">
        <v>78</v>
      </c>
      <c r="AD148" t="s">
        <v>78</v>
      </c>
      <c r="AE148">
        <v>0</v>
      </c>
      <c r="AF148">
        <v>0</v>
      </c>
      <c r="AG148" t="s">
        <v>78</v>
      </c>
      <c r="AH148" t="s">
        <v>79</v>
      </c>
      <c r="AI148" t="s">
        <v>80</v>
      </c>
      <c r="AJ148" t="s">
        <v>121</v>
      </c>
      <c r="AM148" t="s">
        <v>81</v>
      </c>
      <c r="AN148" t="s">
        <v>81</v>
      </c>
      <c r="AO148" t="s">
        <v>367</v>
      </c>
      <c r="AP148" t="s">
        <v>445</v>
      </c>
      <c r="AQ148" t="s">
        <v>832</v>
      </c>
      <c r="AR148" t="s">
        <v>346</v>
      </c>
      <c r="AS148" t="s">
        <v>315</v>
      </c>
      <c r="AT148" t="s">
        <v>202</v>
      </c>
      <c r="AU148" t="s">
        <v>432</v>
      </c>
      <c r="AW148" t="s">
        <v>833</v>
      </c>
      <c r="AX148" t="s">
        <v>448</v>
      </c>
    </row>
    <row r="149" spans="1:50" x14ac:dyDescent="0.25">
      <c r="A149">
        <v>23425</v>
      </c>
      <c r="B149" t="s">
        <v>74</v>
      </c>
      <c r="C149" t="s">
        <v>75</v>
      </c>
      <c r="D149" t="s">
        <v>834</v>
      </c>
      <c r="E149" t="s">
        <v>371</v>
      </c>
      <c r="F149" t="s">
        <v>372</v>
      </c>
      <c r="G149" t="s">
        <v>90</v>
      </c>
      <c r="H149" t="s">
        <v>91</v>
      </c>
      <c r="I149" t="s">
        <v>121</v>
      </c>
      <c r="J149" t="s">
        <v>122</v>
      </c>
      <c r="K149" t="s">
        <v>835</v>
      </c>
      <c r="M149" t="s">
        <v>373</v>
      </c>
      <c r="N149">
        <v>100000</v>
      </c>
      <c r="O149">
        <v>10000000</v>
      </c>
      <c r="P149" t="s">
        <v>374</v>
      </c>
      <c r="Q149" s="3">
        <v>1.5</v>
      </c>
      <c r="R149" s="3">
        <v>1.5</v>
      </c>
      <c r="S149" t="s">
        <v>77</v>
      </c>
      <c r="T149" s="3">
        <v>100000000</v>
      </c>
      <c r="U149" s="3">
        <v>10000000000</v>
      </c>
      <c r="V149" t="s">
        <v>375</v>
      </c>
      <c r="W149" s="1">
        <v>1500000</v>
      </c>
      <c r="X149" s="1">
        <v>150000000</v>
      </c>
      <c r="Y149" t="s">
        <v>375</v>
      </c>
      <c r="Z149" s="1">
        <v>95</v>
      </c>
      <c r="AA149" s="1">
        <v>2</v>
      </c>
      <c r="AB149" t="s">
        <v>78</v>
      </c>
      <c r="AC149" t="s">
        <v>78</v>
      </c>
      <c r="AD149" t="s">
        <v>78</v>
      </c>
      <c r="AE149">
        <v>0</v>
      </c>
      <c r="AF149">
        <v>0</v>
      </c>
      <c r="AG149" t="s">
        <v>78</v>
      </c>
      <c r="AH149" t="s">
        <v>79</v>
      </c>
      <c r="AI149" t="s">
        <v>80</v>
      </c>
      <c r="AJ149" t="s">
        <v>121</v>
      </c>
      <c r="AM149" t="s">
        <v>81</v>
      </c>
      <c r="AN149" t="s">
        <v>81</v>
      </c>
      <c r="AO149" t="s">
        <v>367</v>
      </c>
      <c r="AP149" t="s">
        <v>445</v>
      </c>
      <c r="AQ149" t="s">
        <v>836</v>
      </c>
      <c r="AR149" t="s">
        <v>346</v>
      </c>
      <c r="AS149" t="s">
        <v>315</v>
      </c>
      <c r="AT149" t="s">
        <v>256</v>
      </c>
      <c r="AU149" t="s">
        <v>432</v>
      </c>
      <c r="AW149" t="s">
        <v>837</v>
      </c>
      <c r="AX149" t="s">
        <v>448</v>
      </c>
    </row>
    <row r="150" spans="1:50" x14ac:dyDescent="0.25">
      <c r="A150">
        <v>23506</v>
      </c>
      <c r="B150" t="s">
        <v>74</v>
      </c>
      <c r="C150" t="s">
        <v>75</v>
      </c>
      <c r="D150" t="s">
        <v>838</v>
      </c>
      <c r="E150" t="s">
        <v>371</v>
      </c>
      <c r="F150" t="s">
        <v>372</v>
      </c>
      <c r="G150" t="s">
        <v>90</v>
      </c>
      <c r="H150" t="s">
        <v>91</v>
      </c>
      <c r="I150" t="s">
        <v>121</v>
      </c>
      <c r="J150" t="s">
        <v>122</v>
      </c>
      <c r="K150" t="s">
        <v>839</v>
      </c>
      <c r="M150" t="s">
        <v>373</v>
      </c>
      <c r="N150">
        <v>10000</v>
      </c>
      <c r="O150">
        <v>1000000</v>
      </c>
      <c r="P150" t="s">
        <v>374</v>
      </c>
      <c r="Q150" s="3">
        <v>1</v>
      </c>
      <c r="R150" s="3">
        <v>1</v>
      </c>
      <c r="S150" t="s">
        <v>77</v>
      </c>
      <c r="T150" s="3">
        <v>10000000</v>
      </c>
      <c r="U150" s="3">
        <v>1000000000</v>
      </c>
      <c r="V150" t="s">
        <v>375</v>
      </c>
      <c r="W150" s="1">
        <v>100000</v>
      </c>
      <c r="X150" s="1">
        <v>10000000</v>
      </c>
      <c r="Y150" t="s">
        <v>375</v>
      </c>
      <c r="Z150" s="1">
        <v>95</v>
      </c>
      <c r="AA150" s="1">
        <v>2</v>
      </c>
      <c r="AB150" t="s">
        <v>78</v>
      </c>
      <c r="AC150" t="s">
        <v>78</v>
      </c>
      <c r="AD150" t="s">
        <v>78</v>
      </c>
      <c r="AE150">
        <v>0</v>
      </c>
      <c r="AF150">
        <v>0</v>
      </c>
      <c r="AG150" t="s">
        <v>78</v>
      </c>
      <c r="AH150" t="s">
        <v>79</v>
      </c>
      <c r="AI150" t="s">
        <v>80</v>
      </c>
      <c r="AJ150" t="s">
        <v>121</v>
      </c>
      <c r="AM150" t="s">
        <v>81</v>
      </c>
      <c r="AN150" t="s">
        <v>81</v>
      </c>
      <c r="AO150" t="s">
        <v>367</v>
      </c>
      <c r="AP150" t="s">
        <v>445</v>
      </c>
      <c r="AQ150" t="s">
        <v>832</v>
      </c>
      <c r="AR150" t="s">
        <v>346</v>
      </c>
      <c r="AS150" t="s">
        <v>315</v>
      </c>
      <c r="AT150" t="s">
        <v>177</v>
      </c>
      <c r="AU150" t="s">
        <v>432</v>
      </c>
      <c r="AW150" t="s">
        <v>833</v>
      </c>
      <c r="AX150" t="s">
        <v>448</v>
      </c>
    </row>
    <row r="151" spans="1:50" x14ac:dyDescent="0.25">
      <c r="A151">
        <v>23507</v>
      </c>
      <c r="B151" t="s">
        <v>74</v>
      </c>
      <c r="C151" t="s">
        <v>75</v>
      </c>
      <c r="D151" t="s">
        <v>840</v>
      </c>
      <c r="E151" t="s">
        <v>371</v>
      </c>
      <c r="F151" t="s">
        <v>372</v>
      </c>
      <c r="G151" t="s">
        <v>90</v>
      </c>
      <c r="H151" t="s">
        <v>91</v>
      </c>
      <c r="I151" t="s">
        <v>121</v>
      </c>
      <c r="J151" t="s">
        <v>122</v>
      </c>
      <c r="K151" t="s">
        <v>841</v>
      </c>
      <c r="M151" t="s">
        <v>373</v>
      </c>
      <c r="N151">
        <v>10000</v>
      </c>
      <c r="O151">
        <v>1000000</v>
      </c>
      <c r="P151" t="s">
        <v>374</v>
      </c>
      <c r="Q151" s="3">
        <v>1</v>
      </c>
      <c r="R151" s="3">
        <v>1</v>
      </c>
      <c r="S151" t="s">
        <v>77</v>
      </c>
      <c r="T151" s="3">
        <v>10000000</v>
      </c>
      <c r="U151" s="3">
        <v>1000000000</v>
      </c>
      <c r="V151" t="s">
        <v>375</v>
      </c>
      <c r="W151" s="1">
        <v>100000</v>
      </c>
      <c r="X151" s="1">
        <v>10000000</v>
      </c>
      <c r="Y151" t="s">
        <v>375</v>
      </c>
      <c r="Z151" s="1">
        <v>95</v>
      </c>
      <c r="AA151" s="1">
        <v>2</v>
      </c>
      <c r="AB151" t="s">
        <v>78</v>
      </c>
      <c r="AC151" t="s">
        <v>78</v>
      </c>
      <c r="AD151" t="s">
        <v>78</v>
      </c>
      <c r="AE151">
        <v>0</v>
      </c>
      <c r="AF151">
        <v>0</v>
      </c>
      <c r="AG151" t="s">
        <v>78</v>
      </c>
      <c r="AH151" t="s">
        <v>79</v>
      </c>
      <c r="AI151" t="s">
        <v>80</v>
      </c>
      <c r="AJ151" t="s">
        <v>121</v>
      </c>
      <c r="AM151" t="s">
        <v>81</v>
      </c>
      <c r="AN151" t="s">
        <v>81</v>
      </c>
      <c r="AO151" t="s">
        <v>367</v>
      </c>
      <c r="AP151" t="s">
        <v>445</v>
      </c>
      <c r="AQ151" t="s">
        <v>832</v>
      </c>
      <c r="AR151" t="s">
        <v>346</v>
      </c>
      <c r="AS151" t="s">
        <v>315</v>
      </c>
      <c r="AT151" t="s">
        <v>193</v>
      </c>
      <c r="AU151" t="s">
        <v>432</v>
      </c>
      <c r="AW151" t="s">
        <v>833</v>
      </c>
      <c r="AX151" t="s">
        <v>448</v>
      </c>
    </row>
    <row r="152" spans="1:50" x14ac:dyDescent="0.25">
      <c r="A152">
        <v>23509</v>
      </c>
      <c r="B152" t="s">
        <v>74</v>
      </c>
      <c r="C152" t="s">
        <v>75</v>
      </c>
      <c r="D152" t="s">
        <v>842</v>
      </c>
      <c r="E152" t="s">
        <v>371</v>
      </c>
      <c r="F152" t="s">
        <v>372</v>
      </c>
      <c r="G152" t="s">
        <v>90</v>
      </c>
      <c r="H152" t="s">
        <v>91</v>
      </c>
      <c r="I152" t="s">
        <v>121</v>
      </c>
      <c r="J152" t="s">
        <v>122</v>
      </c>
      <c r="K152" t="s">
        <v>843</v>
      </c>
      <c r="M152" t="s">
        <v>373</v>
      </c>
      <c r="N152">
        <v>10000</v>
      </c>
      <c r="O152">
        <v>5000000</v>
      </c>
      <c r="P152" t="s">
        <v>374</v>
      </c>
      <c r="Q152" s="3">
        <v>1</v>
      </c>
      <c r="R152" s="3">
        <v>1</v>
      </c>
      <c r="S152" t="s">
        <v>77</v>
      </c>
      <c r="T152" s="3">
        <v>10000000</v>
      </c>
      <c r="U152" s="3">
        <v>5000000000</v>
      </c>
      <c r="V152" t="s">
        <v>375</v>
      </c>
      <c r="W152" s="1">
        <v>100000</v>
      </c>
      <c r="X152" s="1">
        <v>50000000</v>
      </c>
      <c r="Y152" t="s">
        <v>375</v>
      </c>
      <c r="Z152" s="1">
        <v>95</v>
      </c>
      <c r="AA152" s="1">
        <v>2</v>
      </c>
      <c r="AB152" t="s">
        <v>78</v>
      </c>
      <c r="AC152" t="s">
        <v>78</v>
      </c>
      <c r="AD152" t="s">
        <v>78</v>
      </c>
      <c r="AE152">
        <v>0</v>
      </c>
      <c r="AF152">
        <v>0</v>
      </c>
      <c r="AG152" t="s">
        <v>78</v>
      </c>
      <c r="AH152" t="s">
        <v>79</v>
      </c>
      <c r="AI152" t="s">
        <v>80</v>
      </c>
      <c r="AJ152" t="s">
        <v>121</v>
      </c>
      <c r="AM152" t="s">
        <v>81</v>
      </c>
      <c r="AN152" t="s">
        <v>81</v>
      </c>
      <c r="AO152" t="s">
        <v>367</v>
      </c>
      <c r="AP152" t="s">
        <v>445</v>
      </c>
      <c r="AQ152" t="s">
        <v>826</v>
      </c>
      <c r="AR152" t="s">
        <v>346</v>
      </c>
      <c r="AS152" t="s">
        <v>315</v>
      </c>
      <c r="AT152" t="s">
        <v>206</v>
      </c>
      <c r="AU152" t="s">
        <v>432</v>
      </c>
      <c r="AW152" t="s">
        <v>827</v>
      </c>
      <c r="AX152" t="s">
        <v>448</v>
      </c>
    </row>
    <row r="153" spans="1:50" x14ac:dyDescent="0.25">
      <c r="A153">
        <v>23557</v>
      </c>
      <c r="B153" t="s">
        <v>74</v>
      </c>
      <c r="C153" t="s">
        <v>75</v>
      </c>
      <c r="D153" t="s">
        <v>844</v>
      </c>
      <c r="E153" t="s">
        <v>371</v>
      </c>
      <c r="F153" t="s">
        <v>372</v>
      </c>
      <c r="G153" t="s">
        <v>76</v>
      </c>
      <c r="H153" t="s">
        <v>109</v>
      </c>
      <c r="I153" t="s">
        <v>110</v>
      </c>
      <c r="J153" t="s">
        <v>111</v>
      </c>
      <c r="K153" t="s">
        <v>845</v>
      </c>
      <c r="M153" t="s">
        <v>376</v>
      </c>
      <c r="N153">
        <v>25000</v>
      </c>
      <c r="O153">
        <v>9700000000</v>
      </c>
      <c r="P153" t="s">
        <v>377</v>
      </c>
      <c r="Q153" s="3">
        <v>0.7</v>
      </c>
      <c r="R153" s="3">
        <v>0.7</v>
      </c>
      <c r="S153" t="s">
        <v>77</v>
      </c>
      <c r="T153" s="3">
        <v>25000</v>
      </c>
      <c r="U153" s="3">
        <v>9700000000</v>
      </c>
      <c r="V153" t="s">
        <v>377</v>
      </c>
      <c r="W153" s="1">
        <v>175</v>
      </c>
      <c r="X153" s="1">
        <v>67900000</v>
      </c>
      <c r="Y153" t="s">
        <v>377</v>
      </c>
      <c r="Z153" s="1">
        <v>95</v>
      </c>
      <c r="AA153" s="1">
        <v>2</v>
      </c>
      <c r="AB153" t="s">
        <v>78</v>
      </c>
      <c r="AC153" t="s">
        <v>78</v>
      </c>
      <c r="AD153" t="s">
        <v>78</v>
      </c>
      <c r="AE153">
        <v>0</v>
      </c>
      <c r="AF153">
        <v>0</v>
      </c>
      <c r="AG153" t="s">
        <v>78</v>
      </c>
      <c r="AH153" t="s">
        <v>79</v>
      </c>
      <c r="AI153" t="s">
        <v>80</v>
      </c>
      <c r="AJ153" t="s">
        <v>110</v>
      </c>
      <c r="AM153" t="s">
        <v>81</v>
      </c>
      <c r="AN153" t="s">
        <v>81</v>
      </c>
      <c r="AO153" t="s">
        <v>367</v>
      </c>
      <c r="AP153" t="s">
        <v>445</v>
      </c>
      <c r="AQ153" t="s">
        <v>435</v>
      </c>
      <c r="AR153" t="s">
        <v>346</v>
      </c>
      <c r="AS153" t="s">
        <v>315</v>
      </c>
      <c r="AT153" t="s">
        <v>268</v>
      </c>
      <c r="AU153" t="s">
        <v>409</v>
      </c>
      <c r="AW153" t="s">
        <v>420</v>
      </c>
      <c r="AX153" t="s">
        <v>510</v>
      </c>
    </row>
    <row r="154" spans="1:50" x14ac:dyDescent="0.25">
      <c r="A154">
        <v>23561</v>
      </c>
      <c r="B154" t="s">
        <v>74</v>
      </c>
      <c r="C154" t="s">
        <v>75</v>
      </c>
      <c r="D154" t="s">
        <v>846</v>
      </c>
      <c r="E154" t="s">
        <v>371</v>
      </c>
      <c r="F154" t="s">
        <v>372</v>
      </c>
      <c r="G154" t="s">
        <v>76</v>
      </c>
      <c r="H154" t="s">
        <v>109</v>
      </c>
      <c r="I154" t="s">
        <v>110</v>
      </c>
      <c r="J154" t="s">
        <v>111</v>
      </c>
      <c r="K154" t="s">
        <v>847</v>
      </c>
      <c r="M154" t="s">
        <v>376</v>
      </c>
      <c r="N154">
        <v>280000</v>
      </c>
      <c r="O154">
        <v>110000000000</v>
      </c>
      <c r="P154" t="s">
        <v>377</v>
      </c>
      <c r="Q154" s="3">
        <v>0.7</v>
      </c>
      <c r="R154" s="3">
        <v>0.7</v>
      </c>
      <c r="S154" t="s">
        <v>77</v>
      </c>
      <c r="T154" s="3">
        <v>280000</v>
      </c>
      <c r="U154" s="3">
        <v>110000000000</v>
      </c>
      <c r="V154" t="s">
        <v>377</v>
      </c>
      <c r="W154" s="1">
        <v>1960</v>
      </c>
      <c r="X154" s="1">
        <v>770000000</v>
      </c>
      <c r="Y154" t="s">
        <v>377</v>
      </c>
      <c r="Z154" s="1">
        <v>95</v>
      </c>
      <c r="AA154" s="1">
        <v>2</v>
      </c>
      <c r="AB154" t="s">
        <v>78</v>
      </c>
      <c r="AC154" t="s">
        <v>78</v>
      </c>
      <c r="AD154" t="s">
        <v>78</v>
      </c>
      <c r="AE154">
        <v>0</v>
      </c>
      <c r="AF154">
        <v>0</v>
      </c>
      <c r="AG154" t="s">
        <v>78</v>
      </c>
      <c r="AH154" t="s">
        <v>79</v>
      </c>
      <c r="AI154" t="s">
        <v>80</v>
      </c>
      <c r="AJ154" t="s">
        <v>110</v>
      </c>
      <c r="AM154" t="s">
        <v>81</v>
      </c>
      <c r="AN154" t="s">
        <v>81</v>
      </c>
      <c r="AO154" t="s">
        <v>367</v>
      </c>
      <c r="AP154" t="s">
        <v>445</v>
      </c>
      <c r="AQ154" t="s">
        <v>435</v>
      </c>
      <c r="AR154" t="s">
        <v>346</v>
      </c>
      <c r="AS154" t="s">
        <v>315</v>
      </c>
      <c r="AT154" t="s">
        <v>166</v>
      </c>
      <c r="AU154" t="s">
        <v>409</v>
      </c>
      <c r="AW154" t="s">
        <v>420</v>
      </c>
      <c r="AX154" t="s">
        <v>510</v>
      </c>
    </row>
    <row r="155" spans="1:50" x14ac:dyDescent="0.25">
      <c r="A155">
        <v>23567</v>
      </c>
      <c r="B155" t="s">
        <v>74</v>
      </c>
      <c r="C155" t="s">
        <v>75</v>
      </c>
      <c r="D155" t="s">
        <v>848</v>
      </c>
      <c r="E155" t="s">
        <v>371</v>
      </c>
      <c r="F155" t="s">
        <v>372</v>
      </c>
      <c r="G155" t="s">
        <v>76</v>
      </c>
      <c r="H155" t="s">
        <v>109</v>
      </c>
      <c r="I155" t="s">
        <v>110</v>
      </c>
      <c r="J155" t="s">
        <v>111</v>
      </c>
      <c r="K155" t="s">
        <v>849</v>
      </c>
      <c r="M155" t="s">
        <v>376</v>
      </c>
      <c r="N155">
        <v>110000</v>
      </c>
      <c r="O155">
        <v>31000000000</v>
      </c>
      <c r="P155" t="s">
        <v>377</v>
      </c>
      <c r="Q155" s="3">
        <v>0.7</v>
      </c>
      <c r="R155" s="3">
        <v>0.7</v>
      </c>
      <c r="S155" t="s">
        <v>77</v>
      </c>
      <c r="T155" s="3">
        <v>110000</v>
      </c>
      <c r="U155" s="3">
        <v>31000000000</v>
      </c>
      <c r="V155" t="s">
        <v>377</v>
      </c>
      <c r="W155" s="1">
        <v>770</v>
      </c>
      <c r="X155" s="1">
        <v>217000000</v>
      </c>
      <c r="Y155" t="s">
        <v>377</v>
      </c>
      <c r="Z155" s="1">
        <v>95</v>
      </c>
      <c r="AA155" s="1">
        <v>2</v>
      </c>
      <c r="AB155" t="s">
        <v>78</v>
      </c>
      <c r="AC155" t="s">
        <v>78</v>
      </c>
      <c r="AD155" t="s">
        <v>78</v>
      </c>
      <c r="AE155">
        <v>0</v>
      </c>
      <c r="AF155">
        <v>0</v>
      </c>
      <c r="AG155" t="s">
        <v>78</v>
      </c>
      <c r="AH155" t="s">
        <v>79</v>
      </c>
      <c r="AI155" t="s">
        <v>80</v>
      </c>
      <c r="AJ155" t="s">
        <v>110</v>
      </c>
      <c r="AM155" t="s">
        <v>81</v>
      </c>
      <c r="AN155" t="s">
        <v>81</v>
      </c>
      <c r="AO155" t="s">
        <v>367</v>
      </c>
      <c r="AP155" t="s">
        <v>445</v>
      </c>
      <c r="AQ155" t="s">
        <v>435</v>
      </c>
      <c r="AR155" t="s">
        <v>346</v>
      </c>
      <c r="AS155" t="s">
        <v>315</v>
      </c>
      <c r="AT155" t="s">
        <v>175</v>
      </c>
      <c r="AU155" t="s">
        <v>409</v>
      </c>
      <c r="AW155" t="s">
        <v>420</v>
      </c>
      <c r="AX155" t="s">
        <v>510</v>
      </c>
    </row>
    <row r="156" spans="1:50" x14ac:dyDescent="0.25">
      <c r="A156">
        <v>23568</v>
      </c>
      <c r="B156" t="s">
        <v>74</v>
      </c>
      <c r="C156" t="s">
        <v>75</v>
      </c>
      <c r="D156" t="s">
        <v>850</v>
      </c>
      <c r="E156" t="s">
        <v>371</v>
      </c>
      <c r="F156" t="s">
        <v>372</v>
      </c>
      <c r="G156" t="s">
        <v>76</v>
      </c>
      <c r="H156" t="s">
        <v>109</v>
      </c>
      <c r="I156" t="s">
        <v>110</v>
      </c>
      <c r="J156" t="s">
        <v>111</v>
      </c>
      <c r="K156" t="s">
        <v>851</v>
      </c>
      <c r="M156" t="s">
        <v>376</v>
      </c>
      <c r="N156">
        <v>3500000</v>
      </c>
      <c r="O156">
        <v>850000000000</v>
      </c>
      <c r="P156" t="s">
        <v>377</v>
      </c>
      <c r="Q156" s="3">
        <v>3.4</v>
      </c>
      <c r="R156" s="3">
        <v>3.4</v>
      </c>
      <c r="S156" t="s">
        <v>77</v>
      </c>
      <c r="T156" s="3">
        <v>3500000</v>
      </c>
      <c r="U156" s="3">
        <v>850000000000</v>
      </c>
      <c r="V156" t="s">
        <v>377</v>
      </c>
      <c r="W156" s="1">
        <v>119000</v>
      </c>
      <c r="X156" s="1">
        <v>28900000000</v>
      </c>
      <c r="Y156" t="s">
        <v>377</v>
      </c>
      <c r="Z156" s="1">
        <v>95</v>
      </c>
      <c r="AA156" s="1">
        <v>2</v>
      </c>
      <c r="AB156" t="s">
        <v>78</v>
      </c>
      <c r="AC156" t="s">
        <v>78</v>
      </c>
      <c r="AD156" t="s">
        <v>78</v>
      </c>
      <c r="AE156">
        <v>0</v>
      </c>
      <c r="AF156">
        <v>0</v>
      </c>
      <c r="AG156" t="s">
        <v>78</v>
      </c>
      <c r="AH156" t="s">
        <v>79</v>
      </c>
      <c r="AI156" t="s">
        <v>80</v>
      </c>
      <c r="AJ156" t="s">
        <v>110</v>
      </c>
      <c r="AM156" t="s">
        <v>81</v>
      </c>
      <c r="AN156" t="s">
        <v>81</v>
      </c>
      <c r="AO156" t="s">
        <v>367</v>
      </c>
      <c r="AP156" t="s">
        <v>445</v>
      </c>
      <c r="AQ156" t="s">
        <v>435</v>
      </c>
      <c r="AR156" t="s">
        <v>346</v>
      </c>
      <c r="AS156" t="s">
        <v>315</v>
      </c>
      <c r="AT156" t="s">
        <v>176</v>
      </c>
      <c r="AU156" t="s">
        <v>409</v>
      </c>
      <c r="AW156" t="s">
        <v>420</v>
      </c>
      <c r="AX156" t="s">
        <v>510</v>
      </c>
    </row>
    <row r="157" spans="1:50" x14ac:dyDescent="0.25">
      <c r="A157">
        <v>23596</v>
      </c>
      <c r="B157" t="s">
        <v>74</v>
      </c>
      <c r="C157" t="s">
        <v>75</v>
      </c>
      <c r="D157" t="s">
        <v>852</v>
      </c>
      <c r="E157" t="s">
        <v>371</v>
      </c>
      <c r="F157" t="s">
        <v>372</v>
      </c>
      <c r="G157" t="s">
        <v>76</v>
      </c>
      <c r="H157" t="s">
        <v>109</v>
      </c>
      <c r="I157" t="s">
        <v>110</v>
      </c>
      <c r="J157" t="s">
        <v>111</v>
      </c>
      <c r="K157" t="s">
        <v>388</v>
      </c>
      <c r="M157" t="s">
        <v>373</v>
      </c>
      <c r="N157">
        <v>600</v>
      </c>
      <c r="O157">
        <v>6000</v>
      </c>
      <c r="P157" t="s">
        <v>374</v>
      </c>
      <c r="Q157" s="3">
        <v>1.8</v>
      </c>
      <c r="R157" s="3">
        <v>1.8</v>
      </c>
      <c r="S157" t="s">
        <v>77</v>
      </c>
      <c r="T157" s="3">
        <v>600000</v>
      </c>
      <c r="U157" s="3">
        <v>6000000</v>
      </c>
      <c r="V157" t="s">
        <v>375</v>
      </c>
      <c r="W157" s="1">
        <v>10800</v>
      </c>
      <c r="X157" s="1">
        <v>108000</v>
      </c>
      <c r="Y157" t="s">
        <v>375</v>
      </c>
      <c r="Z157" s="1">
        <v>95</v>
      </c>
      <c r="AA157" s="1">
        <v>2</v>
      </c>
      <c r="AB157" t="s">
        <v>78</v>
      </c>
      <c r="AC157" t="s">
        <v>78</v>
      </c>
      <c r="AD157" t="s">
        <v>78</v>
      </c>
      <c r="AE157">
        <v>0</v>
      </c>
      <c r="AF157">
        <v>0</v>
      </c>
      <c r="AG157" t="s">
        <v>78</v>
      </c>
      <c r="AH157" t="s">
        <v>79</v>
      </c>
      <c r="AI157" t="s">
        <v>80</v>
      </c>
      <c r="AJ157" t="s">
        <v>110</v>
      </c>
      <c r="AM157" t="s">
        <v>81</v>
      </c>
      <c r="AN157" t="s">
        <v>81</v>
      </c>
      <c r="AO157" t="s">
        <v>367</v>
      </c>
      <c r="AP157" t="s">
        <v>400</v>
      </c>
      <c r="AQ157" t="s">
        <v>419</v>
      </c>
      <c r="AR157" t="s">
        <v>347</v>
      </c>
      <c r="AS157" t="s">
        <v>315</v>
      </c>
      <c r="AT157" t="s">
        <v>202</v>
      </c>
      <c r="AU157" t="s">
        <v>409</v>
      </c>
      <c r="AW157" t="s">
        <v>420</v>
      </c>
      <c r="AX157" t="s">
        <v>402</v>
      </c>
    </row>
    <row r="158" spans="1:50" x14ac:dyDescent="0.25">
      <c r="A158">
        <v>23622</v>
      </c>
      <c r="B158" t="s">
        <v>74</v>
      </c>
      <c r="C158" t="s">
        <v>75</v>
      </c>
      <c r="D158" t="s">
        <v>853</v>
      </c>
      <c r="E158" t="s">
        <v>371</v>
      </c>
      <c r="F158" t="s">
        <v>372</v>
      </c>
      <c r="G158" t="s">
        <v>76</v>
      </c>
      <c r="H158" t="s">
        <v>109</v>
      </c>
      <c r="I158" t="s">
        <v>110</v>
      </c>
      <c r="J158" t="s">
        <v>111</v>
      </c>
      <c r="K158" t="s">
        <v>854</v>
      </c>
      <c r="M158" t="s">
        <v>376</v>
      </c>
      <c r="N158">
        <v>9700</v>
      </c>
      <c r="O158">
        <v>980000000</v>
      </c>
      <c r="P158" t="s">
        <v>377</v>
      </c>
      <c r="Q158" s="3">
        <v>1.6</v>
      </c>
      <c r="R158" s="3">
        <v>1.6</v>
      </c>
      <c r="S158" t="s">
        <v>77</v>
      </c>
      <c r="T158" s="3">
        <v>9700</v>
      </c>
      <c r="U158" s="3">
        <v>980000000</v>
      </c>
      <c r="V158" t="s">
        <v>377</v>
      </c>
      <c r="W158" s="1">
        <v>155.19999999999999</v>
      </c>
      <c r="X158" s="1">
        <v>15680000</v>
      </c>
      <c r="Y158" t="s">
        <v>377</v>
      </c>
      <c r="Z158" s="1">
        <v>95</v>
      </c>
      <c r="AA158" s="1">
        <v>2</v>
      </c>
      <c r="AB158" t="s">
        <v>78</v>
      </c>
      <c r="AC158" t="s">
        <v>78</v>
      </c>
      <c r="AD158" t="s">
        <v>78</v>
      </c>
      <c r="AE158">
        <v>0</v>
      </c>
      <c r="AF158">
        <v>0</v>
      </c>
      <c r="AG158" t="s">
        <v>78</v>
      </c>
      <c r="AH158" t="s">
        <v>79</v>
      </c>
      <c r="AI158" t="s">
        <v>80</v>
      </c>
      <c r="AJ158" t="s">
        <v>110</v>
      </c>
      <c r="AM158" t="s">
        <v>81</v>
      </c>
      <c r="AN158" t="s">
        <v>81</v>
      </c>
      <c r="AO158" t="s">
        <v>367</v>
      </c>
      <c r="AP158" t="s">
        <v>445</v>
      </c>
      <c r="AQ158" t="s">
        <v>435</v>
      </c>
      <c r="AR158" t="s">
        <v>346</v>
      </c>
      <c r="AS158" t="s">
        <v>315</v>
      </c>
      <c r="AT158" t="s">
        <v>240</v>
      </c>
      <c r="AU158" t="s">
        <v>409</v>
      </c>
      <c r="AW158" t="s">
        <v>420</v>
      </c>
      <c r="AX158" t="s">
        <v>510</v>
      </c>
    </row>
    <row r="159" spans="1:50" x14ac:dyDescent="0.25">
      <c r="A159">
        <v>23631</v>
      </c>
      <c r="B159" t="s">
        <v>74</v>
      </c>
      <c r="C159" t="s">
        <v>75</v>
      </c>
      <c r="D159" t="s">
        <v>855</v>
      </c>
      <c r="E159" t="s">
        <v>371</v>
      </c>
      <c r="F159" t="s">
        <v>372</v>
      </c>
      <c r="G159" t="s">
        <v>76</v>
      </c>
      <c r="H159" t="s">
        <v>109</v>
      </c>
      <c r="I159" t="s">
        <v>110</v>
      </c>
      <c r="J159" t="s">
        <v>111</v>
      </c>
      <c r="K159" t="s">
        <v>856</v>
      </c>
      <c r="M159" t="s">
        <v>376</v>
      </c>
      <c r="N159">
        <v>59000</v>
      </c>
      <c r="O159">
        <v>24000000000</v>
      </c>
      <c r="P159" t="s">
        <v>377</v>
      </c>
      <c r="Q159" s="3">
        <v>1.4</v>
      </c>
      <c r="R159" s="3">
        <v>1.4</v>
      </c>
      <c r="S159" t="s">
        <v>77</v>
      </c>
      <c r="T159" s="3">
        <v>59000</v>
      </c>
      <c r="U159" s="3">
        <v>24000000000</v>
      </c>
      <c r="V159" t="s">
        <v>377</v>
      </c>
      <c r="W159" s="1">
        <v>826</v>
      </c>
      <c r="X159" s="1">
        <v>336000000</v>
      </c>
      <c r="Y159" t="s">
        <v>377</v>
      </c>
      <c r="Z159" s="1">
        <v>95</v>
      </c>
      <c r="AA159" s="1">
        <v>2</v>
      </c>
      <c r="AB159" t="s">
        <v>78</v>
      </c>
      <c r="AC159" t="s">
        <v>78</v>
      </c>
      <c r="AD159" t="s">
        <v>78</v>
      </c>
      <c r="AE159">
        <v>0</v>
      </c>
      <c r="AF159">
        <v>0</v>
      </c>
      <c r="AG159" t="s">
        <v>78</v>
      </c>
      <c r="AH159" t="s">
        <v>79</v>
      </c>
      <c r="AI159" t="s">
        <v>80</v>
      </c>
      <c r="AJ159" t="s">
        <v>110</v>
      </c>
      <c r="AM159" t="s">
        <v>81</v>
      </c>
      <c r="AN159" t="s">
        <v>81</v>
      </c>
      <c r="AO159" t="s">
        <v>367</v>
      </c>
      <c r="AP159" t="s">
        <v>445</v>
      </c>
      <c r="AQ159" t="s">
        <v>435</v>
      </c>
      <c r="AR159" t="s">
        <v>346</v>
      </c>
      <c r="AS159" t="s">
        <v>315</v>
      </c>
      <c r="AT159" t="s">
        <v>200</v>
      </c>
      <c r="AU159" t="s">
        <v>409</v>
      </c>
      <c r="AW159" t="s">
        <v>420</v>
      </c>
      <c r="AX159" t="s">
        <v>510</v>
      </c>
    </row>
    <row r="160" spans="1:50" x14ac:dyDescent="0.25">
      <c r="A160">
        <v>23632</v>
      </c>
      <c r="B160" t="s">
        <v>74</v>
      </c>
      <c r="C160" t="s">
        <v>75</v>
      </c>
      <c r="D160" t="s">
        <v>857</v>
      </c>
      <c r="E160" t="s">
        <v>371</v>
      </c>
      <c r="F160" t="s">
        <v>372</v>
      </c>
      <c r="G160" t="s">
        <v>76</v>
      </c>
      <c r="H160" t="s">
        <v>109</v>
      </c>
      <c r="I160" t="s">
        <v>110</v>
      </c>
      <c r="J160" t="s">
        <v>111</v>
      </c>
      <c r="K160" t="s">
        <v>858</v>
      </c>
      <c r="M160" t="s">
        <v>376</v>
      </c>
      <c r="N160">
        <v>16000</v>
      </c>
      <c r="O160">
        <v>6400000000</v>
      </c>
      <c r="P160" t="s">
        <v>377</v>
      </c>
      <c r="Q160" s="3">
        <v>1.4</v>
      </c>
      <c r="R160" s="3">
        <v>1.4</v>
      </c>
      <c r="S160" t="s">
        <v>77</v>
      </c>
      <c r="T160" s="3">
        <v>16000</v>
      </c>
      <c r="U160" s="3">
        <v>6400000000</v>
      </c>
      <c r="V160" t="s">
        <v>377</v>
      </c>
      <c r="W160" s="1">
        <v>224</v>
      </c>
      <c r="X160" s="1">
        <v>89600000</v>
      </c>
      <c r="Y160" t="s">
        <v>377</v>
      </c>
      <c r="Z160" s="1">
        <v>95</v>
      </c>
      <c r="AA160" s="1">
        <v>2</v>
      </c>
      <c r="AB160" t="s">
        <v>78</v>
      </c>
      <c r="AC160" t="s">
        <v>78</v>
      </c>
      <c r="AD160" t="s">
        <v>78</v>
      </c>
      <c r="AE160">
        <v>0</v>
      </c>
      <c r="AF160">
        <v>0</v>
      </c>
      <c r="AG160" t="s">
        <v>78</v>
      </c>
      <c r="AH160" t="s">
        <v>79</v>
      </c>
      <c r="AI160" t="s">
        <v>80</v>
      </c>
      <c r="AJ160" t="s">
        <v>110</v>
      </c>
      <c r="AM160" t="s">
        <v>81</v>
      </c>
      <c r="AN160" t="s">
        <v>81</v>
      </c>
      <c r="AO160" t="s">
        <v>367</v>
      </c>
      <c r="AP160" t="s">
        <v>445</v>
      </c>
      <c r="AQ160" t="s">
        <v>435</v>
      </c>
      <c r="AR160" t="s">
        <v>346</v>
      </c>
      <c r="AS160" t="s">
        <v>315</v>
      </c>
      <c r="AT160" t="s">
        <v>201</v>
      </c>
      <c r="AU160" t="s">
        <v>409</v>
      </c>
      <c r="AW160" t="s">
        <v>420</v>
      </c>
      <c r="AX160" t="s">
        <v>510</v>
      </c>
    </row>
    <row r="161" spans="1:50" x14ac:dyDescent="0.25">
      <c r="A161">
        <v>23636</v>
      </c>
      <c r="B161" t="s">
        <v>74</v>
      </c>
      <c r="C161" t="s">
        <v>75</v>
      </c>
      <c r="D161" t="s">
        <v>859</v>
      </c>
      <c r="E161" t="s">
        <v>371</v>
      </c>
      <c r="F161" t="s">
        <v>372</v>
      </c>
      <c r="G161" t="s">
        <v>76</v>
      </c>
      <c r="H161" t="s">
        <v>109</v>
      </c>
      <c r="I161" t="s">
        <v>110</v>
      </c>
      <c r="J161" t="s">
        <v>111</v>
      </c>
      <c r="K161" t="s">
        <v>860</v>
      </c>
      <c r="M161" t="s">
        <v>376</v>
      </c>
      <c r="N161">
        <v>370000</v>
      </c>
      <c r="O161">
        <v>130000000000</v>
      </c>
      <c r="P161" t="s">
        <v>377</v>
      </c>
      <c r="Q161" s="3">
        <v>1.4</v>
      </c>
      <c r="R161" s="3">
        <v>1.4</v>
      </c>
      <c r="S161" t="s">
        <v>77</v>
      </c>
      <c r="T161" s="3">
        <v>370000</v>
      </c>
      <c r="U161" s="3">
        <v>130000000000</v>
      </c>
      <c r="V161" t="s">
        <v>377</v>
      </c>
      <c r="W161" s="1">
        <v>5180</v>
      </c>
      <c r="X161" s="1">
        <v>1820000000</v>
      </c>
      <c r="Y161" t="s">
        <v>377</v>
      </c>
      <c r="Z161" s="1">
        <v>95</v>
      </c>
      <c r="AA161" s="1">
        <v>2</v>
      </c>
      <c r="AB161" t="s">
        <v>78</v>
      </c>
      <c r="AC161" t="s">
        <v>78</v>
      </c>
      <c r="AD161" t="s">
        <v>78</v>
      </c>
      <c r="AE161">
        <v>0</v>
      </c>
      <c r="AF161">
        <v>0</v>
      </c>
      <c r="AG161" t="s">
        <v>78</v>
      </c>
      <c r="AH161" t="s">
        <v>79</v>
      </c>
      <c r="AI161" t="s">
        <v>80</v>
      </c>
      <c r="AJ161" t="s">
        <v>110</v>
      </c>
      <c r="AM161" t="s">
        <v>81</v>
      </c>
      <c r="AN161" t="s">
        <v>81</v>
      </c>
      <c r="AO161" t="s">
        <v>367</v>
      </c>
      <c r="AP161" t="s">
        <v>445</v>
      </c>
      <c r="AQ161" t="s">
        <v>435</v>
      </c>
      <c r="AR161" t="s">
        <v>346</v>
      </c>
      <c r="AS161" t="s">
        <v>315</v>
      </c>
      <c r="AT161" t="s">
        <v>237</v>
      </c>
      <c r="AU161" t="s">
        <v>409</v>
      </c>
      <c r="AW161" t="s">
        <v>420</v>
      </c>
      <c r="AX161" t="s">
        <v>510</v>
      </c>
    </row>
    <row r="162" spans="1:50" x14ac:dyDescent="0.25">
      <c r="A162">
        <v>23643</v>
      </c>
      <c r="B162" t="s">
        <v>74</v>
      </c>
      <c r="C162" t="s">
        <v>75</v>
      </c>
      <c r="D162" t="s">
        <v>861</v>
      </c>
      <c r="E162" t="s">
        <v>371</v>
      </c>
      <c r="F162" t="s">
        <v>372</v>
      </c>
      <c r="G162" t="s">
        <v>76</v>
      </c>
      <c r="H162" t="s">
        <v>109</v>
      </c>
      <c r="I162" t="s">
        <v>110</v>
      </c>
      <c r="J162" t="s">
        <v>111</v>
      </c>
      <c r="K162" t="s">
        <v>862</v>
      </c>
      <c r="M162" t="s">
        <v>376</v>
      </c>
      <c r="N162">
        <v>26000</v>
      </c>
      <c r="O162">
        <v>10000000000</v>
      </c>
      <c r="P162" t="s">
        <v>377</v>
      </c>
      <c r="Q162" s="3">
        <v>0.7</v>
      </c>
      <c r="R162" s="3">
        <v>0.7</v>
      </c>
      <c r="S162" t="s">
        <v>77</v>
      </c>
      <c r="T162" s="3">
        <v>26000</v>
      </c>
      <c r="U162" s="3">
        <v>10000000000</v>
      </c>
      <c r="V162" t="s">
        <v>377</v>
      </c>
      <c r="W162" s="1">
        <v>182</v>
      </c>
      <c r="X162" s="1">
        <v>70000000</v>
      </c>
      <c r="Y162" t="s">
        <v>377</v>
      </c>
      <c r="Z162" s="1">
        <v>95</v>
      </c>
      <c r="AA162" s="1">
        <v>2</v>
      </c>
      <c r="AB162" t="s">
        <v>78</v>
      </c>
      <c r="AC162" t="s">
        <v>78</v>
      </c>
      <c r="AD162" t="s">
        <v>78</v>
      </c>
      <c r="AE162">
        <v>0</v>
      </c>
      <c r="AF162">
        <v>0</v>
      </c>
      <c r="AG162" t="s">
        <v>78</v>
      </c>
      <c r="AH162" t="s">
        <v>79</v>
      </c>
      <c r="AI162" t="s">
        <v>80</v>
      </c>
      <c r="AJ162" t="s">
        <v>110</v>
      </c>
      <c r="AM162" t="s">
        <v>81</v>
      </c>
      <c r="AN162" t="s">
        <v>81</v>
      </c>
      <c r="AO162" t="s">
        <v>367</v>
      </c>
      <c r="AP162" t="s">
        <v>445</v>
      </c>
      <c r="AQ162" t="s">
        <v>435</v>
      </c>
      <c r="AR162" t="s">
        <v>346</v>
      </c>
      <c r="AS162" t="s">
        <v>315</v>
      </c>
      <c r="AT162" t="s">
        <v>223</v>
      </c>
      <c r="AU162" t="s">
        <v>409</v>
      </c>
      <c r="AW162" t="s">
        <v>420</v>
      </c>
      <c r="AX162" t="s">
        <v>510</v>
      </c>
    </row>
    <row r="163" spans="1:50" x14ac:dyDescent="0.25">
      <c r="A163">
        <v>23653</v>
      </c>
      <c r="B163" t="s">
        <v>74</v>
      </c>
      <c r="C163" t="s">
        <v>75</v>
      </c>
      <c r="D163" t="s">
        <v>863</v>
      </c>
      <c r="E163" t="s">
        <v>371</v>
      </c>
      <c r="F163" t="s">
        <v>372</v>
      </c>
      <c r="G163" t="s">
        <v>76</v>
      </c>
      <c r="H163" t="s">
        <v>109</v>
      </c>
      <c r="I163" t="s">
        <v>110</v>
      </c>
      <c r="J163" t="s">
        <v>111</v>
      </c>
      <c r="K163" t="s">
        <v>864</v>
      </c>
      <c r="M163" t="s">
        <v>376</v>
      </c>
      <c r="N163">
        <v>310000</v>
      </c>
      <c r="O163">
        <v>160000000000</v>
      </c>
      <c r="P163" t="s">
        <v>377</v>
      </c>
      <c r="Q163" s="3">
        <v>0.6</v>
      </c>
      <c r="R163" s="3">
        <v>0.6</v>
      </c>
      <c r="S163" t="s">
        <v>77</v>
      </c>
      <c r="T163" s="3">
        <v>310000</v>
      </c>
      <c r="U163" s="3">
        <v>160000000000</v>
      </c>
      <c r="V163" t="s">
        <v>377</v>
      </c>
      <c r="W163" s="1">
        <v>1860</v>
      </c>
      <c r="X163" s="1">
        <v>960000000</v>
      </c>
      <c r="Y163" t="s">
        <v>377</v>
      </c>
      <c r="Z163" s="1">
        <v>95</v>
      </c>
      <c r="AA163" s="1">
        <v>2</v>
      </c>
      <c r="AB163" t="s">
        <v>78</v>
      </c>
      <c r="AC163" t="s">
        <v>78</v>
      </c>
      <c r="AD163" t="s">
        <v>78</v>
      </c>
      <c r="AE163">
        <v>0</v>
      </c>
      <c r="AF163">
        <v>0</v>
      </c>
      <c r="AG163" t="s">
        <v>78</v>
      </c>
      <c r="AH163" t="s">
        <v>79</v>
      </c>
      <c r="AI163" t="s">
        <v>80</v>
      </c>
      <c r="AJ163" t="s">
        <v>110</v>
      </c>
      <c r="AM163" t="s">
        <v>81</v>
      </c>
      <c r="AN163" t="s">
        <v>81</v>
      </c>
      <c r="AO163" t="s">
        <v>367</v>
      </c>
      <c r="AP163" t="s">
        <v>445</v>
      </c>
      <c r="AQ163" t="s">
        <v>435</v>
      </c>
      <c r="AR163" t="s">
        <v>346</v>
      </c>
      <c r="AS163" t="s">
        <v>315</v>
      </c>
      <c r="AT163" t="s">
        <v>230</v>
      </c>
      <c r="AU163" t="s">
        <v>409</v>
      </c>
      <c r="AW163" t="s">
        <v>420</v>
      </c>
      <c r="AX163" t="s">
        <v>510</v>
      </c>
    </row>
    <row r="164" spans="1:50" x14ac:dyDescent="0.25">
      <c r="A164">
        <v>23654</v>
      </c>
      <c r="B164" t="s">
        <v>74</v>
      </c>
      <c r="C164" t="s">
        <v>75</v>
      </c>
      <c r="D164" t="s">
        <v>865</v>
      </c>
      <c r="E164" t="s">
        <v>371</v>
      </c>
      <c r="F164" t="s">
        <v>372</v>
      </c>
      <c r="G164" t="s">
        <v>76</v>
      </c>
      <c r="H164" t="s">
        <v>109</v>
      </c>
      <c r="I164" t="s">
        <v>110</v>
      </c>
      <c r="J164" t="s">
        <v>111</v>
      </c>
      <c r="K164" t="s">
        <v>866</v>
      </c>
      <c r="M164" t="s">
        <v>376</v>
      </c>
      <c r="N164">
        <v>21000</v>
      </c>
      <c r="O164">
        <v>8700000000</v>
      </c>
      <c r="P164" t="s">
        <v>377</v>
      </c>
      <c r="Q164" s="3">
        <v>1.4</v>
      </c>
      <c r="R164" s="3">
        <v>1.4</v>
      </c>
      <c r="S164" t="s">
        <v>77</v>
      </c>
      <c r="T164" s="3">
        <v>21000</v>
      </c>
      <c r="U164" s="3">
        <v>8700000000</v>
      </c>
      <c r="V164" t="s">
        <v>377</v>
      </c>
      <c r="W164" s="1">
        <v>294</v>
      </c>
      <c r="X164" s="1">
        <v>121800000</v>
      </c>
      <c r="Y164" t="s">
        <v>377</v>
      </c>
      <c r="Z164" s="1">
        <v>95</v>
      </c>
      <c r="AA164" s="1">
        <v>2</v>
      </c>
      <c r="AB164" t="s">
        <v>78</v>
      </c>
      <c r="AC164" t="s">
        <v>78</v>
      </c>
      <c r="AD164" t="s">
        <v>78</v>
      </c>
      <c r="AE164">
        <v>0</v>
      </c>
      <c r="AF164">
        <v>0</v>
      </c>
      <c r="AG164" t="s">
        <v>78</v>
      </c>
      <c r="AH164" t="s">
        <v>79</v>
      </c>
      <c r="AI164" t="s">
        <v>80</v>
      </c>
      <c r="AJ164" t="s">
        <v>110</v>
      </c>
      <c r="AM164" t="s">
        <v>81</v>
      </c>
      <c r="AN164" t="s">
        <v>81</v>
      </c>
      <c r="AO164" t="s">
        <v>367</v>
      </c>
      <c r="AP164" t="s">
        <v>445</v>
      </c>
      <c r="AQ164" t="s">
        <v>435</v>
      </c>
      <c r="AR164" t="s">
        <v>346</v>
      </c>
      <c r="AS164" t="s">
        <v>315</v>
      </c>
      <c r="AT164" t="s">
        <v>228</v>
      </c>
      <c r="AU164" t="s">
        <v>409</v>
      </c>
      <c r="AW164" t="s">
        <v>420</v>
      </c>
      <c r="AX164" t="s">
        <v>510</v>
      </c>
    </row>
    <row r="165" spans="1:50" x14ac:dyDescent="0.25">
      <c r="A165">
        <v>23655</v>
      </c>
      <c r="B165" t="s">
        <v>74</v>
      </c>
      <c r="C165" t="s">
        <v>75</v>
      </c>
      <c r="D165" t="s">
        <v>867</v>
      </c>
      <c r="E165" t="s">
        <v>371</v>
      </c>
      <c r="F165" t="s">
        <v>372</v>
      </c>
      <c r="G165" t="s">
        <v>76</v>
      </c>
      <c r="H165" t="s">
        <v>109</v>
      </c>
      <c r="I165" t="s">
        <v>110</v>
      </c>
      <c r="J165" t="s">
        <v>111</v>
      </c>
      <c r="K165" t="s">
        <v>868</v>
      </c>
      <c r="M165" t="s">
        <v>376</v>
      </c>
      <c r="N165">
        <v>230000</v>
      </c>
      <c r="O165">
        <v>24000000000</v>
      </c>
      <c r="P165" t="s">
        <v>377</v>
      </c>
      <c r="Q165" s="3">
        <v>1.7</v>
      </c>
      <c r="R165" s="3">
        <v>1.7</v>
      </c>
      <c r="S165" t="s">
        <v>77</v>
      </c>
      <c r="T165" s="3">
        <v>230000</v>
      </c>
      <c r="U165" s="3">
        <v>24000000000</v>
      </c>
      <c r="V165" t="s">
        <v>377</v>
      </c>
      <c r="W165" s="1">
        <v>3910</v>
      </c>
      <c r="X165" s="1">
        <v>408000000</v>
      </c>
      <c r="Y165" t="s">
        <v>377</v>
      </c>
      <c r="Z165" s="1">
        <v>95</v>
      </c>
      <c r="AA165" s="1">
        <v>2</v>
      </c>
      <c r="AB165" t="s">
        <v>78</v>
      </c>
      <c r="AC165" t="s">
        <v>78</v>
      </c>
      <c r="AD165" t="s">
        <v>78</v>
      </c>
      <c r="AE165">
        <v>0</v>
      </c>
      <c r="AF165">
        <v>0</v>
      </c>
      <c r="AG165" t="s">
        <v>78</v>
      </c>
      <c r="AH165" t="s">
        <v>79</v>
      </c>
      <c r="AI165" t="s">
        <v>80</v>
      </c>
      <c r="AJ165" t="s">
        <v>110</v>
      </c>
      <c r="AM165" t="s">
        <v>81</v>
      </c>
      <c r="AN165" t="s">
        <v>81</v>
      </c>
      <c r="AO165" t="s">
        <v>367</v>
      </c>
      <c r="AP165" t="s">
        <v>445</v>
      </c>
      <c r="AQ165" t="s">
        <v>435</v>
      </c>
      <c r="AR165" t="s">
        <v>346</v>
      </c>
      <c r="AS165" t="s">
        <v>315</v>
      </c>
      <c r="AT165" t="s">
        <v>258</v>
      </c>
      <c r="AU165" t="s">
        <v>409</v>
      </c>
      <c r="AW165" t="s">
        <v>420</v>
      </c>
      <c r="AX165" t="s">
        <v>510</v>
      </c>
    </row>
    <row r="166" spans="1:50" x14ac:dyDescent="0.25">
      <c r="A166">
        <v>23656</v>
      </c>
      <c r="B166" t="s">
        <v>74</v>
      </c>
      <c r="C166" t="s">
        <v>75</v>
      </c>
      <c r="D166" t="s">
        <v>869</v>
      </c>
      <c r="E166" t="s">
        <v>371</v>
      </c>
      <c r="F166" t="s">
        <v>372</v>
      </c>
      <c r="G166" t="s">
        <v>76</v>
      </c>
      <c r="H166" t="s">
        <v>109</v>
      </c>
      <c r="I166" t="s">
        <v>110</v>
      </c>
      <c r="J166" t="s">
        <v>111</v>
      </c>
      <c r="K166" t="s">
        <v>870</v>
      </c>
      <c r="M166" t="s">
        <v>376</v>
      </c>
      <c r="N166">
        <v>23000</v>
      </c>
      <c r="O166">
        <v>9400000000</v>
      </c>
      <c r="P166" t="s">
        <v>377</v>
      </c>
      <c r="Q166" s="3">
        <v>1.7</v>
      </c>
      <c r="R166" s="3">
        <v>1.7</v>
      </c>
      <c r="S166" t="s">
        <v>77</v>
      </c>
      <c r="T166" s="3">
        <v>23000</v>
      </c>
      <c r="U166" s="3">
        <v>9400000000</v>
      </c>
      <c r="V166" t="s">
        <v>377</v>
      </c>
      <c r="W166" s="1">
        <v>391</v>
      </c>
      <c r="X166" s="1">
        <v>159800000</v>
      </c>
      <c r="Y166" t="s">
        <v>377</v>
      </c>
      <c r="Z166" s="1">
        <v>95</v>
      </c>
      <c r="AA166" s="1">
        <v>2</v>
      </c>
      <c r="AB166" t="s">
        <v>78</v>
      </c>
      <c r="AC166" t="s">
        <v>78</v>
      </c>
      <c r="AD166" t="s">
        <v>78</v>
      </c>
      <c r="AE166">
        <v>0</v>
      </c>
      <c r="AF166">
        <v>0</v>
      </c>
      <c r="AG166" t="s">
        <v>78</v>
      </c>
      <c r="AH166" t="s">
        <v>79</v>
      </c>
      <c r="AI166" t="s">
        <v>80</v>
      </c>
      <c r="AJ166" t="s">
        <v>110</v>
      </c>
      <c r="AM166" t="s">
        <v>81</v>
      </c>
      <c r="AN166" t="s">
        <v>81</v>
      </c>
      <c r="AO166" t="s">
        <v>367</v>
      </c>
      <c r="AP166" t="s">
        <v>445</v>
      </c>
      <c r="AQ166" t="s">
        <v>435</v>
      </c>
      <c r="AR166" t="s">
        <v>346</v>
      </c>
      <c r="AS166" t="s">
        <v>315</v>
      </c>
      <c r="AT166" t="s">
        <v>232</v>
      </c>
      <c r="AU166" t="s">
        <v>409</v>
      </c>
      <c r="AW166" t="s">
        <v>420</v>
      </c>
      <c r="AX166" t="s">
        <v>510</v>
      </c>
    </row>
    <row r="167" spans="1:50" x14ac:dyDescent="0.25">
      <c r="A167">
        <v>23659</v>
      </c>
      <c r="B167" t="s">
        <v>74</v>
      </c>
      <c r="C167" t="s">
        <v>75</v>
      </c>
      <c r="D167" t="s">
        <v>871</v>
      </c>
      <c r="E167" t="s">
        <v>371</v>
      </c>
      <c r="F167" t="s">
        <v>372</v>
      </c>
      <c r="G167" t="s">
        <v>76</v>
      </c>
      <c r="H167" t="s">
        <v>109</v>
      </c>
      <c r="I167" t="s">
        <v>110</v>
      </c>
      <c r="J167" t="s">
        <v>111</v>
      </c>
      <c r="K167" t="s">
        <v>872</v>
      </c>
      <c r="M167" t="s">
        <v>376</v>
      </c>
      <c r="N167">
        <v>310000</v>
      </c>
      <c r="O167">
        <v>160000000000</v>
      </c>
      <c r="P167" t="s">
        <v>377</v>
      </c>
      <c r="Q167" s="3">
        <v>1.3</v>
      </c>
      <c r="R167" s="3">
        <v>1.3</v>
      </c>
      <c r="S167" t="s">
        <v>77</v>
      </c>
      <c r="T167" s="3">
        <v>310000</v>
      </c>
      <c r="U167" s="3">
        <v>160000000000</v>
      </c>
      <c r="V167" t="s">
        <v>377</v>
      </c>
      <c r="W167" s="1">
        <v>4030</v>
      </c>
      <c r="X167" s="1">
        <v>2080000000</v>
      </c>
      <c r="Y167" t="s">
        <v>377</v>
      </c>
      <c r="Z167" s="1">
        <v>95</v>
      </c>
      <c r="AA167" s="1">
        <v>2</v>
      </c>
      <c r="AB167" t="s">
        <v>78</v>
      </c>
      <c r="AC167" t="s">
        <v>78</v>
      </c>
      <c r="AD167" t="s">
        <v>78</v>
      </c>
      <c r="AE167">
        <v>0</v>
      </c>
      <c r="AF167">
        <v>0</v>
      </c>
      <c r="AG167" t="s">
        <v>78</v>
      </c>
      <c r="AH167" t="s">
        <v>79</v>
      </c>
      <c r="AI167" t="s">
        <v>80</v>
      </c>
      <c r="AJ167" t="s">
        <v>110</v>
      </c>
      <c r="AM167" t="s">
        <v>81</v>
      </c>
      <c r="AN167" t="s">
        <v>81</v>
      </c>
      <c r="AO167" t="s">
        <v>367</v>
      </c>
      <c r="AP167" t="s">
        <v>445</v>
      </c>
      <c r="AQ167" t="s">
        <v>435</v>
      </c>
      <c r="AR167" t="s">
        <v>346</v>
      </c>
      <c r="AS167" t="s">
        <v>315</v>
      </c>
      <c r="AT167" t="s">
        <v>226</v>
      </c>
      <c r="AU167" t="s">
        <v>409</v>
      </c>
      <c r="AW167" t="s">
        <v>420</v>
      </c>
      <c r="AX167" t="s">
        <v>510</v>
      </c>
    </row>
    <row r="168" spans="1:50" x14ac:dyDescent="0.25">
      <c r="A168">
        <v>23669</v>
      </c>
      <c r="B168" t="s">
        <v>74</v>
      </c>
      <c r="C168" t="s">
        <v>75</v>
      </c>
      <c r="D168" t="s">
        <v>873</v>
      </c>
      <c r="E168" t="s">
        <v>371</v>
      </c>
      <c r="F168" t="s">
        <v>372</v>
      </c>
      <c r="G168" t="s">
        <v>76</v>
      </c>
      <c r="H168" t="s">
        <v>109</v>
      </c>
      <c r="I168" t="s">
        <v>110</v>
      </c>
      <c r="J168" t="s">
        <v>111</v>
      </c>
      <c r="K168" t="s">
        <v>874</v>
      </c>
      <c r="M168" t="s">
        <v>376</v>
      </c>
      <c r="N168">
        <v>560000</v>
      </c>
      <c r="O168">
        <v>56000000000</v>
      </c>
      <c r="P168" t="s">
        <v>377</v>
      </c>
      <c r="Q168" s="3">
        <v>11</v>
      </c>
      <c r="R168" s="3">
        <v>11</v>
      </c>
      <c r="S168" t="s">
        <v>77</v>
      </c>
      <c r="T168" s="3">
        <v>560000</v>
      </c>
      <c r="U168" s="3">
        <v>56000000000</v>
      </c>
      <c r="V168" t="s">
        <v>377</v>
      </c>
      <c r="W168" s="1">
        <v>61600</v>
      </c>
      <c r="X168" s="1">
        <v>6160000000</v>
      </c>
      <c r="Y168" t="s">
        <v>377</v>
      </c>
      <c r="Z168" s="1">
        <v>95</v>
      </c>
      <c r="AA168" s="1">
        <v>2</v>
      </c>
      <c r="AB168" t="s">
        <v>78</v>
      </c>
      <c r="AC168" t="s">
        <v>78</v>
      </c>
      <c r="AD168" t="s">
        <v>78</v>
      </c>
      <c r="AE168">
        <v>0</v>
      </c>
      <c r="AF168">
        <v>0</v>
      </c>
      <c r="AG168" t="s">
        <v>78</v>
      </c>
      <c r="AH168" t="s">
        <v>79</v>
      </c>
      <c r="AI168" t="s">
        <v>80</v>
      </c>
      <c r="AJ168" t="s">
        <v>110</v>
      </c>
      <c r="AM168" t="s">
        <v>81</v>
      </c>
      <c r="AN168" t="s">
        <v>81</v>
      </c>
      <c r="AO168" t="s">
        <v>367</v>
      </c>
      <c r="AP168" t="s">
        <v>445</v>
      </c>
      <c r="AQ168" t="s">
        <v>435</v>
      </c>
      <c r="AR168" t="s">
        <v>346</v>
      </c>
      <c r="AS168" t="s">
        <v>315</v>
      </c>
      <c r="AT168" t="s">
        <v>272</v>
      </c>
      <c r="AU168" t="s">
        <v>409</v>
      </c>
      <c r="AW168" t="s">
        <v>420</v>
      </c>
      <c r="AX168" t="s">
        <v>510</v>
      </c>
    </row>
    <row r="169" spans="1:50" x14ac:dyDescent="0.25">
      <c r="A169">
        <v>23670</v>
      </c>
      <c r="B169" t="s">
        <v>74</v>
      </c>
      <c r="C169" t="s">
        <v>75</v>
      </c>
      <c r="D169" t="s">
        <v>875</v>
      </c>
      <c r="E169" t="s">
        <v>371</v>
      </c>
      <c r="F169" t="s">
        <v>372</v>
      </c>
      <c r="G169" t="s">
        <v>76</v>
      </c>
      <c r="H169" t="s">
        <v>109</v>
      </c>
      <c r="I169" t="s">
        <v>110</v>
      </c>
      <c r="J169" t="s">
        <v>111</v>
      </c>
      <c r="K169" t="s">
        <v>876</v>
      </c>
      <c r="M169" t="s">
        <v>376</v>
      </c>
      <c r="N169">
        <v>82000</v>
      </c>
      <c r="O169">
        <v>8200000000</v>
      </c>
      <c r="P169" t="s">
        <v>377</v>
      </c>
      <c r="Q169" s="3">
        <v>1.5</v>
      </c>
      <c r="R169" s="3">
        <v>1.5</v>
      </c>
      <c r="S169" t="s">
        <v>77</v>
      </c>
      <c r="T169" s="3">
        <v>82000</v>
      </c>
      <c r="U169" s="3">
        <v>8200000000</v>
      </c>
      <c r="V169" t="s">
        <v>377</v>
      </c>
      <c r="W169" s="1">
        <v>1230</v>
      </c>
      <c r="X169" s="1">
        <v>123000000</v>
      </c>
      <c r="Y169" t="s">
        <v>377</v>
      </c>
      <c r="Z169" s="1">
        <v>95</v>
      </c>
      <c r="AA169" s="1">
        <v>2</v>
      </c>
      <c r="AB169" t="s">
        <v>78</v>
      </c>
      <c r="AC169" t="s">
        <v>78</v>
      </c>
      <c r="AD169" t="s">
        <v>78</v>
      </c>
      <c r="AE169">
        <v>0</v>
      </c>
      <c r="AF169">
        <v>0</v>
      </c>
      <c r="AG169" t="s">
        <v>78</v>
      </c>
      <c r="AH169" t="s">
        <v>79</v>
      </c>
      <c r="AI169" t="s">
        <v>80</v>
      </c>
      <c r="AJ169" t="s">
        <v>110</v>
      </c>
      <c r="AM169" t="s">
        <v>81</v>
      </c>
      <c r="AN169" t="s">
        <v>81</v>
      </c>
      <c r="AO169" t="s">
        <v>367</v>
      </c>
      <c r="AP169" t="s">
        <v>445</v>
      </c>
      <c r="AQ169" t="s">
        <v>435</v>
      </c>
      <c r="AR169" t="s">
        <v>346</v>
      </c>
      <c r="AS169" t="s">
        <v>315</v>
      </c>
      <c r="AT169" t="s">
        <v>273</v>
      </c>
      <c r="AU169" t="s">
        <v>409</v>
      </c>
      <c r="AW169" t="s">
        <v>420</v>
      </c>
      <c r="AX169" t="s">
        <v>510</v>
      </c>
    </row>
    <row r="170" spans="1:50" x14ac:dyDescent="0.25">
      <c r="A170">
        <v>23672</v>
      </c>
      <c r="B170" t="s">
        <v>74</v>
      </c>
      <c r="C170" t="s">
        <v>75</v>
      </c>
      <c r="D170" t="s">
        <v>877</v>
      </c>
      <c r="E170" t="s">
        <v>371</v>
      </c>
      <c r="F170" t="s">
        <v>372</v>
      </c>
      <c r="G170" t="s">
        <v>76</v>
      </c>
      <c r="H170" t="s">
        <v>109</v>
      </c>
      <c r="I170" t="s">
        <v>110</v>
      </c>
      <c r="J170" t="s">
        <v>111</v>
      </c>
      <c r="K170" t="s">
        <v>878</v>
      </c>
      <c r="M170" t="s">
        <v>376</v>
      </c>
      <c r="N170">
        <v>69000</v>
      </c>
      <c r="O170">
        <v>6900000000</v>
      </c>
      <c r="P170" t="s">
        <v>377</v>
      </c>
      <c r="Q170" s="3">
        <v>2</v>
      </c>
      <c r="R170" s="3">
        <v>2</v>
      </c>
      <c r="S170" t="s">
        <v>77</v>
      </c>
      <c r="T170" s="3">
        <v>69000</v>
      </c>
      <c r="U170" s="3">
        <v>6900000000</v>
      </c>
      <c r="V170" t="s">
        <v>377</v>
      </c>
      <c r="W170" s="1">
        <v>1380</v>
      </c>
      <c r="X170" s="1">
        <v>138000000</v>
      </c>
      <c r="Y170" t="s">
        <v>377</v>
      </c>
      <c r="Z170" s="1">
        <v>95</v>
      </c>
      <c r="AA170" s="1">
        <v>2</v>
      </c>
      <c r="AB170" t="s">
        <v>78</v>
      </c>
      <c r="AC170" t="s">
        <v>78</v>
      </c>
      <c r="AD170" t="s">
        <v>78</v>
      </c>
      <c r="AE170">
        <v>0</v>
      </c>
      <c r="AF170">
        <v>0</v>
      </c>
      <c r="AG170" t="s">
        <v>78</v>
      </c>
      <c r="AH170" t="s">
        <v>79</v>
      </c>
      <c r="AI170" t="s">
        <v>80</v>
      </c>
      <c r="AJ170" t="s">
        <v>110</v>
      </c>
      <c r="AM170" t="s">
        <v>81</v>
      </c>
      <c r="AN170" t="s">
        <v>81</v>
      </c>
      <c r="AO170" t="s">
        <v>367</v>
      </c>
      <c r="AP170" t="s">
        <v>445</v>
      </c>
      <c r="AQ170" t="s">
        <v>435</v>
      </c>
      <c r="AR170" t="s">
        <v>346</v>
      </c>
      <c r="AS170" t="s">
        <v>315</v>
      </c>
      <c r="AT170" t="s">
        <v>261</v>
      </c>
      <c r="AU170" t="s">
        <v>409</v>
      </c>
      <c r="AW170" t="s">
        <v>420</v>
      </c>
      <c r="AX170" t="s">
        <v>510</v>
      </c>
    </row>
    <row r="171" spans="1:50" x14ac:dyDescent="0.25">
      <c r="A171">
        <v>23698</v>
      </c>
      <c r="B171" t="s">
        <v>74</v>
      </c>
      <c r="C171" t="s">
        <v>75</v>
      </c>
      <c r="D171" t="s">
        <v>879</v>
      </c>
      <c r="E171" t="s">
        <v>371</v>
      </c>
      <c r="F171" t="s">
        <v>372</v>
      </c>
      <c r="G171" t="s">
        <v>76</v>
      </c>
      <c r="H171" t="s">
        <v>109</v>
      </c>
      <c r="I171" t="s">
        <v>110</v>
      </c>
      <c r="J171" t="s">
        <v>111</v>
      </c>
      <c r="K171" t="s">
        <v>880</v>
      </c>
      <c r="M171" t="s">
        <v>373</v>
      </c>
      <c r="N171">
        <v>100</v>
      </c>
      <c r="O171">
        <v>500000</v>
      </c>
      <c r="P171" t="s">
        <v>374</v>
      </c>
      <c r="Q171" s="3">
        <v>2.1</v>
      </c>
      <c r="R171" s="3">
        <v>2.1</v>
      </c>
      <c r="S171" t="s">
        <v>77</v>
      </c>
      <c r="T171" s="3">
        <v>100000</v>
      </c>
      <c r="U171" s="3">
        <v>500000000</v>
      </c>
      <c r="V171" t="s">
        <v>375</v>
      </c>
      <c r="W171" s="1">
        <v>2100</v>
      </c>
      <c r="X171" s="1">
        <v>10500000</v>
      </c>
      <c r="Y171" t="s">
        <v>375</v>
      </c>
      <c r="Z171" s="1">
        <v>95</v>
      </c>
      <c r="AA171" s="1">
        <v>2</v>
      </c>
      <c r="AB171" t="s">
        <v>78</v>
      </c>
      <c r="AC171" t="s">
        <v>78</v>
      </c>
      <c r="AD171" t="s">
        <v>78</v>
      </c>
      <c r="AE171">
        <v>0</v>
      </c>
      <c r="AF171">
        <v>0</v>
      </c>
      <c r="AG171" t="s">
        <v>78</v>
      </c>
      <c r="AH171" t="s">
        <v>79</v>
      </c>
      <c r="AI171" t="s">
        <v>80</v>
      </c>
      <c r="AJ171" t="s">
        <v>110</v>
      </c>
      <c r="AM171" t="s">
        <v>81</v>
      </c>
      <c r="AN171" t="s">
        <v>81</v>
      </c>
      <c r="AO171" t="s">
        <v>367</v>
      </c>
      <c r="AP171" t="s">
        <v>881</v>
      </c>
      <c r="AQ171" t="s">
        <v>882</v>
      </c>
      <c r="AR171" t="s">
        <v>346</v>
      </c>
      <c r="AS171" t="s">
        <v>315</v>
      </c>
      <c r="AT171" t="s">
        <v>149</v>
      </c>
      <c r="AU171" t="s">
        <v>409</v>
      </c>
      <c r="AW171" t="s">
        <v>883</v>
      </c>
      <c r="AX171" t="s">
        <v>448</v>
      </c>
    </row>
    <row r="172" spans="1:50" x14ac:dyDescent="0.25">
      <c r="A172">
        <v>23703</v>
      </c>
      <c r="B172" t="s">
        <v>74</v>
      </c>
      <c r="C172" t="s">
        <v>75</v>
      </c>
      <c r="D172" t="s">
        <v>884</v>
      </c>
      <c r="E172" t="s">
        <v>371</v>
      </c>
      <c r="F172" t="s">
        <v>372</v>
      </c>
      <c r="G172" t="s">
        <v>76</v>
      </c>
      <c r="H172" t="s">
        <v>109</v>
      </c>
      <c r="I172" t="s">
        <v>110</v>
      </c>
      <c r="J172" t="s">
        <v>111</v>
      </c>
      <c r="K172" t="s">
        <v>885</v>
      </c>
      <c r="M172" t="s">
        <v>373</v>
      </c>
      <c r="N172">
        <v>1</v>
      </c>
      <c r="O172">
        <v>1000</v>
      </c>
      <c r="P172" t="s">
        <v>374</v>
      </c>
      <c r="Q172" s="3">
        <v>1.4</v>
      </c>
      <c r="R172" s="3">
        <v>1.4</v>
      </c>
      <c r="S172" t="s">
        <v>77</v>
      </c>
      <c r="T172" s="3">
        <v>1000</v>
      </c>
      <c r="U172" s="3">
        <v>1000000</v>
      </c>
      <c r="V172" t="s">
        <v>375</v>
      </c>
      <c r="W172" s="1">
        <v>14</v>
      </c>
      <c r="X172" s="1">
        <v>14000</v>
      </c>
      <c r="Y172" t="s">
        <v>375</v>
      </c>
      <c r="Z172" s="1">
        <v>95</v>
      </c>
      <c r="AA172" s="1">
        <v>2</v>
      </c>
      <c r="AB172" t="s">
        <v>78</v>
      </c>
      <c r="AC172" t="s">
        <v>78</v>
      </c>
      <c r="AD172" t="s">
        <v>78</v>
      </c>
      <c r="AE172">
        <v>0</v>
      </c>
      <c r="AF172">
        <v>0</v>
      </c>
      <c r="AG172" t="s">
        <v>78</v>
      </c>
      <c r="AH172" t="s">
        <v>79</v>
      </c>
      <c r="AI172" t="s">
        <v>80</v>
      </c>
      <c r="AJ172" t="s">
        <v>110</v>
      </c>
      <c r="AM172" t="s">
        <v>81</v>
      </c>
      <c r="AN172" t="s">
        <v>81</v>
      </c>
      <c r="AO172" t="s">
        <v>367</v>
      </c>
      <c r="AP172" t="s">
        <v>886</v>
      </c>
      <c r="AQ172" t="s">
        <v>419</v>
      </c>
      <c r="AR172" t="s">
        <v>346</v>
      </c>
      <c r="AS172" t="s">
        <v>315</v>
      </c>
      <c r="AT172" t="s">
        <v>201</v>
      </c>
      <c r="AU172" t="s">
        <v>409</v>
      </c>
      <c r="AW172" t="s">
        <v>420</v>
      </c>
      <c r="AX172" t="s">
        <v>448</v>
      </c>
    </row>
    <row r="173" spans="1:50" x14ac:dyDescent="0.25">
      <c r="A173">
        <v>23747</v>
      </c>
      <c r="B173" t="s">
        <v>74</v>
      </c>
      <c r="C173" t="s">
        <v>75</v>
      </c>
      <c r="D173" t="s">
        <v>887</v>
      </c>
      <c r="E173" t="s">
        <v>371</v>
      </c>
      <c r="F173" t="s">
        <v>372</v>
      </c>
      <c r="G173" t="s">
        <v>76</v>
      </c>
      <c r="H173" t="s">
        <v>113</v>
      </c>
      <c r="I173" t="s">
        <v>433</v>
      </c>
      <c r="J173" t="s">
        <v>434</v>
      </c>
      <c r="K173" t="s">
        <v>888</v>
      </c>
      <c r="M173" t="s">
        <v>373</v>
      </c>
      <c r="N173">
        <v>1000</v>
      </c>
      <c r="O173">
        <v>1000000</v>
      </c>
      <c r="P173" t="s">
        <v>374</v>
      </c>
      <c r="Q173" s="3">
        <v>2</v>
      </c>
      <c r="R173" s="3">
        <v>2</v>
      </c>
      <c r="S173" t="s">
        <v>77</v>
      </c>
      <c r="T173" s="3">
        <v>1000000</v>
      </c>
      <c r="U173" s="3">
        <v>1000000000</v>
      </c>
      <c r="V173" t="s">
        <v>375</v>
      </c>
      <c r="W173" s="1">
        <v>20000</v>
      </c>
      <c r="X173" s="1">
        <v>20000000</v>
      </c>
      <c r="Y173" t="s">
        <v>375</v>
      </c>
      <c r="Z173" s="1">
        <v>95</v>
      </c>
      <c r="AA173" s="1">
        <v>2</v>
      </c>
      <c r="AB173" t="s">
        <v>78</v>
      </c>
      <c r="AC173" t="s">
        <v>78</v>
      </c>
      <c r="AD173" t="s">
        <v>78</v>
      </c>
      <c r="AE173">
        <v>0</v>
      </c>
      <c r="AF173">
        <v>0</v>
      </c>
      <c r="AG173" t="s">
        <v>78</v>
      </c>
      <c r="AH173" t="s">
        <v>79</v>
      </c>
      <c r="AI173" t="s">
        <v>80</v>
      </c>
      <c r="AJ173" t="s">
        <v>889</v>
      </c>
      <c r="AM173" t="s">
        <v>890</v>
      </c>
      <c r="AN173" t="s">
        <v>890</v>
      </c>
      <c r="AO173" t="s">
        <v>367</v>
      </c>
      <c r="AP173" t="s">
        <v>445</v>
      </c>
      <c r="AQ173" t="s">
        <v>891</v>
      </c>
      <c r="AR173" t="s">
        <v>346</v>
      </c>
      <c r="AS173" t="s">
        <v>315</v>
      </c>
      <c r="AT173" t="s">
        <v>178</v>
      </c>
      <c r="AU173" t="s">
        <v>892</v>
      </c>
      <c r="AW173" t="s">
        <v>893</v>
      </c>
      <c r="AX173" t="s">
        <v>448</v>
      </c>
    </row>
    <row r="174" spans="1:50" x14ac:dyDescent="0.25">
      <c r="A174">
        <v>23749</v>
      </c>
      <c r="B174" t="s">
        <v>74</v>
      </c>
      <c r="C174" t="s">
        <v>75</v>
      </c>
      <c r="D174" t="s">
        <v>894</v>
      </c>
      <c r="E174" t="s">
        <v>371</v>
      </c>
      <c r="F174" t="s">
        <v>372</v>
      </c>
      <c r="G174" t="s">
        <v>76</v>
      </c>
      <c r="H174" t="s">
        <v>113</v>
      </c>
      <c r="I174" t="s">
        <v>433</v>
      </c>
      <c r="J174" t="s">
        <v>434</v>
      </c>
      <c r="K174" t="s">
        <v>895</v>
      </c>
      <c r="M174" t="s">
        <v>373</v>
      </c>
      <c r="N174">
        <v>100</v>
      </c>
      <c r="O174">
        <v>1000000</v>
      </c>
      <c r="P174" t="s">
        <v>374</v>
      </c>
      <c r="Q174" s="3">
        <v>2</v>
      </c>
      <c r="R174" s="3">
        <v>2</v>
      </c>
      <c r="S174" t="s">
        <v>77</v>
      </c>
      <c r="T174" s="3">
        <v>100000</v>
      </c>
      <c r="U174" s="3">
        <v>1000000000</v>
      </c>
      <c r="V174" t="s">
        <v>375</v>
      </c>
      <c r="W174" s="1">
        <v>2000</v>
      </c>
      <c r="X174" s="1">
        <v>20000000</v>
      </c>
      <c r="Y174" t="s">
        <v>375</v>
      </c>
      <c r="Z174" s="1">
        <v>95</v>
      </c>
      <c r="AA174" s="1">
        <v>2</v>
      </c>
      <c r="AB174" t="s">
        <v>78</v>
      </c>
      <c r="AC174" t="s">
        <v>78</v>
      </c>
      <c r="AD174" t="s">
        <v>78</v>
      </c>
      <c r="AE174">
        <v>0</v>
      </c>
      <c r="AF174">
        <v>0</v>
      </c>
      <c r="AG174" t="s">
        <v>78</v>
      </c>
      <c r="AH174" t="s">
        <v>79</v>
      </c>
      <c r="AI174" t="s">
        <v>80</v>
      </c>
      <c r="AJ174" t="s">
        <v>889</v>
      </c>
      <c r="AM174" t="s">
        <v>890</v>
      </c>
      <c r="AN174" t="s">
        <v>890</v>
      </c>
      <c r="AO174" t="s">
        <v>367</v>
      </c>
      <c r="AP174" t="s">
        <v>445</v>
      </c>
      <c r="AQ174" t="s">
        <v>891</v>
      </c>
      <c r="AR174" t="s">
        <v>346</v>
      </c>
      <c r="AS174" t="s">
        <v>315</v>
      </c>
      <c r="AT174" t="s">
        <v>165</v>
      </c>
      <c r="AU174" t="s">
        <v>892</v>
      </c>
      <c r="AW174" t="s">
        <v>893</v>
      </c>
      <c r="AX174" t="s">
        <v>448</v>
      </c>
    </row>
    <row r="175" spans="1:50" x14ac:dyDescent="0.25">
      <c r="A175">
        <v>23753</v>
      </c>
      <c r="B175" t="s">
        <v>74</v>
      </c>
      <c r="C175" t="s">
        <v>75</v>
      </c>
      <c r="D175" t="s">
        <v>896</v>
      </c>
      <c r="E175" t="s">
        <v>371</v>
      </c>
      <c r="F175" t="s">
        <v>372</v>
      </c>
      <c r="G175" t="s">
        <v>76</v>
      </c>
      <c r="H175" t="s">
        <v>113</v>
      </c>
      <c r="I175" t="s">
        <v>433</v>
      </c>
      <c r="J175" t="s">
        <v>434</v>
      </c>
      <c r="K175" t="s">
        <v>897</v>
      </c>
      <c r="M175" t="s">
        <v>373</v>
      </c>
      <c r="N175">
        <v>100</v>
      </c>
      <c r="O175">
        <v>1000000</v>
      </c>
      <c r="P175" t="s">
        <v>374</v>
      </c>
      <c r="Q175" s="3">
        <v>2</v>
      </c>
      <c r="R175" s="3">
        <v>2</v>
      </c>
      <c r="S175" t="s">
        <v>77</v>
      </c>
      <c r="T175" s="3">
        <v>100000</v>
      </c>
      <c r="U175" s="3">
        <v>1000000000</v>
      </c>
      <c r="V175" t="s">
        <v>375</v>
      </c>
      <c r="W175" s="1">
        <v>2000</v>
      </c>
      <c r="X175" s="1">
        <v>20000000</v>
      </c>
      <c r="Y175" t="s">
        <v>375</v>
      </c>
      <c r="Z175" s="1">
        <v>95</v>
      </c>
      <c r="AA175" s="1">
        <v>2</v>
      </c>
      <c r="AB175" t="s">
        <v>78</v>
      </c>
      <c r="AC175" t="s">
        <v>78</v>
      </c>
      <c r="AD175" t="s">
        <v>78</v>
      </c>
      <c r="AE175">
        <v>0</v>
      </c>
      <c r="AF175">
        <v>0</v>
      </c>
      <c r="AG175" t="s">
        <v>78</v>
      </c>
      <c r="AH175" t="s">
        <v>79</v>
      </c>
      <c r="AI175" t="s">
        <v>80</v>
      </c>
      <c r="AJ175" t="s">
        <v>889</v>
      </c>
      <c r="AM175" t="s">
        <v>890</v>
      </c>
      <c r="AN175" t="s">
        <v>890</v>
      </c>
      <c r="AO175" t="s">
        <v>367</v>
      </c>
      <c r="AP175" t="s">
        <v>445</v>
      </c>
      <c r="AQ175" t="s">
        <v>898</v>
      </c>
      <c r="AR175" t="s">
        <v>346</v>
      </c>
      <c r="AS175" t="s">
        <v>315</v>
      </c>
      <c r="AT175" t="s">
        <v>171</v>
      </c>
      <c r="AU175" t="s">
        <v>892</v>
      </c>
      <c r="AW175" t="s">
        <v>899</v>
      </c>
      <c r="AX175" t="s">
        <v>448</v>
      </c>
    </row>
    <row r="176" spans="1:50" x14ac:dyDescent="0.25">
      <c r="A176">
        <v>23779</v>
      </c>
      <c r="B176" t="s">
        <v>74</v>
      </c>
      <c r="C176" t="s">
        <v>75</v>
      </c>
      <c r="D176" t="s">
        <v>900</v>
      </c>
      <c r="E176" t="s">
        <v>371</v>
      </c>
      <c r="F176" t="s">
        <v>372</v>
      </c>
      <c r="G176" t="s">
        <v>76</v>
      </c>
      <c r="H176" t="s">
        <v>113</v>
      </c>
      <c r="I176" t="s">
        <v>433</v>
      </c>
      <c r="J176" t="s">
        <v>434</v>
      </c>
      <c r="K176" t="s">
        <v>901</v>
      </c>
      <c r="M176" t="s">
        <v>373</v>
      </c>
      <c r="N176">
        <v>1000</v>
      </c>
      <c r="O176">
        <v>1000000</v>
      </c>
      <c r="P176" t="s">
        <v>374</v>
      </c>
      <c r="Q176" s="3">
        <v>2</v>
      </c>
      <c r="R176" s="3">
        <v>2</v>
      </c>
      <c r="S176" t="s">
        <v>77</v>
      </c>
      <c r="T176" s="3">
        <v>1000000</v>
      </c>
      <c r="U176" s="3">
        <v>1000000000</v>
      </c>
      <c r="V176" t="s">
        <v>375</v>
      </c>
      <c r="W176" s="1">
        <v>20000</v>
      </c>
      <c r="X176" s="1">
        <v>20000000</v>
      </c>
      <c r="Y176" t="s">
        <v>375</v>
      </c>
      <c r="Z176" s="1">
        <v>95</v>
      </c>
      <c r="AA176" s="1">
        <v>2</v>
      </c>
      <c r="AB176" t="s">
        <v>78</v>
      </c>
      <c r="AC176" t="s">
        <v>78</v>
      </c>
      <c r="AD176" t="s">
        <v>78</v>
      </c>
      <c r="AE176">
        <v>0</v>
      </c>
      <c r="AF176">
        <v>0</v>
      </c>
      <c r="AG176" t="s">
        <v>78</v>
      </c>
      <c r="AH176" t="s">
        <v>79</v>
      </c>
      <c r="AI176" t="s">
        <v>80</v>
      </c>
      <c r="AJ176" t="s">
        <v>889</v>
      </c>
      <c r="AM176" t="s">
        <v>890</v>
      </c>
      <c r="AN176" t="s">
        <v>890</v>
      </c>
      <c r="AO176" t="s">
        <v>367</v>
      </c>
      <c r="AP176" t="s">
        <v>445</v>
      </c>
      <c r="AQ176" t="s">
        <v>902</v>
      </c>
      <c r="AR176" t="s">
        <v>346</v>
      </c>
      <c r="AS176" t="s">
        <v>315</v>
      </c>
      <c r="AT176" t="s">
        <v>155</v>
      </c>
      <c r="AU176" t="s">
        <v>892</v>
      </c>
      <c r="AW176" t="s">
        <v>903</v>
      </c>
      <c r="AX176" t="s">
        <v>448</v>
      </c>
    </row>
    <row r="177" spans="1:50" x14ac:dyDescent="0.25">
      <c r="A177">
        <v>23782</v>
      </c>
      <c r="B177" t="s">
        <v>74</v>
      </c>
      <c r="C177" t="s">
        <v>75</v>
      </c>
      <c r="D177" t="s">
        <v>904</v>
      </c>
      <c r="E177" t="s">
        <v>371</v>
      </c>
      <c r="F177" t="s">
        <v>372</v>
      </c>
      <c r="G177" t="s">
        <v>76</v>
      </c>
      <c r="H177" t="s">
        <v>113</v>
      </c>
      <c r="I177" t="s">
        <v>433</v>
      </c>
      <c r="J177" t="s">
        <v>434</v>
      </c>
      <c r="K177" t="s">
        <v>905</v>
      </c>
      <c r="M177" t="s">
        <v>373</v>
      </c>
      <c r="N177">
        <v>10</v>
      </c>
      <c r="O177">
        <v>100000</v>
      </c>
      <c r="P177" t="s">
        <v>374</v>
      </c>
      <c r="Q177" s="3">
        <v>1.5</v>
      </c>
      <c r="R177" s="3">
        <v>1.5</v>
      </c>
      <c r="S177" t="s">
        <v>77</v>
      </c>
      <c r="T177" s="3">
        <v>10000</v>
      </c>
      <c r="U177" s="3">
        <v>100000000</v>
      </c>
      <c r="V177" t="s">
        <v>375</v>
      </c>
      <c r="W177" s="1">
        <v>150</v>
      </c>
      <c r="X177" s="1">
        <v>1500000</v>
      </c>
      <c r="Y177" t="s">
        <v>375</v>
      </c>
      <c r="Z177" s="1">
        <v>95</v>
      </c>
      <c r="AA177" s="1">
        <v>2</v>
      </c>
      <c r="AB177" t="s">
        <v>78</v>
      </c>
      <c r="AC177" t="s">
        <v>78</v>
      </c>
      <c r="AD177" t="s">
        <v>78</v>
      </c>
      <c r="AE177">
        <v>0</v>
      </c>
      <c r="AF177">
        <v>0</v>
      </c>
      <c r="AG177" t="s">
        <v>78</v>
      </c>
      <c r="AH177" t="s">
        <v>79</v>
      </c>
      <c r="AI177" t="s">
        <v>80</v>
      </c>
      <c r="AJ177" t="s">
        <v>889</v>
      </c>
      <c r="AM177" t="s">
        <v>890</v>
      </c>
      <c r="AN177" t="s">
        <v>890</v>
      </c>
      <c r="AO177" t="s">
        <v>367</v>
      </c>
      <c r="AP177" t="s">
        <v>445</v>
      </c>
      <c r="AQ177" t="s">
        <v>906</v>
      </c>
      <c r="AR177" t="s">
        <v>346</v>
      </c>
      <c r="AS177" t="s">
        <v>315</v>
      </c>
      <c r="AT177" t="s">
        <v>267</v>
      </c>
      <c r="AU177" t="s">
        <v>892</v>
      </c>
      <c r="AW177" t="s">
        <v>907</v>
      </c>
      <c r="AX177" t="s">
        <v>448</v>
      </c>
    </row>
    <row r="178" spans="1:50" x14ac:dyDescent="0.25">
      <c r="A178">
        <v>23798</v>
      </c>
      <c r="B178" t="s">
        <v>74</v>
      </c>
      <c r="C178" t="s">
        <v>75</v>
      </c>
      <c r="D178" t="s">
        <v>908</v>
      </c>
      <c r="E178" t="s">
        <v>371</v>
      </c>
      <c r="F178" t="s">
        <v>372</v>
      </c>
      <c r="G178" t="s">
        <v>76</v>
      </c>
      <c r="H178" t="s">
        <v>113</v>
      </c>
      <c r="I178" t="s">
        <v>433</v>
      </c>
      <c r="J178" t="s">
        <v>434</v>
      </c>
      <c r="K178" t="s">
        <v>909</v>
      </c>
      <c r="M178" t="s">
        <v>373</v>
      </c>
      <c r="N178">
        <v>20</v>
      </c>
      <c r="O178">
        <v>100000</v>
      </c>
      <c r="P178" t="s">
        <v>374</v>
      </c>
      <c r="Q178" s="3">
        <v>1.5</v>
      </c>
      <c r="R178" s="3">
        <v>1.5</v>
      </c>
      <c r="S178" t="s">
        <v>77</v>
      </c>
      <c r="T178" s="3">
        <v>20000</v>
      </c>
      <c r="U178" s="3">
        <v>100000000</v>
      </c>
      <c r="V178" t="s">
        <v>375</v>
      </c>
      <c r="W178" s="1">
        <v>300</v>
      </c>
      <c r="X178" s="1">
        <v>1500000</v>
      </c>
      <c r="Y178" t="s">
        <v>375</v>
      </c>
      <c r="Z178" s="1">
        <v>95</v>
      </c>
      <c r="AA178" s="1">
        <v>2</v>
      </c>
      <c r="AB178" t="s">
        <v>78</v>
      </c>
      <c r="AC178" t="s">
        <v>78</v>
      </c>
      <c r="AD178" t="s">
        <v>78</v>
      </c>
      <c r="AE178">
        <v>0</v>
      </c>
      <c r="AF178">
        <v>0</v>
      </c>
      <c r="AG178" t="s">
        <v>78</v>
      </c>
      <c r="AH178" t="s">
        <v>79</v>
      </c>
      <c r="AI178" t="s">
        <v>80</v>
      </c>
      <c r="AJ178" t="s">
        <v>889</v>
      </c>
      <c r="AM178" t="s">
        <v>890</v>
      </c>
      <c r="AN178" t="s">
        <v>890</v>
      </c>
      <c r="AO178" t="s">
        <v>367</v>
      </c>
      <c r="AP178" t="s">
        <v>445</v>
      </c>
      <c r="AQ178" t="s">
        <v>906</v>
      </c>
      <c r="AR178" t="s">
        <v>346</v>
      </c>
      <c r="AS178" t="s">
        <v>315</v>
      </c>
      <c r="AT178" t="s">
        <v>242</v>
      </c>
      <c r="AU178" t="s">
        <v>892</v>
      </c>
      <c r="AW178" t="s">
        <v>907</v>
      </c>
      <c r="AX178" t="s">
        <v>448</v>
      </c>
    </row>
    <row r="179" spans="1:50" x14ac:dyDescent="0.25">
      <c r="A179">
        <v>23799</v>
      </c>
      <c r="B179" t="s">
        <v>74</v>
      </c>
      <c r="C179" t="s">
        <v>75</v>
      </c>
      <c r="D179" t="s">
        <v>910</v>
      </c>
      <c r="E179" t="s">
        <v>371</v>
      </c>
      <c r="F179" t="s">
        <v>372</v>
      </c>
      <c r="G179" t="s">
        <v>76</v>
      </c>
      <c r="H179" t="s">
        <v>113</v>
      </c>
      <c r="I179" t="s">
        <v>433</v>
      </c>
      <c r="J179" t="s">
        <v>434</v>
      </c>
      <c r="K179" t="s">
        <v>911</v>
      </c>
      <c r="M179" t="s">
        <v>373</v>
      </c>
      <c r="N179">
        <v>20</v>
      </c>
      <c r="O179">
        <v>100000</v>
      </c>
      <c r="P179" t="s">
        <v>374</v>
      </c>
      <c r="Q179" s="3">
        <v>1.5</v>
      </c>
      <c r="R179" s="3">
        <v>1.5</v>
      </c>
      <c r="S179" t="s">
        <v>77</v>
      </c>
      <c r="T179" s="3">
        <v>20000</v>
      </c>
      <c r="U179" s="3">
        <v>100000000</v>
      </c>
      <c r="V179" t="s">
        <v>375</v>
      </c>
      <c r="W179" s="1">
        <v>300</v>
      </c>
      <c r="X179" s="1">
        <v>1500000</v>
      </c>
      <c r="Y179" t="s">
        <v>375</v>
      </c>
      <c r="Z179" s="1">
        <v>95</v>
      </c>
      <c r="AA179" s="1">
        <v>2</v>
      </c>
      <c r="AB179" t="s">
        <v>78</v>
      </c>
      <c r="AC179" t="s">
        <v>78</v>
      </c>
      <c r="AD179" t="s">
        <v>78</v>
      </c>
      <c r="AE179">
        <v>0</v>
      </c>
      <c r="AF179">
        <v>0</v>
      </c>
      <c r="AG179" t="s">
        <v>78</v>
      </c>
      <c r="AH179" t="s">
        <v>79</v>
      </c>
      <c r="AI179" t="s">
        <v>80</v>
      </c>
      <c r="AJ179" t="s">
        <v>889</v>
      </c>
      <c r="AM179" t="s">
        <v>890</v>
      </c>
      <c r="AN179" t="s">
        <v>890</v>
      </c>
      <c r="AO179" t="s">
        <v>367</v>
      </c>
      <c r="AP179" t="s">
        <v>912</v>
      </c>
      <c r="AQ179" t="s">
        <v>906</v>
      </c>
      <c r="AR179" t="s">
        <v>347</v>
      </c>
      <c r="AS179" t="s">
        <v>315</v>
      </c>
      <c r="AT179" t="s">
        <v>277</v>
      </c>
      <c r="AU179" t="s">
        <v>892</v>
      </c>
      <c r="AW179" t="s">
        <v>907</v>
      </c>
      <c r="AX179" t="s">
        <v>402</v>
      </c>
    </row>
    <row r="180" spans="1:50" x14ac:dyDescent="0.25">
      <c r="A180">
        <v>23800</v>
      </c>
      <c r="B180" t="s">
        <v>74</v>
      </c>
      <c r="C180" t="s">
        <v>75</v>
      </c>
      <c r="D180" t="s">
        <v>913</v>
      </c>
      <c r="E180" t="s">
        <v>371</v>
      </c>
      <c r="F180" t="s">
        <v>372</v>
      </c>
      <c r="G180" t="s">
        <v>76</v>
      </c>
      <c r="H180" t="s">
        <v>113</v>
      </c>
      <c r="I180" t="s">
        <v>433</v>
      </c>
      <c r="J180" t="s">
        <v>434</v>
      </c>
      <c r="K180" t="s">
        <v>909</v>
      </c>
      <c r="M180" t="s">
        <v>373</v>
      </c>
      <c r="N180">
        <v>20</v>
      </c>
      <c r="O180">
        <v>100000</v>
      </c>
      <c r="P180" t="s">
        <v>374</v>
      </c>
      <c r="Q180" s="3">
        <v>1.5</v>
      </c>
      <c r="R180" s="3">
        <v>1.5</v>
      </c>
      <c r="S180" t="s">
        <v>77</v>
      </c>
      <c r="T180" s="3">
        <v>20000</v>
      </c>
      <c r="U180" s="3">
        <v>100000000</v>
      </c>
      <c r="V180" t="s">
        <v>375</v>
      </c>
      <c r="W180" s="1">
        <v>300</v>
      </c>
      <c r="X180" s="1">
        <v>1500000</v>
      </c>
      <c r="Y180" t="s">
        <v>375</v>
      </c>
      <c r="Z180" s="1">
        <v>95</v>
      </c>
      <c r="AA180" s="1">
        <v>2</v>
      </c>
      <c r="AB180" t="s">
        <v>78</v>
      </c>
      <c r="AC180" t="s">
        <v>78</v>
      </c>
      <c r="AD180" t="s">
        <v>78</v>
      </c>
      <c r="AE180">
        <v>0</v>
      </c>
      <c r="AF180">
        <v>0</v>
      </c>
      <c r="AG180" t="s">
        <v>78</v>
      </c>
      <c r="AH180" t="s">
        <v>79</v>
      </c>
      <c r="AI180" t="s">
        <v>80</v>
      </c>
      <c r="AJ180" t="s">
        <v>914</v>
      </c>
      <c r="AM180" t="s">
        <v>890</v>
      </c>
      <c r="AN180" t="s">
        <v>890</v>
      </c>
      <c r="AO180" t="s">
        <v>367</v>
      </c>
      <c r="AP180" t="s">
        <v>445</v>
      </c>
      <c r="AQ180" t="s">
        <v>906</v>
      </c>
      <c r="AR180" t="s">
        <v>346</v>
      </c>
      <c r="AS180" t="s">
        <v>315</v>
      </c>
      <c r="AT180" t="s">
        <v>255</v>
      </c>
      <c r="AU180" t="s">
        <v>892</v>
      </c>
      <c r="AW180" t="s">
        <v>907</v>
      </c>
      <c r="AX180" t="s">
        <v>448</v>
      </c>
    </row>
    <row r="181" spans="1:50" x14ac:dyDescent="0.25">
      <c r="A181">
        <v>23840</v>
      </c>
      <c r="B181" t="s">
        <v>74</v>
      </c>
      <c r="C181" t="s">
        <v>75</v>
      </c>
      <c r="D181" t="s">
        <v>915</v>
      </c>
      <c r="E181" t="s">
        <v>371</v>
      </c>
      <c r="F181" t="s">
        <v>372</v>
      </c>
      <c r="G181" t="s">
        <v>76</v>
      </c>
      <c r="H181" t="s">
        <v>113</v>
      </c>
      <c r="I181" t="s">
        <v>433</v>
      </c>
      <c r="J181" t="s">
        <v>434</v>
      </c>
      <c r="K181" t="s">
        <v>916</v>
      </c>
      <c r="M181" t="s">
        <v>376</v>
      </c>
      <c r="N181">
        <v>1000000</v>
      </c>
      <c r="O181">
        <v>1000000000</v>
      </c>
      <c r="P181" t="s">
        <v>377</v>
      </c>
      <c r="Q181" s="3">
        <v>4.2</v>
      </c>
      <c r="R181" s="3">
        <v>4.2</v>
      </c>
      <c r="S181" t="s">
        <v>77</v>
      </c>
      <c r="T181" s="3">
        <v>1000000</v>
      </c>
      <c r="U181" s="3">
        <v>1000000000</v>
      </c>
      <c r="V181" t="s">
        <v>377</v>
      </c>
      <c r="W181" s="1">
        <v>42000</v>
      </c>
      <c r="X181" s="1">
        <v>42000000</v>
      </c>
      <c r="Y181" t="s">
        <v>377</v>
      </c>
      <c r="Z181" s="1">
        <v>95</v>
      </c>
      <c r="AA181" s="1">
        <v>2</v>
      </c>
      <c r="AB181" t="s">
        <v>78</v>
      </c>
      <c r="AC181" t="s">
        <v>78</v>
      </c>
      <c r="AD181" t="s">
        <v>78</v>
      </c>
      <c r="AE181">
        <v>0</v>
      </c>
      <c r="AF181">
        <v>0</v>
      </c>
      <c r="AG181" t="s">
        <v>78</v>
      </c>
      <c r="AH181" t="s">
        <v>79</v>
      </c>
      <c r="AI181" t="s">
        <v>80</v>
      </c>
      <c r="AJ181" t="s">
        <v>917</v>
      </c>
      <c r="AM181" t="s">
        <v>890</v>
      </c>
      <c r="AN181" t="s">
        <v>890</v>
      </c>
      <c r="AO181" t="s">
        <v>367</v>
      </c>
      <c r="AP181" t="s">
        <v>445</v>
      </c>
      <c r="AQ181" t="s">
        <v>509</v>
      </c>
      <c r="AR181" t="s">
        <v>346</v>
      </c>
      <c r="AS181" t="s">
        <v>315</v>
      </c>
      <c r="AT181" t="s">
        <v>150</v>
      </c>
      <c r="AU181" t="s">
        <v>892</v>
      </c>
      <c r="AW181" t="s">
        <v>918</v>
      </c>
      <c r="AX181" t="s">
        <v>510</v>
      </c>
    </row>
    <row r="182" spans="1:50" x14ac:dyDescent="0.25">
      <c r="A182">
        <v>23871</v>
      </c>
      <c r="B182" t="s">
        <v>74</v>
      </c>
      <c r="C182" t="s">
        <v>75</v>
      </c>
      <c r="D182" t="s">
        <v>919</v>
      </c>
      <c r="E182" t="s">
        <v>371</v>
      </c>
      <c r="F182" t="s">
        <v>372</v>
      </c>
      <c r="G182" t="s">
        <v>76</v>
      </c>
      <c r="H182" t="s">
        <v>113</v>
      </c>
      <c r="I182" t="s">
        <v>433</v>
      </c>
      <c r="J182" t="s">
        <v>434</v>
      </c>
      <c r="K182" t="s">
        <v>920</v>
      </c>
      <c r="M182" t="s">
        <v>921</v>
      </c>
      <c r="N182">
        <v>0.6</v>
      </c>
      <c r="O182">
        <v>1.4</v>
      </c>
      <c r="P182" t="s">
        <v>391</v>
      </c>
      <c r="Q182" s="3">
        <v>5</v>
      </c>
      <c r="R182" s="3">
        <v>5</v>
      </c>
      <c r="S182" t="s">
        <v>77</v>
      </c>
      <c r="T182" s="3">
        <v>0.6</v>
      </c>
      <c r="U182" s="3">
        <v>1.4</v>
      </c>
      <c r="V182" t="s">
        <v>391</v>
      </c>
      <c r="W182" s="1">
        <v>0.03</v>
      </c>
      <c r="X182" s="1">
        <v>7.0000000000000007E-2</v>
      </c>
      <c r="Y182" t="s">
        <v>391</v>
      </c>
      <c r="Z182" s="1">
        <v>95</v>
      </c>
      <c r="AA182" s="1">
        <v>2</v>
      </c>
      <c r="AB182" t="s">
        <v>78</v>
      </c>
      <c r="AC182" t="s">
        <v>78</v>
      </c>
      <c r="AD182" t="s">
        <v>78</v>
      </c>
      <c r="AE182">
        <v>0</v>
      </c>
      <c r="AF182">
        <v>0</v>
      </c>
      <c r="AG182" t="s">
        <v>78</v>
      </c>
      <c r="AH182" t="s">
        <v>79</v>
      </c>
      <c r="AI182" t="s">
        <v>80</v>
      </c>
      <c r="AJ182" t="s">
        <v>914</v>
      </c>
      <c r="AM182" t="s">
        <v>890</v>
      </c>
      <c r="AN182" t="s">
        <v>890</v>
      </c>
      <c r="AO182" t="s">
        <v>367</v>
      </c>
      <c r="AP182" t="s">
        <v>430</v>
      </c>
      <c r="AQ182" t="s">
        <v>922</v>
      </c>
      <c r="AR182" t="s">
        <v>346</v>
      </c>
      <c r="AS182" t="s">
        <v>315</v>
      </c>
      <c r="AT182" t="s">
        <v>197</v>
      </c>
      <c r="AU182" t="s">
        <v>923</v>
      </c>
      <c r="AW182" t="s">
        <v>924</v>
      </c>
      <c r="AX182" t="s">
        <v>925</v>
      </c>
    </row>
    <row r="183" spans="1:50" x14ac:dyDescent="0.25">
      <c r="A183">
        <v>23894</v>
      </c>
      <c r="B183" t="s">
        <v>74</v>
      </c>
      <c r="C183" t="s">
        <v>75</v>
      </c>
      <c r="D183" t="s">
        <v>926</v>
      </c>
      <c r="E183" t="s">
        <v>371</v>
      </c>
      <c r="F183" t="s">
        <v>372</v>
      </c>
      <c r="G183" t="s">
        <v>76</v>
      </c>
      <c r="H183" t="s">
        <v>113</v>
      </c>
      <c r="I183" t="s">
        <v>433</v>
      </c>
      <c r="J183" t="s">
        <v>434</v>
      </c>
      <c r="K183" t="s">
        <v>927</v>
      </c>
      <c r="M183" t="s">
        <v>373</v>
      </c>
      <c r="N183">
        <v>100</v>
      </c>
      <c r="O183">
        <v>1000000</v>
      </c>
      <c r="P183" t="s">
        <v>374</v>
      </c>
      <c r="Q183" s="3">
        <v>1.5</v>
      </c>
      <c r="R183" s="3">
        <v>1.5</v>
      </c>
      <c r="S183" t="s">
        <v>77</v>
      </c>
      <c r="T183" s="3">
        <v>100000</v>
      </c>
      <c r="U183" s="3">
        <v>1000000000</v>
      </c>
      <c r="V183" t="s">
        <v>375</v>
      </c>
      <c r="W183" s="1">
        <v>1500</v>
      </c>
      <c r="X183" s="1">
        <v>15000000</v>
      </c>
      <c r="Y183" t="s">
        <v>375</v>
      </c>
      <c r="Z183" s="1">
        <v>95</v>
      </c>
      <c r="AA183" s="1">
        <v>2</v>
      </c>
      <c r="AB183" t="s">
        <v>78</v>
      </c>
      <c r="AC183" t="s">
        <v>78</v>
      </c>
      <c r="AD183" t="s">
        <v>78</v>
      </c>
      <c r="AE183">
        <v>0</v>
      </c>
      <c r="AF183">
        <v>0</v>
      </c>
      <c r="AG183" t="s">
        <v>78</v>
      </c>
      <c r="AH183" t="s">
        <v>79</v>
      </c>
      <c r="AI183" t="s">
        <v>80</v>
      </c>
      <c r="AJ183" t="s">
        <v>889</v>
      </c>
      <c r="AM183" t="s">
        <v>890</v>
      </c>
      <c r="AN183" t="s">
        <v>890</v>
      </c>
      <c r="AO183" t="s">
        <v>367</v>
      </c>
      <c r="AP183" t="s">
        <v>445</v>
      </c>
      <c r="AQ183" t="s">
        <v>898</v>
      </c>
      <c r="AR183" t="s">
        <v>346</v>
      </c>
      <c r="AS183" t="s">
        <v>315</v>
      </c>
      <c r="AT183" t="s">
        <v>187</v>
      </c>
      <c r="AU183" t="s">
        <v>892</v>
      </c>
      <c r="AW183" t="s">
        <v>899</v>
      </c>
      <c r="AX183" t="s">
        <v>448</v>
      </c>
    </row>
    <row r="184" spans="1:50" x14ac:dyDescent="0.25">
      <c r="A184">
        <v>23917</v>
      </c>
      <c r="B184" t="s">
        <v>74</v>
      </c>
      <c r="C184" t="s">
        <v>75</v>
      </c>
      <c r="D184" t="s">
        <v>928</v>
      </c>
      <c r="E184" t="s">
        <v>371</v>
      </c>
      <c r="F184" t="s">
        <v>372</v>
      </c>
      <c r="G184" t="s">
        <v>76</v>
      </c>
      <c r="H184" t="s">
        <v>84</v>
      </c>
      <c r="I184" t="s">
        <v>85</v>
      </c>
      <c r="J184" t="s">
        <v>86</v>
      </c>
      <c r="K184" t="s">
        <v>929</v>
      </c>
      <c r="M184" t="s">
        <v>373</v>
      </c>
      <c r="N184">
        <v>400</v>
      </c>
      <c r="O184">
        <v>40000</v>
      </c>
      <c r="P184" t="s">
        <v>374</v>
      </c>
      <c r="Q184" s="3">
        <v>1</v>
      </c>
      <c r="R184" s="3">
        <v>1</v>
      </c>
      <c r="S184" t="s">
        <v>77</v>
      </c>
      <c r="T184" s="3">
        <v>400000</v>
      </c>
      <c r="U184" s="3">
        <v>40000000</v>
      </c>
      <c r="V184" t="s">
        <v>375</v>
      </c>
      <c r="W184" s="1">
        <v>4000</v>
      </c>
      <c r="X184" s="1">
        <v>400000</v>
      </c>
      <c r="Y184" t="s">
        <v>375</v>
      </c>
      <c r="Z184" s="1">
        <v>95</v>
      </c>
      <c r="AA184" s="1">
        <v>2</v>
      </c>
      <c r="AB184" t="s">
        <v>78</v>
      </c>
      <c r="AC184" t="s">
        <v>78</v>
      </c>
      <c r="AD184" t="s">
        <v>78</v>
      </c>
      <c r="AE184">
        <v>0</v>
      </c>
      <c r="AF184">
        <v>0</v>
      </c>
      <c r="AG184" t="s">
        <v>78</v>
      </c>
      <c r="AH184" t="s">
        <v>79</v>
      </c>
      <c r="AI184" t="s">
        <v>80</v>
      </c>
      <c r="AJ184" t="s">
        <v>85</v>
      </c>
      <c r="AM184" t="s">
        <v>930</v>
      </c>
      <c r="AN184" t="s">
        <v>930</v>
      </c>
      <c r="AO184" t="s">
        <v>367</v>
      </c>
      <c r="AP184" t="s">
        <v>445</v>
      </c>
      <c r="AQ184" t="s">
        <v>398</v>
      </c>
      <c r="AR184" t="s">
        <v>346</v>
      </c>
      <c r="AS184" t="s">
        <v>315</v>
      </c>
      <c r="AT184" t="s">
        <v>200</v>
      </c>
      <c r="AU184" t="s">
        <v>409</v>
      </c>
      <c r="AW184" t="s">
        <v>931</v>
      </c>
      <c r="AX184" t="s">
        <v>448</v>
      </c>
    </row>
    <row r="185" spans="1:50" x14ac:dyDescent="0.25">
      <c r="A185">
        <v>23919</v>
      </c>
      <c r="B185" t="s">
        <v>74</v>
      </c>
      <c r="C185" t="s">
        <v>75</v>
      </c>
      <c r="D185" t="s">
        <v>932</v>
      </c>
      <c r="E185" t="s">
        <v>371</v>
      </c>
      <c r="F185" t="s">
        <v>372</v>
      </c>
      <c r="G185" t="s">
        <v>76</v>
      </c>
      <c r="H185" t="s">
        <v>84</v>
      </c>
      <c r="I185" t="s">
        <v>85</v>
      </c>
      <c r="J185" t="s">
        <v>86</v>
      </c>
      <c r="K185" t="s">
        <v>933</v>
      </c>
      <c r="M185" t="s">
        <v>373</v>
      </c>
      <c r="N185">
        <v>1000</v>
      </c>
      <c r="O185">
        <v>100000</v>
      </c>
      <c r="P185" t="s">
        <v>374</v>
      </c>
      <c r="Q185" s="3">
        <v>1</v>
      </c>
      <c r="R185" s="3">
        <v>1</v>
      </c>
      <c r="S185" t="s">
        <v>77</v>
      </c>
      <c r="T185" s="3">
        <v>1000000</v>
      </c>
      <c r="U185" s="3">
        <v>100000000</v>
      </c>
      <c r="V185" t="s">
        <v>375</v>
      </c>
      <c r="W185" s="1">
        <v>10000</v>
      </c>
      <c r="X185" s="1">
        <v>1000000</v>
      </c>
      <c r="Y185" t="s">
        <v>375</v>
      </c>
      <c r="Z185" s="1">
        <v>95</v>
      </c>
      <c r="AA185" s="1">
        <v>2</v>
      </c>
      <c r="AB185" t="s">
        <v>78</v>
      </c>
      <c r="AC185" t="s">
        <v>78</v>
      </c>
      <c r="AD185" t="s">
        <v>78</v>
      </c>
      <c r="AE185">
        <v>0</v>
      </c>
      <c r="AF185">
        <v>0</v>
      </c>
      <c r="AG185" t="s">
        <v>78</v>
      </c>
      <c r="AH185" t="s">
        <v>79</v>
      </c>
      <c r="AI185" t="s">
        <v>80</v>
      </c>
      <c r="AJ185" t="s">
        <v>85</v>
      </c>
      <c r="AM185" t="s">
        <v>930</v>
      </c>
      <c r="AN185" t="s">
        <v>930</v>
      </c>
      <c r="AO185" t="s">
        <v>367</v>
      </c>
      <c r="AP185" t="s">
        <v>445</v>
      </c>
      <c r="AQ185" t="s">
        <v>398</v>
      </c>
      <c r="AR185" t="s">
        <v>346</v>
      </c>
      <c r="AS185" t="s">
        <v>315</v>
      </c>
      <c r="AT185" t="s">
        <v>201</v>
      </c>
      <c r="AU185" t="s">
        <v>409</v>
      </c>
      <c r="AW185" t="s">
        <v>934</v>
      </c>
      <c r="AX185" t="s">
        <v>448</v>
      </c>
    </row>
    <row r="186" spans="1:50" x14ac:dyDescent="0.25">
      <c r="A186">
        <v>23972</v>
      </c>
      <c r="B186" t="s">
        <v>74</v>
      </c>
      <c r="C186" t="s">
        <v>75</v>
      </c>
      <c r="D186" t="s">
        <v>935</v>
      </c>
      <c r="E186" t="s">
        <v>371</v>
      </c>
      <c r="F186" t="s">
        <v>372</v>
      </c>
      <c r="G186" t="s">
        <v>76</v>
      </c>
      <c r="H186" t="s">
        <v>84</v>
      </c>
      <c r="I186" t="s">
        <v>85</v>
      </c>
      <c r="J186" t="s">
        <v>86</v>
      </c>
      <c r="K186" t="s">
        <v>936</v>
      </c>
      <c r="M186" t="s">
        <v>373</v>
      </c>
      <c r="N186">
        <v>10000</v>
      </c>
      <c r="O186">
        <v>50000000</v>
      </c>
      <c r="P186" t="s">
        <v>374</v>
      </c>
      <c r="Q186" s="3">
        <v>1</v>
      </c>
      <c r="R186" s="3">
        <v>1</v>
      </c>
      <c r="S186" t="s">
        <v>77</v>
      </c>
      <c r="T186" s="3">
        <v>10000000</v>
      </c>
      <c r="U186" s="3">
        <v>50000000000</v>
      </c>
      <c r="V186" t="s">
        <v>375</v>
      </c>
      <c r="W186" s="1">
        <v>100000</v>
      </c>
      <c r="X186" s="1">
        <v>500000000</v>
      </c>
      <c r="Y186" t="s">
        <v>375</v>
      </c>
      <c r="Z186" s="1">
        <v>95</v>
      </c>
      <c r="AA186" s="1">
        <v>2</v>
      </c>
      <c r="AB186" t="s">
        <v>78</v>
      </c>
      <c r="AC186" t="s">
        <v>78</v>
      </c>
      <c r="AD186" t="s">
        <v>78</v>
      </c>
      <c r="AE186">
        <v>0</v>
      </c>
      <c r="AF186">
        <v>0</v>
      </c>
      <c r="AG186" t="s">
        <v>78</v>
      </c>
      <c r="AH186" t="s">
        <v>79</v>
      </c>
      <c r="AI186" t="s">
        <v>80</v>
      </c>
      <c r="AJ186" t="s">
        <v>85</v>
      </c>
      <c r="AM186" t="s">
        <v>930</v>
      </c>
      <c r="AN186" t="s">
        <v>930</v>
      </c>
      <c r="AO186" t="s">
        <v>367</v>
      </c>
      <c r="AP186" t="s">
        <v>445</v>
      </c>
      <c r="AQ186" t="s">
        <v>398</v>
      </c>
      <c r="AR186" t="s">
        <v>346</v>
      </c>
      <c r="AS186" t="s">
        <v>315</v>
      </c>
      <c r="AT186" t="s">
        <v>217</v>
      </c>
      <c r="AU186" t="s">
        <v>409</v>
      </c>
      <c r="AW186" t="s">
        <v>934</v>
      </c>
      <c r="AX186" t="s">
        <v>448</v>
      </c>
    </row>
    <row r="187" spans="1:50" x14ac:dyDescent="0.25">
      <c r="A187">
        <v>23980</v>
      </c>
      <c r="B187" t="s">
        <v>74</v>
      </c>
      <c r="C187" t="s">
        <v>75</v>
      </c>
      <c r="D187" t="s">
        <v>937</v>
      </c>
      <c r="E187" t="s">
        <v>371</v>
      </c>
      <c r="F187" t="s">
        <v>372</v>
      </c>
      <c r="G187" t="s">
        <v>76</v>
      </c>
      <c r="H187" t="s">
        <v>84</v>
      </c>
      <c r="I187" t="s">
        <v>85</v>
      </c>
      <c r="J187" t="s">
        <v>86</v>
      </c>
      <c r="K187" t="s">
        <v>938</v>
      </c>
      <c r="M187" t="s">
        <v>373</v>
      </c>
      <c r="N187">
        <v>200000</v>
      </c>
      <c r="O187">
        <v>20000000</v>
      </c>
      <c r="P187" t="s">
        <v>374</v>
      </c>
      <c r="Q187" s="3">
        <v>0.5</v>
      </c>
      <c r="R187" s="3">
        <v>0.5</v>
      </c>
      <c r="S187" t="s">
        <v>77</v>
      </c>
      <c r="T187" s="3">
        <v>200000000</v>
      </c>
      <c r="U187" s="3">
        <v>20000000000</v>
      </c>
      <c r="V187" t="s">
        <v>375</v>
      </c>
      <c r="W187" s="1">
        <v>1000000</v>
      </c>
      <c r="X187" s="1">
        <v>100000000</v>
      </c>
      <c r="Y187" t="s">
        <v>375</v>
      </c>
      <c r="Z187" s="1">
        <v>95</v>
      </c>
      <c r="AA187" s="1">
        <v>2</v>
      </c>
      <c r="AB187" t="s">
        <v>78</v>
      </c>
      <c r="AC187" t="s">
        <v>78</v>
      </c>
      <c r="AD187" t="s">
        <v>78</v>
      </c>
      <c r="AE187">
        <v>0</v>
      </c>
      <c r="AF187">
        <v>0</v>
      </c>
      <c r="AG187" t="s">
        <v>78</v>
      </c>
      <c r="AH187" t="s">
        <v>79</v>
      </c>
      <c r="AI187" t="s">
        <v>80</v>
      </c>
      <c r="AJ187" t="s">
        <v>85</v>
      </c>
      <c r="AM187" t="s">
        <v>930</v>
      </c>
      <c r="AN187" t="s">
        <v>930</v>
      </c>
      <c r="AO187" t="s">
        <v>367</v>
      </c>
      <c r="AP187" t="s">
        <v>445</v>
      </c>
      <c r="AQ187" t="s">
        <v>398</v>
      </c>
      <c r="AR187" t="s">
        <v>346</v>
      </c>
      <c r="AS187" t="s">
        <v>315</v>
      </c>
      <c r="AT187" t="s">
        <v>177</v>
      </c>
      <c r="AU187" t="s">
        <v>409</v>
      </c>
      <c r="AW187" t="s">
        <v>939</v>
      </c>
      <c r="AX187" t="s">
        <v>448</v>
      </c>
    </row>
    <row r="188" spans="1:50" x14ac:dyDescent="0.25">
      <c r="A188">
        <v>23981</v>
      </c>
      <c r="B188" t="s">
        <v>74</v>
      </c>
      <c r="C188" t="s">
        <v>75</v>
      </c>
      <c r="D188" t="s">
        <v>940</v>
      </c>
      <c r="E188" t="s">
        <v>371</v>
      </c>
      <c r="F188" t="s">
        <v>372</v>
      </c>
      <c r="G188" t="s">
        <v>76</v>
      </c>
      <c r="H188" t="s">
        <v>84</v>
      </c>
      <c r="I188" t="s">
        <v>85</v>
      </c>
      <c r="J188" t="s">
        <v>86</v>
      </c>
      <c r="K188" t="s">
        <v>941</v>
      </c>
      <c r="M188" t="s">
        <v>373</v>
      </c>
      <c r="N188">
        <v>10000</v>
      </c>
      <c r="O188">
        <v>20000000</v>
      </c>
      <c r="P188" t="s">
        <v>374</v>
      </c>
      <c r="Q188" s="3">
        <v>0.5</v>
      </c>
      <c r="R188" s="3">
        <v>0.5</v>
      </c>
      <c r="S188" t="s">
        <v>77</v>
      </c>
      <c r="T188" s="3">
        <v>10000000</v>
      </c>
      <c r="U188" s="3">
        <v>20000000000</v>
      </c>
      <c r="V188" t="s">
        <v>375</v>
      </c>
      <c r="W188" s="1">
        <v>50000</v>
      </c>
      <c r="X188" s="1">
        <v>100000000</v>
      </c>
      <c r="Y188" t="s">
        <v>375</v>
      </c>
      <c r="Z188" s="1">
        <v>95</v>
      </c>
      <c r="AA188" s="1">
        <v>2</v>
      </c>
      <c r="AB188" t="s">
        <v>78</v>
      </c>
      <c r="AC188" t="s">
        <v>78</v>
      </c>
      <c r="AD188" t="s">
        <v>78</v>
      </c>
      <c r="AE188">
        <v>0</v>
      </c>
      <c r="AF188">
        <v>0</v>
      </c>
      <c r="AG188" t="s">
        <v>78</v>
      </c>
      <c r="AH188" t="s">
        <v>79</v>
      </c>
      <c r="AI188" t="s">
        <v>80</v>
      </c>
      <c r="AJ188" t="s">
        <v>85</v>
      </c>
      <c r="AM188" t="s">
        <v>930</v>
      </c>
      <c r="AN188" t="s">
        <v>930</v>
      </c>
      <c r="AO188" t="s">
        <v>367</v>
      </c>
      <c r="AP188" t="s">
        <v>445</v>
      </c>
      <c r="AQ188" t="s">
        <v>398</v>
      </c>
      <c r="AR188" t="s">
        <v>346</v>
      </c>
      <c r="AS188" t="s">
        <v>315</v>
      </c>
      <c r="AT188" t="s">
        <v>193</v>
      </c>
      <c r="AU188" t="s">
        <v>409</v>
      </c>
      <c r="AW188" t="s">
        <v>939</v>
      </c>
      <c r="AX188" t="s">
        <v>448</v>
      </c>
    </row>
    <row r="189" spans="1:50" x14ac:dyDescent="0.25">
      <c r="A189">
        <v>24008</v>
      </c>
      <c r="B189" t="s">
        <v>74</v>
      </c>
      <c r="C189" t="s">
        <v>75</v>
      </c>
      <c r="D189" t="s">
        <v>942</v>
      </c>
      <c r="E189" t="s">
        <v>371</v>
      </c>
      <c r="F189" t="s">
        <v>372</v>
      </c>
      <c r="G189" t="s">
        <v>76</v>
      </c>
      <c r="H189" t="s">
        <v>84</v>
      </c>
      <c r="I189" t="s">
        <v>85</v>
      </c>
      <c r="J189" t="s">
        <v>86</v>
      </c>
      <c r="K189" t="s">
        <v>943</v>
      </c>
      <c r="M189" t="s">
        <v>373</v>
      </c>
      <c r="N189">
        <v>40000</v>
      </c>
      <c r="O189">
        <v>20000000</v>
      </c>
      <c r="P189" t="s">
        <v>374</v>
      </c>
      <c r="Q189" s="3">
        <v>1.5</v>
      </c>
      <c r="R189" s="3">
        <v>1.5</v>
      </c>
      <c r="S189" t="s">
        <v>77</v>
      </c>
      <c r="T189" s="3">
        <v>40000000</v>
      </c>
      <c r="U189" s="3">
        <v>20000000000</v>
      </c>
      <c r="V189" t="s">
        <v>375</v>
      </c>
      <c r="W189" s="1">
        <v>600000</v>
      </c>
      <c r="X189" s="1">
        <v>300000000</v>
      </c>
      <c r="Y189" t="s">
        <v>375</v>
      </c>
      <c r="Z189" s="1">
        <v>95</v>
      </c>
      <c r="AA189" s="1">
        <v>2</v>
      </c>
      <c r="AB189" t="s">
        <v>78</v>
      </c>
      <c r="AC189" t="s">
        <v>78</v>
      </c>
      <c r="AD189" t="s">
        <v>78</v>
      </c>
      <c r="AE189">
        <v>0</v>
      </c>
      <c r="AF189">
        <v>0</v>
      </c>
      <c r="AG189" t="s">
        <v>78</v>
      </c>
      <c r="AH189" t="s">
        <v>79</v>
      </c>
      <c r="AI189" t="s">
        <v>80</v>
      </c>
      <c r="AJ189" t="s">
        <v>85</v>
      </c>
      <c r="AM189" t="s">
        <v>930</v>
      </c>
      <c r="AN189" t="s">
        <v>930</v>
      </c>
      <c r="AO189" t="s">
        <v>367</v>
      </c>
      <c r="AP189" t="s">
        <v>445</v>
      </c>
      <c r="AQ189" t="s">
        <v>398</v>
      </c>
      <c r="AR189" t="s">
        <v>346</v>
      </c>
      <c r="AS189" t="s">
        <v>315</v>
      </c>
      <c r="AT189" t="s">
        <v>226</v>
      </c>
      <c r="AU189" t="s">
        <v>409</v>
      </c>
      <c r="AW189" t="s">
        <v>944</v>
      </c>
      <c r="AX189" t="s">
        <v>448</v>
      </c>
    </row>
    <row r="190" spans="1:50" x14ac:dyDescent="0.25">
      <c r="A190">
        <v>24016</v>
      </c>
      <c r="B190" t="s">
        <v>74</v>
      </c>
      <c r="C190" t="s">
        <v>75</v>
      </c>
      <c r="D190" t="s">
        <v>945</v>
      </c>
      <c r="E190" t="s">
        <v>371</v>
      </c>
      <c r="F190" t="s">
        <v>372</v>
      </c>
      <c r="G190" t="s">
        <v>76</v>
      </c>
      <c r="H190" t="s">
        <v>84</v>
      </c>
      <c r="I190" t="s">
        <v>85</v>
      </c>
      <c r="J190" t="s">
        <v>86</v>
      </c>
      <c r="K190" t="s">
        <v>946</v>
      </c>
      <c r="M190" t="s">
        <v>373</v>
      </c>
      <c r="N190">
        <v>1000</v>
      </c>
      <c r="O190">
        <v>100000</v>
      </c>
      <c r="P190" t="s">
        <v>374</v>
      </c>
      <c r="Q190" s="3">
        <v>2</v>
      </c>
      <c r="R190" s="3">
        <v>2</v>
      </c>
      <c r="S190" t="s">
        <v>77</v>
      </c>
      <c r="T190" s="3">
        <v>1000000</v>
      </c>
      <c r="U190" s="3">
        <v>100000000</v>
      </c>
      <c r="V190" t="s">
        <v>375</v>
      </c>
      <c r="W190" s="1">
        <v>20000</v>
      </c>
      <c r="X190" s="1">
        <v>2000000</v>
      </c>
      <c r="Y190" t="s">
        <v>375</v>
      </c>
      <c r="Z190" s="1">
        <v>95</v>
      </c>
      <c r="AA190" s="1">
        <v>2</v>
      </c>
      <c r="AB190" t="s">
        <v>78</v>
      </c>
      <c r="AC190" t="s">
        <v>78</v>
      </c>
      <c r="AD190" t="s">
        <v>78</v>
      </c>
      <c r="AE190">
        <v>0</v>
      </c>
      <c r="AF190">
        <v>0</v>
      </c>
      <c r="AG190" t="s">
        <v>78</v>
      </c>
      <c r="AH190" t="s">
        <v>79</v>
      </c>
      <c r="AI190" t="s">
        <v>80</v>
      </c>
      <c r="AJ190" t="s">
        <v>85</v>
      </c>
      <c r="AM190" t="s">
        <v>930</v>
      </c>
      <c r="AN190" t="s">
        <v>930</v>
      </c>
      <c r="AO190" t="s">
        <v>367</v>
      </c>
      <c r="AP190" t="s">
        <v>445</v>
      </c>
      <c r="AQ190" t="s">
        <v>398</v>
      </c>
      <c r="AR190" t="s">
        <v>346</v>
      </c>
      <c r="AS190" t="s">
        <v>315</v>
      </c>
      <c r="AT190" t="s">
        <v>157</v>
      </c>
      <c r="AU190" t="s">
        <v>409</v>
      </c>
      <c r="AW190" t="s">
        <v>947</v>
      </c>
      <c r="AX190" t="s">
        <v>448</v>
      </c>
    </row>
    <row r="191" spans="1:50" x14ac:dyDescent="0.25">
      <c r="A191">
        <v>24017</v>
      </c>
      <c r="B191" t="s">
        <v>74</v>
      </c>
      <c r="C191" t="s">
        <v>75</v>
      </c>
      <c r="D191" t="s">
        <v>948</v>
      </c>
      <c r="E191" t="s">
        <v>371</v>
      </c>
      <c r="F191" t="s">
        <v>372</v>
      </c>
      <c r="G191" t="s">
        <v>76</v>
      </c>
      <c r="H191" t="s">
        <v>84</v>
      </c>
      <c r="I191" t="s">
        <v>85</v>
      </c>
      <c r="J191" t="s">
        <v>86</v>
      </c>
      <c r="K191" t="s">
        <v>949</v>
      </c>
      <c r="M191" t="s">
        <v>373</v>
      </c>
      <c r="N191">
        <v>100000</v>
      </c>
      <c r="O191">
        <v>20000000</v>
      </c>
      <c r="P191" t="s">
        <v>374</v>
      </c>
      <c r="Q191" s="3">
        <v>1.5</v>
      </c>
      <c r="R191" s="3">
        <v>1.5</v>
      </c>
      <c r="S191" t="s">
        <v>77</v>
      </c>
      <c r="T191" s="3">
        <v>100000000</v>
      </c>
      <c r="U191" s="3">
        <v>20000000000</v>
      </c>
      <c r="V191" t="s">
        <v>375</v>
      </c>
      <c r="W191" s="1">
        <v>1500000</v>
      </c>
      <c r="X191" s="1">
        <v>300000000</v>
      </c>
      <c r="Y191" t="s">
        <v>375</v>
      </c>
      <c r="Z191" s="1">
        <v>95</v>
      </c>
      <c r="AA191" s="1">
        <v>2</v>
      </c>
      <c r="AB191" t="s">
        <v>78</v>
      </c>
      <c r="AC191" t="s">
        <v>78</v>
      </c>
      <c r="AD191" t="s">
        <v>78</v>
      </c>
      <c r="AE191">
        <v>0</v>
      </c>
      <c r="AF191">
        <v>0</v>
      </c>
      <c r="AG191" t="s">
        <v>78</v>
      </c>
      <c r="AH191" t="s">
        <v>79</v>
      </c>
      <c r="AI191" t="s">
        <v>80</v>
      </c>
      <c r="AJ191" t="s">
        <v>85</v>
      </c>
      <c r="AM191" t="s">
        <v>930</v>
      </c>
      <c r="AN191" t="s">
        <v>930</v>
      </c>
      <c r="AO191" t="s">
        <v>367</v>
      </c>
      <c r="AP191" t="s">
        <v>445</v>
      </c>
      <c r="AQ191" t="s">
        <v>398</v>
      </c>
      <c r="AR191" t="s">
        <v>346</v>
      </c>
      <c r="AS191" t="s">
        <v>315</v>
      </c>
      <c r="AT191" t="s">
        <v>157</v>
      </c>
      <c r="AU191" t="s">
        <v>409</v>
      </c>
      <c r="AW191" t="s">
        <v>947</v>
      </c>
      <c r="AX191" t="s">
        <v>448</v>
      </c>
    </row>
    <row r="192" spans="1:50" x14ac:dyDescent="0.25">
      <c r="A192">
        <v>24073</v>
      </c>
      <c r="B192" t="s">
        <v>74</v>
      </c>
      <c r="C192" t="s">
        <v>75</v>
      </c>
      <c r="D192" t="s">
        <v>950</v>
      </c>
      <c r="E192" t="s">
        <v>371</v>
      </c>
      <c r="F192" t="s">
        <v>372</v>
      </c>
      <c r="G192" t="s">
        <v>76</v>
      </c>
      <c r="H192" t="s">
        <v>84</v>
      </c>
      <c r="I192" t="s">
        <v>85</v>
      </c>
      <c r="J192" t="s">
        <v>86</v>
      </c>
      <c r="K192" t="s">
        <v>951</v>
      </c>
      <c r="M192" t="s">
        <v>373</v>
      </c>
      <c r="N192">
        <v>20000</v>
      </c>
      <c r="O192">
        <v>200000</v>
      </c>
      <c r="P192" t="s">
        <v>374</v>
      </c>
      <c r="Q192" s="3">
        <v>1.4</v>
      </c>
      <c r="R192" s="3">
        <v>1.4</v>
      </c>
      <c r="S192" t="s">
        <v>77</v>
      </c>
      <c r="T192" s="3">
        <v>20000000</v>
      </c>
      <c r="U192" s="3">
        <v>200000000</v>
      </c>
      <c r="V192" t="s">
        <v>375</v>
      </c>
      <c r="W192" s="1">
        <v>280000</v>
      </c>
      <c r="X192" s="1">
        <v>2800000</v>
      </c>
      <c r="Y192" t="s">
        <v>375</v>
      </c>
      <c r="Z192" s="1">
        <v>95</v>
      </c>
      <c r="AA192" s="1">
        <v>2</v>
      </c>
      <c r="AB192" t="s">
        <v>78</v>
      </c>
      <c r="AC192" t="s">
        <v>78</v>
      </c>
      <c r="AD192" t="s">
        <v>78</v>
      </c>
      <c r="AE192">
        <v>0</v>
      </c>
      <c r="AF192">
        <v>0</v>
      </c>
      <c r="AG192" t="s">
        <v>78</v>
      </c>
      <c r="AH192" t="s">
        <v>79</v>
      </c>
      <c r="AI192" t="s">
        <v>80</v>
      </c>
      <c r="AJ192" t="s">
        <v>85</v>
      </c>
      <c r="AM192" t="s">
        <v>930</v>
      </c>
      <c r="AN192" t="s">
        <v>930</v>
      </c>
      <c r="AO192" t="s">
        <v>367</v>
      </c>
      <c r="AP192" t="s">
        <v>445</v>
      </c>
      <c r="AQ192" t="s">
        <v>398</v>
      </c>
      <c r="AR192" t="s">
        <v>346</v>
      </c>
      <c r="AS192" t="s">
        <v>315</v>
      </c>
      <c r="AT192" t="s">
        <v>205</v>
      </c>
      <c r="AU192" t="s">
        <v>409</v>
      </c>
      <c r="AW192" t="s">
        <v>939</v>
      </c>
      <c r="AX192" t="s">
        <v>448</v>
      </c>
    </row>
    <row r="193" spans="1:50" x14ac:dyDescent="0.25">
      <c r="A193">
        <v>24084</v>
      </c>
      <c r="B193" t="s">
        <v>74</v>
      </c>
      <c r="C193" t="s">
        <v>75</v>
      </c>
      <c r="D193" t="s">
        <v>952</v>
      </c>
      <c r="E193" t="s">
        <v>371</v>
      </c>
      <c r="F193" t="s">
        <v>372</v>
      </c>
      <c r="G193" t="s">
        <v>76</v>
      </c>
      <c r="H193" t="s">
        <v>84</v>
      </c>
      <c r="I193" t="s">
        <v>85</v>
      </c>
      <c r="J193" t="s">
        <v>86</v>
      </c>
      <c r="K193" t="s">
        <v>953</v>
      </c>
      <c r="M193" t="s">
        <v>373</v>
      </c>
      <c r="N193">
        <v>20000</v>
      </c>
      <c r="O193">
        <v>200000000</v>
      </c>
      <c r="P193" t="s">
        <v>374</v>
      </c>
      <c r="Q193" s="3">
        <v>2</v>
      </c>
      <c r="R193" s="3">
        <v>2</v>
      </c>
      <c r="S193" t="s">
        <v>77</v>
      </c>
      <c r="T193" s="3">
        <v>20000000</v>
      </c>
      <c r="U193" s="3">
        <v>200000000000</v>
      </c>
      <c r="V193" t="s">
        <v>375</v>
      </c>
      <c r="W193" s="1">
        <v>400000</v>
      </c>
      <c r="X193" s="1">
        <v>4000000000</v>
      </c>
      <c r="Y193" t="s">
        <v>375</v>
      </c>
      <c r="Z193" s="1">
        <v>95</v>
      </c>
      <c r="AA193" s="1">
        <v>2</v>
      </c>
      <c r="AB193" t="s">
        <v>78</v>
      </c>
      <c r="AC193" t="s">
        <v>78</v>
      </c>
      <c r="AD193" t="s">
        <v>78</v>
      </c>
      <c r="AE193">
        <v>0</v>
      </c>
      <c r="AF193">
        <v>0</v>
      </c>
      <c r="AG193" t="s">
        <v>78</v>
      </c>
      <c r="AH193" t="s">
        <v>79</v>
      </c>
      <c r="AI193" t="s">
        <v>80</v>
      </c>
      <c r="AJ193" t="s">
        <v>85</v>
      </c>
      <c r="AM193" t="s">
        <v>930</v>
      </c>
      <c r="AN193" t="s">
        <v>930</v>
      </c>
      <c r="AO193" t="s">
        <v>367</v>
      </c>
      <c r="AP193" t="s">
        <v>445</v>
      </c>
      <c r="AQ193" t="s">
        <v>398</v>
      </c>
      <c r="AR193" t="s">
        <v>346</v>
      </c>
      <c r="AS193" t="s">
        <v>315</v>
      </c>
      <c r="AT193" t="s">
        <v>146</v>
      </c>
      <c r="AU193" t="s">
        <v>409</v>
      </c>
      <c r="AW193" t="s">
        <v>944</v>
      </c>
      <c r="AX193" t="s">
        <v>448</v>
      </c>
    </row>
    <row r="194" spans="1:50" x14ac:dyDescent="0.25">
      <c r="A194">
        <v>24097</v>
      </c>
      <c r="B194" t="s">
        <v>74</v>
      </c>
      <c r="C194" t="s">
        <v>75</v>
      </c>
      <c r="D194" t="s">
        <v>954</v>
      </c>
      <c r="E194" t="s">
        <v>371</v>
      </c>
      <c r="F194" t="s">
        <v>372</v>
      </c>
      <c r="G194" t="s">
        <v>76</v>
      </c>
      <c r="H194" t="s">
        <v>84</v>
      </c>
      <c r="I194" t="s">
        <v>85</v>
      </c>
      <c r="J194" t="s">
        <v>86</v>
      </c>
      <c r="K194" t="s">
        <v>955</v>
      </c>
      <c r="M194" t="s">
        <v>373</v>
      </c>
      <c r="N194">
        <v>1000</v>
      </c>
      <c r="O194">
        <v>50000</v>
      </c>
      <c r="P194" t="s">
        <v>374</v>
      </c>
      <c r="Q194" s="3">
        <v>1.7</v>
      </c>
      <c r="R194" s="3">
        <v>1.7</v>
      </c>
      <c r="S194" t="s">
        <v>77</v>
      </c>
      <c r="T194" s="3">
        <v>1000000</v>
      </c>
      <c r="U194" s="3">
        <v>50000000</v>
      </c>
      <c r="V194" t="s">
        <v>375</v>
      </c>
      <c r="W194" s="1">
        <v>17000</v>
      </c>
      <c r="X194" s="1">
        <v>850000</v>
      </c>
      <c r="Y194" t="s">
        <v>375</v>
      </c>
      <c r="Z194" s="1">
        <v>95</v>
      </c>
      <c r="AA194" s="1">
        <v>2</v>
      </c>
      <c r="AB194" t="s">
        <v>78</v>
      </c>
      <c r="AC194" t="s">
        <v>78</v>
      </c>
      <c r="AD194" t="s">
        <v>78</v>
      </c>
      <c r="AE194">
        <v>0</v>
      </c>
      <c r="AF194">
        <v>0</v>
      </c>
      <c r="AG194" t="s">
        <v>78</v>
      </c>
      <c r="AH194" t="s">
        <v>79</v>
      </c>
      <c r="AI194" t="s">
        <v>80</v>
      </c>
      <c r="AJ194" t="s">
        <v>85</v>
      </c>
      <c r="AM194" t="s">
        <v>930</v>
      </c>
      <c r="AN194" t="s">
        <v>930</v>
      </c>
      <c r="AO194" t="s">
        <v>367</v>
      </c>
      <c r="AP194" t="s">
        <v>445</v>
      </c>
      <c r="AQ194" t="s">
        <v>956</v>
      </c>
      <c r="AR194" t="s">
        <v>346</v>
      </c>
      <c r="AS194" t="s">
        <v>315</v>
      </c>
      <c r="AT194" t="s">
        <v>185</v>
      </c>
      <c r="AU194" t="s">
        <v>957</v>
      </c>
      <c r="AW194" t="s">
        <v>958</v>
      </c>
      <c r="AX194" t="s">
        <v>448</v>
      </c>
    </row>
    <row r="195" spans="1:50" x14ac:dyDescent="0.25">
      <c r="A195">
        <v>24110</v>
      </c>
      <c r="B195" t="s">
        <v>74</v>
      </c>
      <c r="C195" t="s">
        <v>75</v>
      </c>
      <c r="D195" t="s">
        <v>959</v>
      </c>
      <c r="E195" t="s">
        <v>371</v>
      </c>
      <c r="F195" t="s">
        <v>372</v>
      </c>
      <c r="G195" t="s">
        <v>76</v>
      </c>
      <c r="H195" t="s">
        <v>84</v>
      </c>
      <c r="I195" t="s">
        <v>85</v>
      </c>
      <c r="J195" t="s">
        <v>86</v>
      </c>
      <c r="K195" t="s">
        <v>960</v>
      </c>
      <c r="M195" t="s">
        <v>373</v>
      </c>
      <c r="N195">
        <v>10000</v>
      </c>
      <c r="O195">
        <v>1000000</v>
      </c>
      <c r="P195" t="s">
        <v>374</v>
      </c>
      <c r="Q195" s="3">
        <v>1</v>
      </c>
      <c r="R195" s="3">
        <v>1</v>
      </c>
      <c r="S195" t="s">
        <v>77</v>
      </c>
      <c r="T195" s="3">
        <v>10000000</v>
      </c>
      <c r="U195" s="3">
        <v>1000000000</v>
      </c>
      <c r="V195" t="s">
        <v>375</v>
      </c>
      <c r="W195" s="1">
        <v>100000</v>
      </c>
      <c r="X195" s="1">
        <v>10000000</v>
      </c>
      <c r="Y195" t="s">
        <v>375</v>
      </c>
      <c r="Z195" s="1">
        <v>95</v>
      </c>
      <c r="AA195" s="1">
        <v>2</v>
      </c>
      <c r="AB195" t="s">
        <v>78</v>
      </c>
      <c r="AC195" t="s">
        <v>78</v>
      </c>
      <c r="AD195" t="s">
        <v>78</v>
      </c>
      <c r="AE195">
        <v>0</v>
      </c>
      <c r="AF195">
        <v>0</v>
      </c>
      <c r="AG195" t="s">
        <v>78</v>
      </c>
      <c r="AH195" t="s">
        <v>79</v>
      </c>
      <c r="AI195" t="s">
        <v>80</v>
      </c>
      <c r="AJ195" t="s">
        <v>85</v>
      </c>
      <c r="AM195" t="s">
        <v>930</v>
      </c>
      <c r="AN195" t="s">
        <v>930</v>
      </c>
      <c r="AO195" t="s">
        <v>367</v>
      </c>
      <c r="AP195" t="s">
        <v>445</v>
      </c>
      <c r="AQ195" t="s">
        <v>398</v>
      </c>
      <c r="AR195" t="s">
        <v>346</v>
      </c>
      <c r="AS195" t="s">
        <v>315</v>
      </c>
      <c r="AT195" t="s">
        <v>272</v>
      </c>
      <c r="AU195" t="s">
        <v>409</v>
      </c>
      <c r="AW195" t="s">
        <v>961</v>
      </c>
      <c r="AX195" t="s">
        <v>448</v>
      </c>
    </row>
    <row r="196" spans="1:50" x14ac:dyDescent="0.25">
      <c r="A196">
        <v>24150</v>
      </c>
      <c r="B196" t="s">
        <v>74</v>
      </c>
      <c r="C196" t="s">
        <v>75</v>
      </c>
      <c r="D196" t="s">
        <v>962</v>
      </c>
      <c r="E196" t="s">
        <v>371</v>
      </c>
      <c r="F196" t="s">
        <v>372</v>
      </c>
      <c r="G196" t="s">
        <v>76</v>
      </c>
      <c r="H196" t="s">
        <v>84</v>
      </c>
      <c r="I196" t="s">
        <v>85</v>
      </c>
      <c r="J196" t="s">
        <v>86</v>
      </c>
      <c r="K196" t="s">
        <v>963</v>
      </c>
      <c r="M196" t="s">
        <v>373</v>
      </c>
      <c r="N196">
        <v>20000</v>
      </c>
      <c r="O196">
        <v>50000000</v>
      </c>
      <c r="P196" t="s">
        <v>374</v>
      </c>
      <c r="Q196" s="3">
        <v>1</v>
      </c>
      <c r="R196" s="3">
        <v>1</v>
      </c>
      <c r="S196" t="s">
        <v>77</v>
      </c>
      <c r="T196" s="3">
        <v>20000000</v>
      </c>
      <c r="U196" s="3">
        <v>50000000000</v>
      </c>
      <c r="V196" t="s">
        <v>375</v>
      </c>
      <c r="W196" s="1">
        <v>200000</v>
      </c>
      <c r="X196" s="1">
        <v>500000000</v>
      </c>
      <c r="Y196" t="s">
        <v>375</v>
      </c>
      <c r="Z196" s="1">
        <v>95</v>
      </c>
      <c r="AA196" s="1">
        <v>2</v>
      </c>
      <c r="AB196" t="s">
        <v>78</v>
      </c>
      <c r="AC196" t="s">
        <v>78</v>
      </c>
      <c r="AD196" t="s">
        <v>78</v>
      </c>
      <c r="AE196">
        <v>0</v>
      </c>
      <c r="AF196">
        <v>0</v>
      </c>
      <c r="AG196" t="s">
        <v>78</v>
      </c>
      <c r="AH196" t="s">
        <v>79</v>
      </c>
      <c r="AI196" t="s">
        <v>80</v>
      </c>
      <c r="AJ196" t="s">
        <v>85</v>
      </c>
      <c r="AM196" t="s">
        <v>930</v>
      </c>
      <c r="AN196" t="s">
        <v>930</v>
      </c>
      <c r="AO196" t="s">
        <v>367</v>
      </c>
      <c r="AP196" t="s">
        <v>445</v>
      </c>
      <c r="AQ196" t="s">
        <v>398</v>
      </c>
      <c r="AR196" t="s">
        <v>346</v>
      </c>
      <c r="AS196" t="s">
        <v>315</v>
      </c>
      <c r="AT196" t="s">
        <v>175</v>
      </c>
      <c r="AU196" t="s">
        <v>409</v>
      </c>
      <c r="AW196" t="s">
        <v>947</v>
      </c>
      <c r="AX196" t="s">
        <v>448</v>
      </c>
    </row>
    <row r="197" spans="1:50" x14ac:dyDescent="0.25">
      <c r="A197">
        <v>24156</v>
      </c>
      <c r="B197" t="s">
        <v>74</v>
      </c>
      <c r="C197" t="s">
        <v>75</v>
      </c>
      <c r="D197" t="s">
        <v>964</v>
      </c>
      <c r="E197" t="s">
        <v>371</v>
      </c>
      <c r="F197" t="s">
        <v>372</v>
      </c>
      <c r="G197" t="s">
        <v>76</v>
      </c>
      <c r="H197" t="s">
        <v>84</v>
      </c>
      <c r="I197" t="s">
        <v>85</v>
      </c>
      <c r="J197" t="s">
        <v>86</v>
      </c>
      <c r="K197" t="s">
        <v>965</v>
      </c>
      <c r="M197" t="s">
        <v>373</v>
      </c>
      <c r="N197">
        <v>10000</v>
      </c>
      <c r="O197">
        <v>50000000</v>
      </c>
      <c r="P197" t="s">
        <v>374</v>
      </c>
      <c r="Q197" s="3">
        <v>2.2000000000000002</v>
      </c>
      <c r="R197" s="3">
        <v>2.2000000000000002</v>
      </c>
      <c r="S197" t="s">
        <v>77</v>
      </c>
      <c r="T197" s="3">
        <v>10000000</v>
      </c>
      <c r="U197" s="3">
        <v>50000000000</v>
      </c>
      <c r="V197" t="s">
        <v>375</v>
      </c>
      <c r="W197" s="1">
        <v>220000</v>
      </c>
      <c r="X197" s="1">
        <v>1100000000</v>
      </c>
      <c r="Y197" t="s">
        <v>375</v>
      </c>
      <c r="Z197" s="1">
        <v>95</v>
      </c>
      <c r="AA197" s="1">
        <v>2</v>
      </c>
      <c r="AB197" t="s">
        <v>78</v>
      </c>
      <c r="AC197" t="s">
        <v>78</v>
      </c>
      <c r="AD197" t="s">
        <v>78</v>
      </c>
      <c r="AE197">
        <v>0</v>
      </c>
      <c r="AF197">
        <v>0</v>
      </c>
      <c r="AG197" t="s">
        <v>78</v>
      </c>
      <c r="AH197" t="s">
        <v>79</v>
      </c>
      <c r="AI197" t="s">
        <v>80</v>
      </c>
      <c r="AJ197" t="s">
        <v>85</v>
      </c>
      <c r="AM197" t="s">
        <v>930</v>
      </c>
      <c r="AN197" t="s">
        <v>930</v>
      </c>
      <c r="AO197" t="s">
        <v>367</v>
      </c>
      <c r="AP197" t="s">
        <v>445</v>
      </c>
      <c r="AQ197" t="s">
        <v>398</v>
      </c>
      <c r="AR197" t="s">
        <v>346</v>
      </c>
      <c r="AS197" t="s">
        <v>315</v>
      </c>
      <c r="AT197" t="s">
        <v>234</v>
      </c>
      <c r="AU197" t="s">
        <v>409</v>
      </c>
      <c r="AW197" t="s">
        <v>966</v>
      </c>
      <c r="AX197" t="s">
        <v>448</v>
      </c>
    </row>
    <row r="198" spans="1:50" x14ac:dyDescent="0.25">
      <c r="A198">
        <v>24165</v>
      </c>
      <c r="B198" t="s">
        <v>74</v>
      </c>
      <c r="C198" t="s">
        <v>75</v>
      </c>
      <c r="D198" t="s">
        <v>967</v>
      </c>
      <c r="E198" t="s">
        <v>371</v>
      </c>
      <c r="F198" t="s">
        <v>372</v>
      </c>
      <c r="G198" t="s">
        <v>92</v>
      </c>
      <c r="H198" t="s">
        <v>100</v>
      </c>
      <c r="I198" t="s">
        <v>101</v>
      </c>
      <c r="J198" t="s">
        <v>102</v>
      </c>
      <c r="K198" t="s">
        <v>968</v>
      </c>
      <c r="M198" t="s">
        <v>376</v>
      </c>
      <c r="N198">
        <v>270000</v>
      </c>
      <c r="O198">
        <v>3900000000</v>
      </c>
      <c r="P198" t="s">
        <v>377</v>
      </c>
      <c r="Q198" s="3">
        <v>2.4</v>
      </c>
      <c r="R198" s="3">
        <v>2.4</v>
      </c>
      <c r="S198" t="s">
        <v>77</v>
      </c>
      <c r="T198" s="3">
        <v>270000</v>
      </c>
      <c r="U198" s="3">
        <v>3900000000</v>
      </c>
      <c r="V198" t="s">
        <v>377</v>
      </c>
      <c r="W198" s="1">
        <v>6480</v>
      </c>
      <c r="X198" s="1">
        <v>93600000</v>
      </c>
      <c r="Y198" t="s">
        <v>377</v>
      </c>
      <c r="Z198" s="1">
        <v>95</v>
      </c>
      <c r="AA198" s="1">
        <v>2</v>
      </c>
      <c r="AB198" t="s">
        <v>78</v>
      </c>
      <c r="AC198" t="s">
        <v>78</v>
      </c>
      <c r="AD198" t="s">
        <v>78</v>
      </c>
      <c r="AE198">
        <v>0</v>
      </c>
      <c r="AF198">
        <v>0</v>
      </c>
      <c r="AG198" t="s">
        <v>78</v>
      </c>
      <c r="AH198" t="s">
        <v>79</v>
      </c>
      <c r="AI198" t="s">
        <v>80</v>
      </c>
      <c r="AJ198" t="s">
        <v>101</v>
      </c>
      <c r="AM198" t="s">
        <v>389</v>
      </c>
      <c r="AN198" t="s">
        <v>389</v>
      </c>
      <c r="AO198" t="s">
        <v>367</v>
      </c>
      <c r="AP198" t="s">
        <v>969</v>
      </c>
      <c r="AQ198" t="s">
        <v>970</v>
      </c>
      <c r="AR198" t="s">
        <v>346</v>
      </c>
      <c r="AS198" t="s">
        <v>315</v>
      </c>
      <c r="AT198" t="s">
        <v>195</v>
      </c>
      <c r="AU198" t="s">
        <v>971</v>
      </c>
      <c r="AW198" t="s">
        <v>972</v>
      </c>
      <c r="AX198" t="s">
        <v>510</v>
      </c>
    </row>
    <row r="199" spans="1:50" x14ac:dyDescent="0.25">
      <c r="A199">
        <v>24173</v>
      </c>
      <c r="B199" t="s">
        <v>74</v>
      </c>
      <c r="C199" t="s">
        <v>75</v>
      </c>
      <c r="D199" t="s">
        <v>973</v>
      </c>
      <c r="E199" t="s">
        <v>371</v>
      </c>
      <c r="F199" t="s">
        <v>372</v>
      </c>
      <c r="G199" t="s">
        <v>92</v>
      </c>
      <c r="H199" t="s">
        <v>100</v>
      </c>
      <c r="I199" t="s">
        <v>101</v>
      </c>
      <c r="J199" t="s">
        <v>102</v>
      </c>
      <c r="K199" t="s">
        <v>974</v>
      </c>
      <c r="M199" t="s">
        <v>376</v>
      </c>
      <c r="N199">
        <v>140000</v>
      </c>
      <c r="O199">
        <v>2000000000</v>
      </c>
      <c r="P199" t="s">
        <v>377</v>
      </c>
      <c r="Q199" s="3">
        <v>1.4</v>
      </c>
      <c r="R199" s="3">
        <v>1.4</v>
      </c>
      <c r="S199" t="s">
        <v>77</v>
      </c>
      <c r="T199" s="3">
        <v>140000</v>
      </c>
      <c r="U199" s="3">
        <v>2000000000</v>
      </c>
      <c r="V199" t="s">
        <v>377</v>
      </c>
      <c r="W199" s="1">
        <v>1960</v>
      </c>
      <c r="X199" s="1">
        <v>28000000</v>
      </c>
      <c r="Y199" t="s">
        <v>377</v>
      </c>
      <c r="Z199" s="1">
        <v>95</v>
      </c>
      <c r="AA199" s="1">
        <v>2</v>
      </c>
      <c r="AB199" t="s">
        <v>78</v>
      </c>
      <c r="AC199" t="s">
        <v>78</v>
      </c>
      <c r="AD199" t="s">
        <v>78</v>
      </c>
      <c r="AE199">
        <v>0</v>
      </c>
      <c r="AF199">
        <v>0</v>
      </c>
      <c r="AG199" t="s">
        <v>78</v>
      </c>
      <c r="AH199" t="s">
        <v>79</v>
      </c>
      <c r="AI199" t="s">
        <v>80</v>
      </c>
      <c r="AJ199" t="s">
        <v>975</v>
      </c>
      <c r="AM199" t="s">
        <v>389</v>
      </c>
      <c r="AN199" t="s">
        <v>389</v>
      </c>
      <c r="AO199" t="s">
        <v>367</v>
      </c>
      <c r="AP199" t="s">
        <v>969</v>
      </c>
      <c r="AQ199" t="s">
        <v>970</v>
      </c>
      <c r="AR199" t="s">
        <v>346</v>
      </c>
      <c r="AS199" t="s">
        <v>315</v>
      </c>
      <c r="AT199" t="s">
        <v>211</v>
      </c>
      <c r="AU199" t="s">
        <v>971</v>
      </c>
      <c r="AW199" t="s">
        <v>976</v>
      </c>
      <c r="AX199" t="s">
        <v>510</v>
      </c>
    </row>
    <row r="200" spans="1:50" x14ac:dyDescent="0.25">
      <c r="A200">
        <v>24180</v>
      </c>
      <c r="B200" t="s">
        <v>74</v>
      </c>
      <c r="C200" t="s">
        <v>75</v>
      </c>
      <c r="D200" t="s">
        <v>977</v>
      </c>
      <c r="E200" t="s">
        <v>371</v>
      </c>
      <c r="F200" t="s">
        <v>372</v>
      </c>
      <c r="G200" t="s">
        <v>92</v>
      </c>
      <c r="H200" t="s">
        <v>100</v>
      </c>
      <c r="I200" t="s">
        <v>101</v>
      </c>
      <c r="J200" t="s">
        <v>102</v>
      </c>
      <c r="K200" t="s">
        <v>978</v>
      </c>
      <c r="M200" t="s">
        <v>373</v>
      </c>
      <c r="N200">
        <v>10</v>
      </c>
      <c r="O200">
        <v>1000000</v>
      </c>
      <c r="P200" t="s">
        <v>374</v>
      </c>
      <c r="Q200" s="3">
        <v>2</v>
      </c>
      <c r="R200" s="3">
        <v>2</v>
      </c>
      <c r="S200" t="s">
        <v>77</v>
      </c>
      <c r="T200" s="3">
        <v>10000</v>
      </c>
      <c r="U200" s="3">
        <v>1000000000</v>
      </c>
      <c r="V200" t="s">
        <v>375</v>
      </c>
      <c r="W200" s="1">
        <v>200</v>
      </c>
      <c r="X200" s="1">
        <v>20000000</v>
      </c>
      <c r="Y200" t="s">
        <v>375</v>
      </c>
      <c r="Z200" s="1">
        <v>95</v>
      </c>
      <c r="AA200" s="1">
        <v>2</v>
      </c>
      <c r="AB200" t="s">
        <v>78</v>
      </c>
      <c r="AC200" t="s">
        <v>78</v>
      </c>
      <c r="AD200" t="s">
        <v>78</v>
      </c>
      <c r="AE200">
        <v>0</v>
      </c>
      <c r="AF200">
        <v>0</v>
      </c>
      <c r="AG200" t="s">
        <v>78</v>
      </c>
      <c r="AH200" t="s">
        <v>79</v>
      </c>
      <c r="AI200" t="s">
        <v>80</v>
      </c>
      <c r="AJ200" t="s">
        <v>101</v>
      </c>
      <c r="AM200" t="s">
        <v>389</v>
      </c>
      <c r="AN200" t="s">
        <v>389</v>
      </c>
      <c r="AO200" t="s">
        <v>367</v>
      </c>
      <c r="AP200" t="s">
        <v>969</v>
      </c>
      <c r="AQ200" t="s">
        <v>979</v>
      </c>
      <c r="AR200" t="s">
        <v>346</v>
      </c>
      <c r="AS200" t="s">
        <v>315</v>
      </c>
      <c r="AT200" t="s">
        <v>145</v>
      </c>
      <c r="AU200" t="s">
        <v>432</v>
      </c>
      <c r="AW200" t="s">
        <v>980</v>
      </c>
      <c r="AX200" t="s">
        <v>448</v>
      </c>
    </row>
    <row r="201" spans="1:50" x14ac:dyDescent="0.25">
      <c r="A201">
        <v>24191</v>
      </c>
      <c r="B201" t="s">
        <v>74</v>
      </c>
      <c r="C201" t="s">
        <v>75</v>
      </c>
      <c r="D201" t="s">
        <v>981</v>
      </c>
      <c r="E201" t="s">
        <v>371</v>
      </c>
      <c r="F201" t="s">
        <v>372</v>
      </c>
      <c r="G201" t="s">
        <v>92</v>
      </c>
      <c r="H201" t="s">
        <v>100</v>
      </c>
      <c r="I201" t="s">
        <v>101</v>
      </c>
      <c r="J201" t="s">
        <v>102</v>
      </c>
      <c r="K201" t="s">
        <v>982</v>
      </c>
      <c r="M201" t="s">
        <v>373</v>
      </c>
      <c r="N201">
        <v>10</v>
      </c>
      <c r="O201">
        <v>1000000</v>
      </c>
      <c r="P201" t="s">
        <v>374</v>
      </c>
      <c r="Q201" s="3">
        <v>2</v>
      </c>
      <c r="R201" s="3">
        <v>2</v>
      </c>
      <c r="S201" t="s">
        <v>77</v>
      </c>
      <c r="T201" s="3">
        <v>10000</v>
      </c>
      <c r="U201" s="3">
        <v>1000000000</v>
      </c>
      <c r="V201" t="s">
        <v>375</v>
      </c>
      <c r="W201" s="1">
        <v>200</v>
      </c>
      <c r="X201" s="1">
        <v>20000000</v>
      </c>
      <c r="Y201" t="s">
        <v>375</v>
      </c>
      <c r="Z201" s="1">
        <v>95</v>
      </c>
      <c r="AA201" s="1">
        <v>2</v>
      </c>
      <c r="AB201" t="s">
        <v>78</v>
      </c>
      <c r="AC201" t="s">
        <v>78</v>
      </c>
      <c r="AD201" t="s">
        <v>78</v>
      </c>
      <c r="AE201">
        <v>0</v>
      </c>
      <c r="AF201">
        <v>0</v>
      </c>
      <c r="AG201" t="s">
        <v>78</v>
      </c>
      <c r="AH201" t="s">
        <v>79</v>
      </c>
      <c r="AI201" t="s">
        <v>80</v>
      </c>
      <c r="AJ201" t="s">
        <v>101</v>
      </c>
      <c r="AM201" t="s">
        <v>389</v>
      </c>
      <c r="AN201" t="s">
        <v>389</v>
      </c>
      <c r="AO201" t="s">
        <v>367</v>
      </c>
      <c r="AP201" t="s">
        <v>969</v>
      </c>
      <c r="AQ201" t="s">
        <v>979</v>
      </c>
      <c r="AR201" t="s">
        <v>346</v>
      </c>
      <c r="AS201" t="s">
        <v>315</v>
      </c>
      <c r="AT201" t="s">
        <v>161</v>
      </c>
      <c r="AU201" t="s">
        <v>432</v>
      </c>
      <c r="AW201" t="s">
        <v>980</v>
      </c>
      <c r="AX201" t="s">
        <v>448</v>
      </c>
    </row>
  </sheetData>
  <phoneticPr fontId="1" type="noConversion"/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58E5-9089-4188-BD76-326B09BBCDF4}">
  <dimension ref="A1:C6"/>
  <sheetViews>
    <sheetView workbookViewId="0">
      <selection activeCell="A5" sqref="A5"/>
    </sheetView>
  </sheetViews>
  <sheetFormatPr baseColWidth="10" defaultRowHeight="15" x14ac:dyDescent="0.25"/>
  <cols>
    <col min="1" max="1" width="22.42578125" bestFit="1" customWidth="1"/>
    <col min="2" max="2" width="12" bestFit="1" customWidth="1"/>
    <col min="3" max="3" width="14.7109375" bestFit="1" customWidth="1"/>
  </cols>
  <sheetData>
    <row r="1" spans="1:3" x14ac:dyDescent="0.25">
      <c r="A1" t="s">
        <v>136</v>
      </c>
    </row>
    <row r="3" spans="1:3" x14ac:dyDescent="0.25">
      <c r="A3" t="s">
        <v>18</v>
      </c>
      <c r="B3" t="s">
        <v>16</v>
      </c>
      <c r="C3" t="s">
        <v>17</v>
      </c>
    </row>
    <row r="4" spans="1:3" x14ac:dyDescent="0.25">
      <c r="A4" t="s">
        <v>363</v>
      </c>
      <c r="B4">
        <v>32</v>
      </c>
      <c r="C4" t="s">
        <v>364</v>
      </c>
    </row>
    <row r="5" spans="1:3" x14ac:dyDescent="0.25">
      <c r="A5" t="s">
        <v>365</v>
      </c>
      <c r="B5">
        <v>34</v>
      </c>
      <c r="C5" t="s">
        <v>366</v>
      </c>
    </row>
    <row r="6" spans="1:3" x14ac:dyDescent="0.25">
      <c r="A6" t="s">
        <v>367</v>
      </c>
      <c r="B6">
        <v>33</v>
      </c>
      <c r="C6" t="s">
        <v>368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4C4E-410F-4FF3-B52E-9C521BFA50DF}">
  <dimension ref="A1:C37"/>
  <sheetViews>
    <sheetView topLeftCell="A4" workbookViewId="0">
      <selection activeCell="C16" sqref="C16"/>
    </sheetView>
  </sheetViews>
  <sheetFormatPr baseColWidth="10" defaultRowHeight="15" x14ac:dyDescent="0.25"/>
  <cols>
    <col min="1" max="1" width="50.5703125" bestFit="1" customWidth="1"/>
    <col min="2" max="2" width="20.140625" bestFit="1" customWidth="1"/>
    <col min="3" max="3" width="22.85546875" bestFit="1" customWidth="1"/>
  </cols>
  <sheetData>
    <row r="1" spans="1:3" x14ac:dyDescent="0.25">
      <c r="A1" t="s">
        <v>136</v>
      </c>
    </row>
    <row r="3" spans="1:3" x14ac:dyDescent="0.25">
      <c r="A3" t="s">
        <v>333</v>
      </c>
      <c r="B3" t="s">
        <v>334</v>
      </c>
      <c r="C3" t="s">
        <v>335</v>
      </c>
    </row>
    <row r="4" spans="1:3" x14ac:dyDescent="0.25">
      <c r="A4" t="s">
        <v>78</v>
      </c>
      <c r="B4" t="s">
        <v>78</v>
      </c>
      <c r="C4" t="s">
        <v>78</v>
      </c>
    </row>
    <row r="5" spans="1:3" x14ac:dyDescent="0.25">
      <c r="A5" t="s">
        <v>159</v>
      </c>
      <c r="B5">
        <v>10</v>
      </c>
      <c r="C5" t="s">
        <v>14</v>
      </c>
    </row>
    <row r="6" spans="1:3" x14ac:dyDescent="0.25">
      <c r="A6" t="s">
        <v>355</v>
      </c>
      <c r="B6">
        <v>42</v>
      </c>
      <c r="C6" t="s">
        <v>15</v>
      </c>
    </row>
    <row r="7" spans="1:3" x14ac:dyDescent="0.25">
      <c r="A7" t="s">
        <v>354</v>
      </c>
      <c r="B7">
        <v>41</v>
      </c>
      <c r="C7" t="s">
        <v>13</v>
      </c>
    </row>
    <row r="8" spans="1:3" x14ac:dyDescent="0.25">
      <c r="A8" t="s">
        <v>357</v>
      </c>
      <c r="B8">
        <v>44</v>
      </c>
      <c r="C8" t="s">
        <v>14</v>
      </c>
    </row>
    <row r="9" spans="1:3" x14ac:dyDescent="0.25">
      <c r="A9" t="s">
        <v>356</v>
      </c>
      <c r="B9">
        <v>43</v>
      </c>
      <c r="C9" t="s">
        <v>19</v>
      </c>
    </row>
    <row r="10" spans="1:3" x14ac:dyDescent="0.25">
      <c r="A10" t="s">
        <v>337</v>
      </c>
      <c r="B10">
        <v>3</v>
      </c>
      <c r="C10" t="s">
        <v>8</v>
      </c>
    </row>
    <row r="11" spans="1:3" x14ac:dyDescent="0.25">
      <c r="A11" t="s">
        <v>352</v>
      </c>
      <c r="B11">
        <v>39</v>
      </c>
      <c r="C11" t="s">
        <v>6</v>
      </c>
    </row>
    <row r="12" spans="1:3" x14ac:dyDescent="0.25">
      <c r="A12" t="s">
        <v>353</v>
      </c>
      <c r="B12">
        <v>40</v>
      </c>
      <c r="C12" t="s">
        <v>3</v>
      </c>
    </row>
    <row r="13" spans="1:3" x14ac:dyDescent="0.25">
      <c r="A13" t="s">
        <v>205</v>
      </c>
      <c r="B13">
        <v>11</v>
      </c>
      <c r="C13" t="s">
        <v>9</v>
      </c>
    </row>
    <row r="14" spans="1:3" x14ac:dyDescent="0.25">
      <c r="A14" t="s">
        <v>160</v>
      </c>
      <c r="B14">
        <v>7</v>
      </c>
      <c r="C14" t="s">
        <v>13</v>
      </c>
    </row>
    <row r="15" spans="1:3" x14ac:dyDescent="0.25">
      <c r="A15" t="s">
        <v>162</v>
      </c>
      <c r="B15">
        <v>8</v>
      </c>
      <c r="C15" t="s">
        <v>15</v>
      </c>
    </row>
    <row r="16" spans="1:3" x14ac:dyDescent="0.25">
      <c r="A16" t="s">
        <v>336</v>
      </c>
      <c r="B16">
        <v>2</v>
      </c>
      <c r="C16" t="s">
        <v>7</v>
      </c>
    </row>
    <row r="17" spans="1:3" x14ac:dyDescent="0.25">
      <c r="A17" t="s">
        <v>345</v>
      </c>
      <c r="B17">
        <v>17</v>
      </c>
      <c r="C17" t="s">
        <v>21</v>
      </c>
    </row>
    <row r="18" spans="1:3" x14ac:dyDescent="0.25">
      <c r="A18" t="s">
        <v>359</v>
      </c>
      <c r="B18">
        <v>46</v>
      </c>
      <c r="C18" t="s">
        <v>10</v>
      </c>
    </row>
    <row r="19" spans="1:3" x14ac:dyDescent="0.25">
      <c r="A19" t="s">
        <v>197</v>
      </c>
      <c r="B19">
        <v>12</v>
      </c>
      <c r="C19" t="s">
        <v>10</v>
      </c>
    </row>
    <row r="20" spans="1:3" x14ac:dyDescent="0.25">
      <c r="A20" t="s">
        <v>153</v>
      </c>
      <c r="B20">
        <v>9</v>
      </c>
      <c r="C20" t="s">
        <v>19</v>
      </c>
    </row>
    <row r="21" spans="1:3" x14ac:dyDescent="0.25">
      <c r="A21" t="s">
        <v>348</v>
      </c>
      <c r="B21">
        <v>34</v>
      </c>
      <c r="C21" t="s">
        <v>8</v>
      </c>
    </row>
    <row r="22" spans="1:3" x14ac:dyDescent="0.25">
      <c r="A22" t="s">
        <v>349</v>
      </c>
      <c r="B22">
        <v>36</v>
      </c>
      <c r="C22" t="s">
        <v>7</v>
      </c>
    </row>
    <row r="23" spans="1:3" x14ac:dyDescent="0.25">
      <c r="A23" t="s">
        <v>347</v>
      </c>
      <c r="B23">
        <v>33</v>
      </c>
      <c r="C23" t="s">
        <v>7</v>
      </c>
    </row>
    <row r="24" spans="1:3" x14ac:dyDescent="0.25">
      <c r="A24" t="s">
        <v>314</v>
      </c>
      <c r="B24">
        <v>35</v>
      </c>
      <c r="C24" t="s">
        <v>5</v>
      </c>
    </row>
    <row r="25" spans="1:3" x14ac:dyDescent="0.25">
      <c r="A25" t="s">
        <v>314</v>
      </c>
      <c r="B25">
        <v>1</v>
      </c>
      <c r="C25" t="s">
        <v>5</v>
      </c>
    </row>
    <row r="26" spans="1:3" x14ac:dyDescent="0.25">
      <c r="A26" t="s">
        <v>341</v>
      </c>
      <c r="B26">
        <v>13</v>
      </c>
      <c r="C26" t="s">
        <v>12</v>
      </c>
    </row>
    <row r="27" spans="1:3" x14ac:dyDescent="0.25">
      <c r="A27" t="s">
        <v>340</v>
      </c>
      <c r="B27">
        <v>6</v>
      </c>
      <c r="C27" t="s">
        <v>3</v>
      </c>
    </row>
    <row r="28" spans="1:3" x14ac:dyDescent="0.25">
      <c r="A28" t="s">
        <v>344</v>
      </c>
      <c r="B28">
        <v>16</v>
      </c>
      <c r="C28" t="s">
        <v>20</v>
      </c>
    </row>
    <row r="29" spans="1:3" x14ac:dyDescent="0.25">
      <c r="A29" t="s">
        <v>158</v>
      </c>
      <c r="B29">
        <v>50</v>
      </c>
      <c r="C29" t="s">
        <v>11</v>
      </c>
    </row>
    <row r="30" spans="1:3" x14ac:dyDescent="0.25">
      <c r="A30" t="s">
        <v>358</v>
      </c>
      <c r="B30">
        <v>45</v>
      </c>
      <c r="C30" t="s">
        <v>9</v>
      </c>
    </row>
    <row r="31" spans="1:3" x14ac:dyDescent="0.25">
      <c r="A31" t="s">
        <v>346</v>
      </c>
      <c r="B31">
        <v>32</v>
      </c>
      <c r="C31" t="s">
        <v>5</v>
      </c>
    </row>
    <row r="32" spans="1:3" x14ac:dyDescent="0.25">
      <c r="A32" t="s">
        <v>350</v>
      </c>
      <c r="B32">
        <v>37</v>
      </c>
      <c r="C32" t="s">
        <v>8</v>
      </c>
    </row>
    <row r="33" spans="1:3" x14ac:dyDescent="0.25">
      <c r="A33" t="s">
        <v>351</v>
      </c>
      <c r="B33">
        <v>38</v>
      </c>
      <c r="C33" t="s">
        <v>4</v>
      </c>
    </row>
    <row r="34" spans="1:3" x14ac:dyDescent="0.25">
      <c r="A34" t="s">
        <v>343</v>
      </c>
      <c r="B34">
        <v>15</v>
      </c>
      <c r="C34" t="s">
        <v>22</v>
      </c>
    </row>
    <row r="35" spans="1:3" x14ac:dyDescent="0.25">
      <c r="A35" t="s">
        <v>338</v>
      </c>
      <c r="B35">
        <v>4</v>
      </c>
      <c r="C35" t="s">
        <v>4</v>
      </c>
    </row>
    <row r="36" spans="1:3" x14ac:dyDescent="0.25">
      <c r="A36" t="s">
        <v>342</v>
      </c>
      <c r="B36">
        <v>14</v>
      </c>
      <c r="C36" t="s">
        <v>23</v>
      </c>
    </row>
    <row r="37" spans="1:3" x14ac:dyDescent="0.25">
      <c r="A37" t="s">
        <v>339</v>
      </c>
      <c r="B37">
        <v>5</v>
      </c>
      <c r="C37" t="s">
        <v>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2C1AD-DA4A-4186-894D-48D18F22D8A1}">
  <dimension ref="A1:C29"/>
  <sheetViews>
    <sheetView workbookViewId="0">
      <selection activeCell="C28" sqref="C28"/>
    </sheetView>
  </sheetViews>
  <sheetFormatPr baseColWidth="10" defaultRowHeight="15" x14ac:dyDescent="0.25"/>
  <cols>
    <col min="1" max="1" width="37" bestFit="1" customWidth="1"/>
    <col min="2" max="2" width="21.7109375" bestFit="1" customWidth="1"/>
    <col min="3" max="3" width="24.5703125" bestFit="1" customWidth="1"/>
  </cols>
  <sheetData>
    <row r="1" spans="1:3" x14ac:dyDescent="0.25">
      <c r="A1" t="s">
        <v>136</v>
      </c>
    </row>
    <row r="3" spans="1:3" x14ac:dyDescent="0.25">
      <c r="A3" t="s">
        <v>311</v>
      </c>
      <c r="B3" t="s">
        <v>312</v>
      </c>
      <c r="C3" t="s">
        <v>313</v>
      </c>
    </row>
    <row r="4" spans="1:3" x14ac:dyDescent="0.25">
      <c r="A4" s="14" t="s">
        <v>78</v>
      </c>
      <c r="B4" t="s">
        <v>78</v>
      </c>
      <c r="C4" t="s">
        <v>78</v>
      </c>
    </row>
    <row r="5" spans="1:3" x14ac:dyDescent="0.25">
      <c r="A5" s="14" t="s">
        <v>317</v>
      </c>
      <c r="B5">
        <v>5</v>
      </c>
      <c r="C5" t="s">
        <v>6</v>
      </c>
    </row>
    <row r="6" spans="1:3" x14ac:dyDescent="0.25">
      <c r="A6" s="14" t="s">
        <v>328</v>
      </c>
      <c r="B6">
        <v>24</v>
      </c>
      <c r="C6" t="s">
        <v>5</v>
      </c>
    </row>
    <row r="7" spans="1:3" x14ac:dyDescent="0.25">
      <c r="A7" s="14" t="s">
        <v>328</v>
      </c>
      <c r="B7">
        <v>19</v>
      </c>
      <c r="C7" t="s">
        <v>7</v>
      </c>
    </row>
    <row r="8" spans="1:3" x14ac:dyDescent="0.25">
      <c r="A8" s="14" t="s">
        <v>126</v>
      </c>
      <c r="B8">
        <v>2</v>
      </c>
      <c r="C8" t="s">
        <v>7</v>
      </c>
    </row>
    <row r="9" spans="1:3" x14ac:dyDescent="0.25">
      <c r="A9" s="14" t="s">
        <v>329</v>
      </c>
      <c r="B9">
        <v>21</v>
      </c>
      <c r="C9" t="s">
        <v>4</v>
      </c>
    </row>
    <row r="10" spans="1:3" x14ac:dyDescent="0.25">
      <c r="A10" s="14" t="s">
        <v>315</v>
      </c>
      <c r="B10">
        <v>3</v>
      </c>
      <c r="C10" t="s">
        <v>8</v>
      </c>
    </row>
    <row r="11" spans="1:3" x14ac:dyDescent="0.25">
      <c r="A11" s="14" t="s">
        <v>326</v>
      </c>
      <c r="B11">
        <v>16</v>
      </c>
      <c r="C11" t="s">
        <v>24</v>
      </c>
    </row>
    <row r="12" spans="1:3" x14ac:dyDescent="0.25">
      <c r="A12" s="14" t="s">
        <v>326</v>
      </c>
      <c r="B12">
        <v>17</v>
      </c>
      <c r="C12" t="s">
        <v>24</v>
      </c>
    </row>
    <row r="13" spans="1:3" x14ac:dyDescent="0.25">
      <c r="A13" s="14" t="s">
        <v>326</v>
      </c>
      <c r="B13">
        <v>27</v>
      </c>
      <c r="C13" t="s">
        <v>24</v>
      </c>
    </row>
    <row r="14" spans="1:3" x14ac:dyDescent="0.25">
      <c r="A14" s="14" t="s">
        <v>314</v>
      </c>
      <c r="B14">
        <v>1</v>
      </c>
      <c r="C14" t="s">
        <v>5</v>
      </c>
    </row>
    <row r="15" spans="1:3" x14ac:dyDescent="0.25">
      <c r="A15" s="14" t="s">
        <v>327</v>
      </c>
      <c r="B15">
        <v>18</v>
      </c>
      <c r="C15" t="s">
        <v>5</v>
      </c>
    </row>
    <row r="16" spans="1:3" x14ac:dyDescent="0.25">
      <c r="A16" s="14" t="s">
        <v>321</v>
      </c>
      <c r="B16">
        <v>9</v>
      </c>
      <c r="C16" t="s">
        <v>19</v>
      </c>
    </row>
    <row r="17" spans="1:3" x14ac:dyDescent="0.25">
      <c r="A17" s="14" t="s">
        <v>324</v>
      </c>
      <c r="B17">
        <v>12</v>
      </c>
      <c r="C17" t="s">
        <v>10</v>
      </c>
    </row>
    <row r="18" spans="1:3" x14ac:dyDescent="0.25">
      <c r="A18" s="14" t="s">
        <v>325</v>
      </c>
      <c r="B18">
        <v>13</v>
      </c>
      <c r="C18" t="s">
        <v>12</v>
      </c>
    </row>
    <row r="19" spans="1:3" x14ac:dyDescent="0.25">
      <c r="A19" s="14" t="s">
        <v>323</v>
      </c>
      <c r="B19">
        <v>11</v>
      </c>
      <c r="C19" t="s">
        <v>9</v>
      </c>
    </row>
    <row r="20" spans="1:3" x14ac:dyDescent="0.25">
      <c r="A20" s="14" t="s">
        <v>319</v>
      </c>
      <c r="B20">
        <v>7</v>
      </c>
      <c r="C20" t="s">
        <v>13</v>
      </c>
    </row>
    <row r="21" spans="1:3" x14ac:dyDescent="0.25">
      <c r="A21" s="14" t="s">
        <v>318</v>
      </c>
      <c r="B21">
        <v>6</v>
      </c>
      <c r="C21" t="s">
        <v>3</v>
      </c>
    </row>
    <row r="22" spans="1:3" x14ac:dyDescent="0.25">
      <c r="A22" s="14" t="s">
        <v>322</v>
      </c>
      <c r="B22">
        <v>10</v>
      </c>
      <c r="C22" t="s">
        <v>14</v>
      </c>
    </row>
    <row r="23" spans="1:3" x14ac:dyDescent="0.25">
      <c r="A23" s="14" t="s">
        <v>320</v>
      </c>
      <c r="B23">
        <v>8</v>
      </c>
      <c r="C23" t="s">
        <v>15</v>
      </c>
    </row>
    <row r="24" spans="1:3" x14ac:dyDescent="0.25">
      <c r="A24" s="14" t="s">
        <v>316</v>
      </c>
      <c r="B24">
        <v>4</v>
      </c>
      <c r="C24" t="s">
        <v>4</v>
      </c>
    </row>
    <row r="25" spans="1:3" x14ac:dyDescent="0.25">
      <c r="A25" s="14" t="s">
        <v>332</v>
      </c>
      <c r="B25">
        <v>26</v>
      </c>
      <c r="C25" t="s">
        <v>8</v>
      </c>
    </row>
    <row r="26" spans="1:3" x14ac:dyDescent="0.25">
      <c r="A26" s="14" t="s">
        <v>331</v>
      </c>
      <c r="B26">
        <v>23</v>
      </c>
      <c r="C26" t="s">
        <v>3</v>
      </c>
    </row>
    <row r="27" spans="1:3" x14ac:dyDescent="0.25">
      <c r="A27" s="14" t="s">
        <v>330</v>
      </c>
      <c r="B27">
        <v>22</v>
      </c>
      <c r="C27" t="s">
        <v>6</v>
      </c>
    </row>
    <row r="28" spans="1:3" x14ac:dyDescent="0.25">
      <c r="A28" s="14" t="s">
        <v>137</v>
      </c>
      <c r="B28">
        <v>20</v>
      </c>
      <c r="C28" t="s">
        <v>8</v>
      </c>
    </row>
    <row r="29" spans="1:3" x14ac:dyDescent="0.25">
      <c r="A29" s="14" t="s">
        <v>137</v>
      </c>
      <c r="B29">
        <v>25</v>
      </c>
      <c r="C29" t="s">
        <v>7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5F79F-72B5-4B95-95F2-71A128739AE4}">
  <dimension ref="A1:C170"/>
  <sheetViews>
    <sheetView topLeftCell="A122" workbookViewId="0">
      <selection activeCell="I25" sqref="I25"/>
    </sheetView>
  </sheetViews>
  <sheetFormatPr baseColWidth="10" defaultRowHeight="15" x14ac:dyDescent="0.25"/>
  <cols>
    <col min="1" max="1" width="15.7109375" bestFit="1" customWidth="1"/>
    <col min="2" max="2" width="12.5703125" bestFit="1" customWidth="1"/>
    <col min="3" max="3" width="15.5703125" bestFit="1" customWidth="1"/>
  </cols>
  <sheetData>
    <row r="1" spans="1:3" x14ac:dyDescent="0.25">
      <c r="A1" t="s">
        <v>136</v>
      </c>
    </row>
    <row r="3" spans="1:3" x14ac:dyDescent="0.25">
      <c r="A3" t="s">
        <v>144</v>
      </c>
      <c r="B3" t="s">
        <v>142</v>
      </c>
      <c r="C3" t="s">
        <v>143</v>
      </c>
    </row>
    <row r="4" spans="1:3" x14ac:dyDescent="0.25">
      <c r="A4" t="s">
        <v>78</v>
      </c>
      <c r="B4" t="s">
        <v>78</v>
      </c>
      <c r="C4" t="s">
        <v>78</v>
      </c>
    </row>
    <row r="5" spans="1:3" x14ac:dyDescent="0.25">
      <c r="A5" t="s">
        <v>302</v>
      </c>
      <c r="B5">
        <v>256</v>
      </c>
      <c r="C5" t="s">
        <v>302</v>
      </c>
    </row>
    <row r="6" spans="1:3" x14ac:dyDescent="0.25">
      <c r="A6" t="s">
        <v>290</v>
      </c>
      <c r="B6">
        <v>146</v>
      </c>
      <c r="C6" t="s">
        <v>290</v>
      </c>
    </row>
    <row r="7" spans="1:3" x14ac:dyDescent="0.25">
      <c r="A7" t="s">
        <v>240</v>
      </c>
      <c r="B7">
        <v>96</v>
      </c>
      <c r="C7" t="s">
        <v>240</v>
      </c>
    </row>
    <row r="8" spans="1:3" x14ac:dyDescent="0.25">
      <c r="A8" t="s">
        <v>246</v>
      </c>
      <c r="B8">
        <v>102</v>
      </c>
      <c r="C8" t="s">
        <v>246</v>
      </c>
    </row>
    <row r="9" spans="1:3" x14ac:dyDescent="0.25">
      <c r="A9" t="s">
        <v>159</v>
      </c>
      <c r="B9">
        <v>15</v>
      </c>
      <c r="C9" t="s">
        <v>159</v>
      </c>
    </row>
    <row r="10" spans="1:3" x14ac:dyDescent="0.25">
      <c r="A10" t="s">
        <v>261</v>
      </c>
      <c r="B10">
        <v>117</v>
      </c>
      <c r="C10" t="s">
        <v>261</v>
      </c>
    </row>
    <row r="11" spans="1:3" x14ac:dyDescent="0.25">
      <c r="A11" t="s">
        <v>295</v>
      </c>
      <c r="B11">
        <v>151</v>
      </c>
      <c r="C11" t="s">
        <v>295</v>
      </c>
    </row>
    <row r="12" spans="1:3" x14ac:dyDescent="0.25">
      <c r="A12" t="s">
        <v>238</v>
      </c>
      <c r="B12">
        <v>94</v>
      </c>
      <c r="C12" t="s">
        <v>238</v>
      </c>
    </row>
    <row r="13" spans="1:3" x14ac:dyDescent="0.25">
      <c r="A13" t="s">
        <v>213</v>
      </c>
      <c r="B13">
        <v>69</v>
      </c>
      <c r="C13" t="s">
        <v>213</v>
      </c>
    </row>
    <row r="14" spans="1:3" x14ac:dyDescent="0.25">
      <c r="A14" t="s">
        <v>259</v>
      </c>
      <c r="B14">
        <v>115</v>
      </c>
      <c r="C14" t="s">
        <v>259</v>
      </c>
    </row>
    <row r="15" spans="1:3" x14ac:dyDescent="0.25">
      <c r="A15" t="s">
        <v>221</v>
      </c>
      <c r="B15">
        <v>77</v>
      </c>
      <c r="C15" t="s">
        <v>221</v>
      </c>
    </row>
    <row r="16" spans="1:3" x14ac:dyDescent="0.25">
      <c r="A16" t="s">
        <v>222</v>
      </c>
      <c r="B16">
        <v>78</v>
      </c>
      <c r="C16" t="s">
        <v>222</v>
      </c>
    </row>
    <row r="17" spans="1:3" x14ac:dyDescent="0.25">
      <c r="A17" t="s">
        <v>200</v>
      </c>
      <c r="B17">
        <v>56</v>
      </c>
      <c r="C17" t="s">
        <v>200</v>
      </c>
    </row>
    <row r="18" spans="1:3" x14ac:dyDescent="0.25">
      <c r="A18" t="s">
        <v>293</v>
      </c>
      <c r="B18">
        <v>149</v>
      </c>
      <c r="C18" t="s">
        <v>293</v>
      </c>
    </row>
    <row r="19" spans="1:3" x14ac:dyDescent="0.25">
      <c r="A19" t="s">
        <v>249</v>
      </c>
      <c r="B19">
        <v>105</v>
      </c>
      <c r="C19" t="s">
        <v>249</v>
      </c>
    </row>
    <row r="20" spans="1:3" x14ac:dyDescent="0.25">
      <c r="A20" t="s">
        <v>186</v>
      </c>
      <c r="B20">
        <v>42</v>
      </c>
      <c r="C20" t="s">
        <v>186</v>
      </c>
    </row>
    <row r="21" spans="1:3" x14ac:dyDescent="0.25">
      <c r="A21" t="s">
        <v>252</v>
      </c>
      <c r="B21">
        <v>108</v>
      </c>
      <c r="C21" t="s">
        <v>252</v>
      </c>
    </row>
    <row r="22" spans="1:3" x14ac:dyDescent="0.25">
      <c r="A22" t="s">
        <v>146</v>
      </c>
      <c r="B22">
        <v>2</v>
      </c>
      <c r="C22" t="s">
        <v>146</v>
      </c>
    </row>
    <row r="23" spans="1:3" x14ac:dyDescent="0.25">
      <c r="A23" t="s">
        <v>239</v>
      </c>
      <c r="B23">
        <v>95</v>
      </c>
      <c r="C23" t="s">
        <v>239</v>
      </c>
    </row>
    <row r="24" spans="1:3" x14ac:dyDescent="0.25">
      <c r="A24" t="s">
        <v>145</v>
      </c>
      <c r="B24">
        <v>1</v>
      </c>
      <c r="C24" t="s">
        <v>145</v>
      </c>
    </row>
    <row r="25" spans="1:3" x14ac:dyDescent="0.25">
      <c r="A25" t="s">
        <v>303</v>
      </c>
      <c r="B25">
        <v>257</v>
      </c>
      <c r="C25" t="s">
        <v>303</v>
      </c>
    </row>
    <row r="26" spans="1:3" x14ac:dyDescent="0.25">
      <c r="A26" t="s">
        <v>304</v>
      </c>
      <c r="B26">
        <v>258</v>
      </c>
      <c r="C26" t="s">
        <v>304</v>
      </c>
    </row>
    <row r="27" spans="1:3" x14ac:dyDescent="0.25">
      <c r="A27" t="s">
        <v>192</v>
      </c>
      <c r="B27">
        <v>48</v>
      </c>
      <c r="C27" t="s">
        <v>192</v>
      </c>
    </row>
    <row r="28" spans="1:3" x14ac:dyDescent="0.25">
      <c r="A28" t="s">
        <v>223</v>
      </c>
      <c r="B28">
        <v>79</v>
      </c>
      <c r="C28" t="s">
        <v>223</v>
      </c>
    </row>
    <row r="29" spans="1:3" x14ac:dyDescent="0.25">
      <c r="A29" t="s">
        <v>176</v>
      </c>
      <c r="B29">
        <v>32</v>
      </c>
      <c r="C29" t="s">
        <v>176</v>
      </c>
    </row>
    <row r="30" spans="1:3" x14ac:dyDescent="0.25">
      <c r="A30" t="s">
        <v>248</v>
      </c>
      <c r="B30">
        <v>104</v>
      </c>
      <c r="C30" t="s">
        <v>248</v>
      </c>
    </row>
    <row r="31" spans="1:3" x14ac:dyDescent="0.25">
      <c r="A31" t="s">
        <v>202</v>
      </c>
      <c r="B31">
        <v>58</v>
      </c>
      <c r="C31" t="s">
        <v>202</v>
      </c>
    </row>
    <row r="32" spans="1:3" x14ac:dyDescent="0.25">
      <c r="A32" t="s">
        <v>203</v>
      </c>
      <c r="B32">
        <v>59</v>
      </c>
      <c r="C32" t="s">
        <v>203</v>
      </c>
    </row>
    <row r="33" spans="1:3" x14ac:dyDescent="0.25">
      <c r="A33" t="s">
        <v>147</v>
      </c>
      <c r="B33">
        <v>3</v>
      </c>
      <c r="C33" t="s">
        <v>147</v>
      </c>
    </row>
    <row r="34" spans="1:3" x14ac:dyDescent="0.25">
      <c r="A34" t="s">
        <v>237</v>
      </c>
      <c r="B34">
        <v>93</v>
      </c>
      <c r="C34" t="s">
        <v>237</v>
      </c>
    </row>
    <row r="35" spans="1:3" x14ac:dyDescent="0.25">
      <c r="A35" t="s">
        <v>220</v>
      </c>
      <c r="B35">
        <v>76</v>
      </c>
      <c r="C35" t="s">
        <v>220</v>
      </c>
    </row>
    <row r="36" spans="1:3" x14ac:dyDescent="0.25">
      <c r="A36" t="s">
        <v>253</v>
      </c>
      <c r="B36">
        <v>109</v>
      </c>
      <c r="C36" t="s">
        <v>253</v>
      </c>
    </row>
    <row r="37" spans="1:3" x14ac:dyDescent="0.25">
      <c r="A37" t="s">
        <v>278</v>
      </c>
      <c r="B37">
        <v>134</v>
      </c>
      <c r="C37" t="s">
        <v>278</v>
      </c>
    </row>
    <row r="38" spans="1:3" x14ac:dyDescent="0.25">
      <c r="A38" t="s">
        <v>256</v>
      </c>
      <c r="B38">
        <v>112</v>
      </c>
      <c r="C38" t="s">
        <v>256</v>
      </c>
    </row>
    <row r="39" spans="1:3" x14ac:dyDescent="0.25">
      <c r="A39" t="s">
        <v>206</v>
      </c>
      <c r="B39">
        <v>62</v>
      </c>
      <c r="C39" t="s">
        <v>206</v>
      </c>
    </row>
    <row r="40" spans="1:3" x14ac:dyDescent="0.25">
      <c r="A40" t="s">
        <v>205</v>
      </c>
      <c r="B40">
        <v>61</v>
      </c>
      <c r="C40" t="s">
        <v>205</v>
      </c>
    </row>
    <row r="41" spans="1:3" x14ac:dyDescent="0.25">
      <c r="A41" t="s">
        <v>207</v>
      </c>
      <c r="B41">
        <v>63</v>
      </c>
      <c r="C41" t="s">
        <v>207</v>
      </c>
    </row>
    <row r="42" spans="1:3" x14ac:dyDescent="0.25">
      <c r="A42" t="s">
        <v>160</v>
      </c>
      <c r="B42">
        <v>16</v>
      </c>
      <c r="C42" t="s">
        <v>160</v>
      </c>
    </row>
    <row r="43" spans="1:3" x14ac:dyDescent="0.25">
      <c r="A43" t="s">
        <v>177</v>
      </c>
      <c r="B43">
        <v>33</v>
      </c>
      <c r="C43" t="s">
        <v>177</v>
      </c>
    </row>
    <row r="44" spans="1:3" x14ac:dyDescent="0.25">
      <c r="A44" t="s">
        <v>254</v>
      </c>
      <c r="B44">
        <v>110</v>
      </c>
      <c r="C44" t="s">
        <v>254</v>
      </c>
    </row>
    <row r="45" spans="1:3" x14ac:dyDescent="0.25">
      <c r="A45" t="s">
        <v>201</v>
      </c>
      <c r="B45">
        <v>57</v>
      </c>
      <c r="C45" t="s">
        <v>201</v>
      </c>
    </row>
    <row r="46" spans="1:3" x14ac:dyDescent="0.25">
      <c r="A46" t="s">
        <v>162</v>
      </c>
      <c r="B46">
        <v>18</v>
      </c>
      <c r="C46" t="s">
        <v>162</v>
      </c>
    </row>
    <row r="47" spans="1:3" x14ac:dyDescent="0.25">
      <c r="A47" t="s">
        <v>301</v>
      </c>
      <c r="B47">
        <v>157</v>
      </c>
      <c r="C47" t="s">
        <v>301</v>
      </c>
    </row>
    <row r="48" spans="1:3" x14ac:dyDescent="0.25">
      <c r="A48" t="s">
        <v>210</v>
      </c>
      <c r="B48">
        <v>66</v>
      </c>
      <c r="C48" t="s">
        <v>210</v>
      </c>
    </row>
    <row r="49" spans="1:3" x14ac:dyDescent="0.25">
      <c r="A49" t="s">
        <v>279</v>
      </c>
      <c r="B49">
        <v>135</v>
      </c>
      <c r="C49" t="s">
        <v>279</v>
      </c>
    </row>
    <row r="50" spans="1:3" x14ac:dyDescent="0.25">
      <c r="A50" t="s">
        <v>265</v>
      </c>
      <c r="B50">
        <v>121</v>
      </c>
      <c r="C50" t="s">
        <v>265</v>
      </c>
    </row>
    <row r="51" spans="1:3" x14ac:dyDescent="0.25">
      <c r="A51" t="s">
        <v>150</v>
      </c>
      <c r="B51">
        <v>6</v>
      </c>
      <c r="C51" t="s">
        <v>150</v>
      </c>
    </row>
    <row r="52" spans="1:3" x14ac:dyDescent="0.25">
      <c r="A52" t="s">
        <v>228</v>
      </c>
      <c r="B52">
        <v>84</v>
      </c>
      <c r="C52" t="s">
        <v>228</v>
      </c>
    </row>
    <row r="53" spans="1:3" x14ac:dyDescent="0.25">
      <c r="A53" t="s">
        <v>258</v>
      </c>
      <c r="B53">
        <v>114</v>
      </c>
      <c r="C53" t="s">
        <v>258</v>
      </c>
    </row>
    <row r="54" spans="1:3" x14ac:dyDescent="0.25">
      <c r="A54" t="s">
        <v>217</v>
      </c>
      <c r="B54">
        <v>73</v>
      </c>
      <c r="C54" t="s">
        <v>217</v>
      </c>
    </row>
    <row r="55" spans="1:3" x14ac:dyDescent="0.25">
      <c r="A55" t="s">
        <v>194</v>
      </c>
      <c r="B55">
        <v>50</v>
      </c>
      <c r="C55" t="s">
        <v>194</v>
      </c>
    </row>
    <row r="56" spans="1:3" x14ac:dyDescent="0.25">
      <c r="A56" t="s">
        <v>208</v>
      </c>
      <c r="B56">
        <v>64</v>
      </c>
      <c r="C56" t="s">
        <v>208</v>
      </c>
    </row>
    <row r="57" spans="1:3" x14ac:dyDescent="0.25">
      <c r="A57" t="s">
        <v>178</v>
      </c>
      <c r="B57">
        <v>34</v>
      </c>
      <c r="C57" t="s">
        <v>178</v>
      </c>
    </row>
    <row r="58" spans="1:3" x14ac:dyDescent="0.25">
      <c r="A58" t="s">
        <v>233</v>
      </c>
      <c r="B58">
        <v>89</v>
      </c>
      <c r="C58" t="s">
        <v>233</v>
      </c>
    </row>
    <row r="59" spans="1:3" x14ac:dyDescent="0.25">
      <c r="A59" t="s">
        <v>268</v>
      </c>
      <c r="B59">
        <v>124</v>
      </c>
      <c r="C59" t="s">
        <v>268</v>
      </c>
    </row>
    <row r="60" spans="1:3" x14ac:dyDescent="0.25">
      <c r="A60" t="s">
        <v>292</v>
      </c>
      <c r="B60">
        <v>148</v>
      </c>
      <c r="C60" t="s">
        <v>292</v>
      </c>
    </row>
    <row r="61" spans="1:3" x14ac:dyDescent="0.25">
      <c r="A61" t="s">
        <v>151</v>
      </c>
      <c r="B61">
        <v>7</v>
      </c>
      <c r="C61" t="s">
        <v>151</v>
      </c>
    </row>
    <row r="62" spans="1:3" x14ac:dyDescent="0.25">
      <c r="A62" t="s">
        <v>300</v>
      </c>
      <c r="B62">
        <v>156</v>
      </c>
      <c r="C62" t="s">
        <v>300</v>
      </c>
    </row>
    <row r="63" spans="1:3" x14ac:dyDescent="0.25">
      <c r="A63" t="s">
        <v>243</v>
      </c>
      <c r="B63">
        <v>99</v>
      </c>
      <c r="C63" t="s">
        <v>243</v>
      </c>
    </row>
    <row r="64" spans="1:3" x14ac:dyDescent="0.25">
      <c r="A64" t="s">
        <v>310</v>
      </c>
      <c r="B64">
        <v>264</v>
      </c>
      <c r="C64" t="s">
        <v>310</v>
      </c>
    </row>
    <row r="65" spans="1:3" x14ac:dyDescent="0.25">
      <c r="A65" t="s">
        <v>185</v>
      </c>
      <c r="B65">
        <v>41</v>
      </c>
      <c r="C65" t="s">
        <v>185</v>
      </c>
    </row>
    <row r="66" spans="1:3" x14ac:dyDescent="0.25">
      <c r="A66" t="s">
        <v>154</v>
      </c>
      <c r="B66">
        <v>10</v>
      </c>
      <c r="C66" t="s">
        <v>154</v>
      </c>
    </row>
    <row r="67" spans="1:3" x14ac:dyDescent="0.25">
      <c r="A67" t="s">
        <v>148</v>
      </c>
      <c r="B67">
        <v>4</v>
      </c>
      <c r="C67" t="s">
        <v>148</v>
      </c>
    </row>
    <row r="68" spans="1:3" x14ac:dyDescent="0.25">
      <c r="A68" t="s">
        <v>294</v>
      </c>
      <c r="B68">
        <v>150</v>
      </c>
      <c r="C68" t="s">
        <v>294</v>
      </c>
    </row>
    <row r="69" spans="1:3" x14ac:dyDescent="0.25">
      <c r="A69" t="s">
        <v>227</v>
      </c>
      <c r="B69">
        <v>83</v>
      </c>
      <c r="C69" t="s">
        <v>227</v>
      </c>
    </row>
    <row r="70" spans="1:3" x14ac:dyDescent="0.25">
      <c r="A70" t="s">
        <v>234</v>
      </c>
      <c r="B70">
        <v>90</v>
      </c>
      <c r="C70" t="s">
        <v>234</v>
      </c>
    </row>
    <row r="71" spans="1:3" x14ac:dyDescent="0.25">
      <c r="A71" t="s">
        <v>269</v>
      </c>
      <c r="B71">
        <v>125</v>
      </c>
      <c r="C71" t="s">
        <v>269</v>
      </c>
    </row>
    <row r="72" spans="1:3" x14ac:dyDescent="0.25">
      <c r="A72" t="s">
        <v>197</v>
      </c>
      <c r="B72">
        <v>53</v>
      </c>
      <c r="C72" t="s">
        <v>197</v>
      </c>
    </row>
    <row r="73" spans="1:3" x14ac:dyDescent="0.25">
      <c r="A73" t="s">
        <v>198</v>
      </c>
      <c r="B73">
        <v>54</v>
      </c>
      <c r="C73" t="s">
        <v>198</v>
      </c>
    </row>
    <row r="74" spans="1:3" x14ac:dyDescent="0.25">
      <c r="A74" t="s">
        <v>180</v>
      </c>
      <c r="B74">
        <v>36</v>
      </c>
      <c r="C74" t="s">
        <v>180</v>
      </c>
    </row>
    <row r="75" spans="1:3" x14ac:dyDescent="0.25">
      <c r="A75" t="s">
        <v>179</v>
      </c>
      <c r="B75">
        <v>35</v>
      </c>
      <c r="C75" t="s">
        <v>179</v>
      </c>
    </row>
    <row r="76" spans="1:3" x14ac:dyDescent="0.25">
      <c r="A76" t="s">
        <v>235</v>
      </c>
      <c r="B76">
        <v>91</v>
      </c>
      <c r="C76" t="s">
        <v>235</v>
      </c>
    </row>
    <row r="77" spans="1:3" x14ac:dyDescent="0.25">
      <c r="A77" t="s">
        <v>153</v>
      </c>
      <c r="B77">
        <v>9</v>
      </c>
      <c r="C77" t="s">
        <v>153</v>
      </c>
    </row>
    <row r="78" spans="1:3" x14ac:dyDescent="0.25">
      <c r="A78" t="s">
        <v>184</v>
      </c>
      <c r="B78">
        <v>40</v>
      </c>
      <c r="C78" t="s">
        <v>184</v>
      </c>
    </row>
    <row r="79" spans="1:3" x14ac:dyDescent="0.25">
      <c r="A79" t="s">
        <v>191</v>
      </c>
      <c r="B79">
        <v>47</v>
      </c>
      <c r="C79" t="s">
        <v>191</v>
      </c>
    </row>
    <row r="80" spans="1:3" x14ac:dyDescent="0.25">
      <c r="A80" t="s">
        <v>181</v>
      </c>
      <c r="B80">
        <v>37</v>
      </c>
      <c r="C80" t="s">
        <v>181</v>
      </c>
    </row>
    <row r="81" spans="1:3" x14ac:dyDescent="0.25">
      <c r="A81" t="s">
        <v>306</v>
      </c>
      <c r="B81">
        <v>260</v>
      </c>
      <c r="C81" t="s">
        <v>306</v>
      </c>
    </row>
    <row r="82" spans="1:3" x14ac:dyDescent="0.25">
      <c r="A82" t="s">
        <v>241</v>
      </c>
      <c r="B82">
        <v>97</v>
      </c>
      <c r="C82" t="s">
        <v>241</v>
      </c>
    </row>
    <row r="83" spans="1:3" x14ac:dyDescent="0.25">
      <c r="A83" t="s">
        <v>291</v>
      </c>
      <c r="B83">
        <v>147</v>
      </c>
      <c r="C83" t="s">
        <v>291</v>
      </c>
    </row>
    <row r="84" spans="1:3" x14ac:dyDescent="0.25">
      <c r="A84" t="s">
        <v>193</v>
      </c>
      <c r="B84">
        <v>49</v>
      </c>
      <c r="C84" t="s">
        <v>193</v>
      </c>
    </row>
    <row r="85" spans="1:3" x14ac:dyDescent="0.25">
      <c r="A85" t="s">
        <v>224</v>
      </c>
      <c r="B85">
        <v>80</v>
      </c>
      <c r="C85" t="s">
        <v>224</v>
      </c>
    </row>
    <row r="86" spans="1:3" x14ac:dyDescent="0.25">
      <c r="A86" t="s">
        <v>172</v>
      </c>
      <c r="B86">
        <v>28</v>
      </c>
      <c r="C86" t="s">
        <v>172</v>
      </c>
    </row>
    <row r="87" spans="1:3" x14ac:dyDescent="0.25">
      <c r="A87" t="s">
        <v>247</v>
      </c>
      <c r="B87">
        <v>103</v>
      </c>
      <c r="C87" t="s">
        <v>247</v>
      </c>
    </row>
    <row r="88" spans="1:3" x14ac:dyDescent="0.25">
      <c r="A88" t="s">
        <v>264</v>
      </c>
      <c r="B88">
        <v>120</v>
      </c>
      <c r="C88" t="s">
        <v>264</v>
      </c>
    </row>
    <row r="89" spans="1:3" x14ac:dyDescent="0.25">
      <c r="A89" t="s">
        <v>187</v>
      </c>
      <c r="B89">
        <v>43</v>
      </c>
      <c r="C89" t="s">
        <v>187</v>
      </c>
    </row>
    <row r="90" spans="1:3" x14ac:dyDescent="0.25">
      <c r="A90" t="s">
        <v>188</v>
      </c>
      <c r="B90">
        <v>44</v>
      </c>
      <c r="C90" t="s">
        <v>188</v>
      </c>
    </row>
    <row r="91" spans="1:3" x14ac:dyDescent="0.25">
      <c r="A91" t="s">
        <v>280</v>
      </c>
      <c r="B91">
        <v>136</v>
      </c>
      <c r="C91" t="s">
        <v>280</v>
      </c>
    </row>
    <row r="92" spans="1:3" x14ac:dyDescent="0.25">
      <c r="A92" t="s">
        <v>281</v>
      </c>
      <c r="B92">
        <v>137</v>
      </c>
      <c r="C92" t="s">
        <v>281</v>
      </c>
    </row>
    <row r="93" spans="1:3" x14ac:dyDescent="0.25">
      <c r="A93" t="s">
        <v>171</v>
      </c>
      <c r="B93">
        <v>27</v>
      </c>
      <c r="C93" t="s">
        <v>171</v>
      </c>
    </row>
    <row r="94" spans="1:3" x14ac:dyDescent="0.25">
      <c r="A94" t="s">
        <v>209</v>
      </c>
      <c r="B94">
        <v>65</v>
      </c>
      <c r="C94" t="s">
        <v>209</v>
      </c>
    </row>
    <row r="95" spans="1:3" x14ac:dyDescent="0.25">
      <c r="A95" t="s">
        <v>272</v>
      </c>
      <c r="B95">
        <v>128</v>
      </c>
      <c r="C95" t="s">
        <v>272</v>
      </c>
    </row>
    <row r="96" spans="1:3" x14ac:dyDescent="0.25">
      <c r="A96" t="s">
        <v>273</v>
      </c>
      <c r="B96">
        <v>129</v>
      </c>
      <c r="C96" t="s">
        <v>273</v>
      </c>
    </row>
    <row r="97" spans="1:3" x14ac:dyDescent="0.25">
      <c r="A97" t="s">
        <v>189</v>
      </c>
      <c r="B97">
        <v>45</v>
      </c>
      <c r="C97" t="s">
        <v>189</v>
      </c>
    </row>
    <row r="98" spans="1:3" x14ac:dyDescent="0.25">
      <c r="A98" t="s">
        <v>260</v>
      </c>
      <c r="B98">
        <v>116</v>
      </c>
      <c r="C98" t="s">
        <v>260</v>
      </c>
    </row>
    <row r="99" spans="1:3" x14ac:dyDescent="0.25">
      <c r="A99" t="s">
        <v>307</v>
      </c>
      <c r="B99">
        <v>261</v>
      </c>
      <c r="C99" t="s">
        <v>307</v>
      </c>
    </row>
    <row r="100" spans="1:3" x14ac:dyDescent="0.25">
      <c r="A100" t="s">
        <v>271</v>
      </c>
      <c r="B100">
        <v>127</v>
      </c>
      <c r="C100" t="s">
        <v>271</v>
      </c>
    </row>
    <row r="101" spans="1:3" x14ac:dyDescent="0.25">
      <c r="A101" t="s">
        <v>225</v>
      </c>
      <c r="B101">
        <v>81</v>
      </c>
      <c r="C101" t="s">
        <v>225</v>
      </c>
    </row>
    <row r="102" spans="1:3" x14ac:dyDescent="0.25">
      <c r="A102" t="s">
        <v>157</v>
      </c>
      <c r="B102">
        <v>13</v>
      </c>
      <c r="C102" t="s">
        <v>157</v>
      </c>
    </row>
    <row r="103" spans="1:3" x14ac:dyDescent="0.25">
      <c r="A103" t="s">
        <v>149</v>
      </c>
      <c r="B103">
        <v>5</v>
      </c>
      <c r="C103" t="s">
        <v>149</v>
      </c>
    </row>
    <row r="104" spans="1:3" x14ac:dyDescent="0.25">
      <c r="A104" t="s">
        <v>297</v>
      </c>
      <c r="B104">
        <v>153</v>
      </c>
      <c r="C104" t="s">
        <v>297</v>
      </c>
    </row>
    <row r="105" spans="1:3" x14ac:dyDescent="0.25">
      <c r="A105" t="s">
        <v>298</v>
      </c>
      <c r="B105">
        <v>154</v>
      </c>
      <c r="C105" t="s">
        <v>298</v>
      </c>
    </row>
    <row r="106" spans="1:3" x14ac:dyDescent="0.25">
      <c r="A106" t="s">
        <v>156</v>
      </c>
      <c r="B106">
        <v>12</v>
      </c>
      <c r="C106" t="s">
        <v>156</v>
      </c>
    </row>
    <row r="107" spans="1:3" x14ac:dyDescent="0.25">
      <c r="A107" t="s">
        <v>242</v>
      </c>
      <c r="B107">
        <v>98</v>
      </c>
      <c r="C107" t="s">
        <v>242</v>
      </c>
    </row>
    <row r="108" spans="1:3" x14ac:dyDescent="0.25">
      <c r="A108" t="s">
        <v>163</v>
      </c>
      <c r="B108">
        <v>19</v>
      </c>
      <c r="C108" t="s">
        <v>163</v>
      </c>
    </row>
    <row r="109" spans="1:3" x14ac:dyDescent="0.25">
      <c r="A109" t="s">
        <v>289</v>
      </c>
      <c r="B109">
        <v>145</v>
      </c>
      <c r="C109" t="s">
        <v>289</v>
      </c>
    </row>
    <row r="110" spans="1:3" x14ac:dyDescent="0.25">
      <c r="A110" t="s">
        <v>277</v>
      </c>
      <c r="B110">
        <v>133</v>
      </c>
      <c r="C110" t="s">
        <v>277</v>
      </c>
    </row>
    <row r="111" spans="1:3" x14ac:dyDescent="0.25">
      <c r="A111" t="s">
        <v>285</v>
      </c>
      <c r="B111">
        <v>141</v>
      </c>
      <c r="C111" t="s">
        <v>285</v>
      </c>
    </row>
    <row r="112" spans="1:3" x14ac:dyDescent="0.25">
      <c r="A112" t="s">
        <v>282</v>
      </c>
      <c r="B112">
        <v>138</v>
      </c>
      <c r="C112" t="s">
        <v>282</v>
      </c>
    </row>
    <row r="113" spans="1:3" x14ac:dyDescent="0.25">
      <c r="A113" t="s">
        <v>255</v>
      </c>
      <c r="B113">
        <v>111</v>
      </c>
      <c r="C113" t="s">
        <v>255</v>
      </c>
    </row>
    <row r="114" spans="1:3" x14ac:dyDescent="0.25">
      <c r="A114" t="s">
        <v>309</v>
      </c>
      <c r="B114">
        <v>263</v>
      </c>
      <c r="C114" t="s">
        <v>309</v>
      </c>
    </row>
    <row r="115" spans="1:3" x14ac:dyDescent="0.25">
      <c r="A115" t="s">
        <v>158</v>
      </c>
      <c r="B115">
        <v>14</v>
      </c>
      <c r="C115" t="s">
        <v>158</v>
      </c>
    </row>
    <row r="116" spans="1:3" x14ac:dyDescent="0.25">
      <c r="A116" t="s">
        <v>299</v>
      </c>
      <c r="B116">
        <v>155</v>
      </c>
      <c r="C116" t="s">
        <v>299</v>
      </c>
    </row>
    <row r="117" spans="1:3" x14ac:dyDescent="0.25">
      <c r="A117" t="s">
        <v>166</v>
      </c>
      <c r="B117">
        <v>22</v>
      </c>
      <c r="C117" t="s">
        <v>166</v>
      </c>
    </row>
    <row r="118" spans="1:3" x14ac:dyDescent="0.25">
      <c r="A118" t="s">
        <v>270</v>
      </c>
      <c r="B118">
        <v>126</v>
      </c>
      <c r="C118" t="s">
        <v>270</v>
      </c>
    </row>
    <row r="119" spans="1:3" x14ac:dyDescent="0.25">
      <c r="A119" t="s">
        <v>226</v>
      </c>
      <c r="B119">
        <v>82</v>
      </c>
      <c r="C119" t="s">
        <v>226</v>
      </c>
    </row>
    <row r="120" spans="1:3" x14ac:dyDescent="0.25">
      <c r="A120" t="s">
        <v>204</v>
      </c>
      <c r="B120">
        <v>60</v>
      </c>
      <c r="C120" t="s">
        <v>204</v>
      </c>
    </row>
    <row r="121" spans="1:3" x14ac:dyDescent="0.25">
      <c r="A121" t="s">
        <v>174</v>
      </c>
      <c r="B121">
        <v>30</v>
      </c>
      <c r="C121" t="s">
        <v>174</v>
      </c>
    </row>
    <row r="122" spans="1:3" x14ac:dyDescent="0.25">
      <c r="A122" t="s">
        <v>245</v>
      </c>
      <c r="B122">
        <v>101</v>
      </c>
      <c r="C122" t="s">
        <v>245</v>
      </c>
    </row>
    <row r="123" spans="1:3" x14ac:dyDescent="0.25">
      <c r="A123" t="s">
        <v>175</v>
      </c>
      <c r="B123">
        <v>31</v>
      </c>
      <c r="C123" t="s">
        <v>175</v>
      </c>
    </row>
    <row r="124" spans="1:3" x14ac:dyDescent="0.25">
      <c r="A124" t="s">
        <v>262</v>
      </c>
      <c r="B124">
        <v>118</v>
      </c>
      <c r="C124" t="s">
        <v>262</v>
      </c>
    </row>
    <row r="125" spans="1:3" x14ac:dyDescent="0.25">
      <c r="A125" t="s">
        <v>190</v>
      </c>
      <c r="B125">
        <v>46</v>
      </c>
      <c r="C125" t="s">
        <v>190</v>
      </c>
    </row>
    <row r="126" spans="1:3" x14ac:dyDescent="0.25">
      <c r="A126" t="s">
        <v>196</v>
      </c>
      <c r="B126">
        <v>52</v>
      </c>
      <c r="C126" t="s">
        <v>196</v>
      </c>
    </row>
    <row r="127" spans="1:3" x14ac:dyDescent="0.25">
      <c r="A127" t="s">
        <v>257</v>
      </c>
      <c r="B127">
        <v>113</v>
      </c>
      <c r="C127" t="s">
        <v>257</v>
      </c>
    </row>
    <row r="128" spans="1:3" x14ac:dyDescent="0.25">
      <c r="A128" t="s">
        <v>216</v>
      </c>
      <c r="B128">
        <v>72</v>
      </c>
      <c r="C128" t="s">
        <v>216</v>
      </c>
    </row>
    <row r="129" spans="1:3" x14ac:dyDescent="0.25">
      <c r="A129" t="s">
        <v>229</v>
      </c>
      <c r="B129">
        <v>85</v>
      </c>
      <c r="C129" t="s">
        <v>229</v>
      </c>
    </row>
    <row r="130" spans="1:3" x14ac:dyDescent="0.25">
      <c r="A130" t="s">
        <v>212</v>
      </c>
      <c r="B130">
        <v>68</v>
      </c>
      <c r="C130" t="s">
        <v>212</v>
      </c>
    </row>
    <row r="131" spans="1:3" x14ac:dyDescent="0.25">
      <c r="A131" t="s">
        <v>230</v>
      </c>
      <c r="B131">
        <v>86</v>
      </c>
      <c r="C131" t="s">
        <v>230</v>
      </c>
    </row>
    <row r="132" spans="1:3" x14ac:dyDescent="0.25">
      <c r="A132" t="s">
        <v>195</v>
      </c>
      <c r="B132">
        <v>51</v>
      </c>
      <c r="C132" t="s">
        <v>195</v>
      </c>
    </row>
    <row r="133" spans="1:3" x14ac:dyDescent="0.25">
      <c r="A133" t="s">
        <v>165</v>
      </c>
      <c r="B133">
        <v>21</v>
      </c>
      <c r="C133" t="s">
        <v>165</v>
      </c>
    </row>
    <row r="134" spans="1:3" x14ac:dyDescent="0.25">
      <c r="A134" t="s">
        <v>231</v>
      </c>
      <c r="B134">
        <v>87</v>
      </c>
      <c r="C134" t="s">
        <v>231</v>
      </c>
    </row>
    <row r="135" spans="1:3" x14ac:dyDescent="0.25">
      <c r="A135" t="s">
        <v>168</v>
      </c>
      <c r="B135">
        <v>24</v>
      </c>
      <c r="C135" t="s">
        <v>168</v>
      </c>
    </row>
    <row r="136" spans="1:3" x14ac:dyDescent="0.25">
      <c r="A136" t="s">
        <v>161</v>
      </c>
      <c r="B136">
        <v>17</v>
      </c>
      <c r="C136" t="s">
        <v>161</v>
      </c>
    </row>
    <row r="137" spans="1:3" x14ac:dyDescent="0.25">
      <c r="A137" t="s">
        <v>215</v>
      </c>
      <c r="B137">
        <v>71</v>
      </c>
      <c r="C137" t="s">
        <v>215</v>
      </c>
    </row>
    <row r="138" spans="1:3" x14ac:dyDescent="0.25">
      <c r="A138" t="s">
        <v>250</v>
      </c>
      <c r="B138">
        <v>106</v>
      </c>
      <c r="C138" t="s">
        <v>250</v>
      </c>
    </row>
    <row r="139" spans="1:3" x14ac:dyDescent="0.25">
      <c r="A139" t="s">
        <v>308</v>
      </c>
      <c r="B139">
        <v>262</v>
      </c>
      <c r="C139" t="s">
        <v>308</v>
      </c>
    </row>
    <row r="140" spans="1:3" x14ac:dyDescent="0.25">
      <c r="A140" t="s">
        <v>266</v>
      </c>
      <c r="B140">
        <v>122</v>
      </c>
      <c r="C140" t="s">
        <v>266</v>
      </c>
    </row>
    <row r="141" spans="1:3" x14ac:dyDescent="0.25">
      <c r="A141" t="s">
        <v>232</v>
      </c>
      <c r="B141">
        <v>88</v>
      </c>
      <c r="C141" t="s">
        <v>232</v>
      </c>
    </row>
    <row r="142" spans="1:3" x14ac:dyDescent="0.25">
      <c r="A142" t="s">
        <v>305</v>
      </c>
      <c r="B142">
        <v>259</v>
      </c>
      <c r="C142" t="s">
        <v>305</v>
      </c>
    </row>
    <row r="143" spans="1:3" x14ac:dyDescent="0.25">
      <c r="A143" t="s">
        <v>236</v>
      </c>
      <c r="B143">
        <v>92</v>
      </c>
      <c r="C143" t="s">
        <v>236</v>
      </c>
    </row>
    <row r="144" spans="1:3" x14ac:dyDescent="0.25">
      <c r="A144" t="s">
        <v>173</v>
      </c>
      <c r="B144">
        <v>29</v>
      </c>
      <c r="C144" t="s">
        <v>173</v>
      </c>
    </row>
    <row r="145" spans="1:3" x14ac:dyDescent="0.25">
      <c r="A145" t="s">
        <v>296</v>
      </c>
      <c r="B145">
        <v>152</v>
      </c>
      <c r="C145" t="s">
        <v>296</v>
      </c>
    </row>
    <row r="146" spans="1:3" x14ac:dyDescent="0.25">
      <c r="A146" t="s">
        <v>199</v>
      </c>
      <c r="B146">
        <v>55</v>
      </c>
      <c r="C146" t="s">
        <v>199</v>
      </c>
    </row>
    <row r="147" spans="1:3" x14ac:dyDescent="0.25">
      <c r="A147" t="s">
        <v>214</v>
      </c>
      <c r="B147">
        <v>70</v>
      </c>
      <c r="C147" t="s">
        <v>214</v>
      </c>
    </row>
    <row r="148" spans="1:3" x14ac:dyDescent="0.25">
      <c r="A148" t="s">
        <v>274</v>
      </c>
      <c r="B148">
        <v>130</v>
      </c>
      <c r="C148" t="s">
        <v>274</v>
      </c>
    </row>
    <row r="149" spans="1:3" x14ac:dyDescent="0.25">
      <c r="A149" t="s">
        <v>283</v>
      </c>
      <c r="B149">
        <v>139</v>
      </c>
      <c r="C149" t="s">
        <v>283</v>
      </c>
    </row>
    <row r="150" spans="1:3" x14ac:dyDescent="0.25">
      <c r="A150" t="s">
        <v>183</v>
      </c>
      <c r="B150">
        <v>39</v>
      </c>
      <c r="C150" t="s">
        <v>183</v>
      </c>
    </row>
    <row r="151" spans="1:3" x14ac:dyDescent="0.25">
      <c r="A151" t="s">
        <v>218</v>
      </c>
      <c r="B151">
        <v>74</v>
      </c>
      <c r="C151" t="s">
        <v>218</v>
      </c>
    </row>
    <row r="152" spans="1:3" x14ac:dyDescent="0.25">
      <c r="A152" t="s">
        <v>286</v>
      </c>
      <c r="B152">
        <v>142</v>
      </c>
      <c r="C152" t="s">
        <v>286</v>
      </c>
    </row>
    <row r="153" spans="1:3" x14ac:dyDescent="0.25">
      <c r="A153" t="s">
        <v>155</v>
      </c>
      <c r="B153">
        <v>11</v>
      </c>
      <c r="C153" t="s">
        <v>155</v>
      </c>
    </row>
    <row r="154" spans="1:3" x14ac:dyDescent="0.25">
      <c r="A154" t="s">
        <v>152</v>
      </c>
      <c r="B154">
        <v>8</v>
      </c>
      <c r="C154" t="s">
        <v>152</v>
      </c>
    </row>
    <row r="155" spans="1:3" x14ac:dyDescent="0.25">
      <c r="A155" t="s">
        <v>267</v>
      </c>
      <c r="B155">
        <v>123</v>
      </c>
      <c r="C155" t="s">
        <v>267</v>
      </c>
    </row>
    <row r="156" spans="1:3" x14ac:dyDescent="0.25">
      <c r="A156" t="s">
        <v>275</v>
      </c>
      <c r="B156">
        <v>131</v>
      </c>
      <c r="C156" t="s">
        <v>275</v>
      </c>
    </row>
    <row r="157" spans="1:3" x14ac:dyDescent="0.25">
      <c r="A157" t="s">
        <v>263</v>
      </c>
      <c r="B157">
        <v>119</v>
      </c>
      <c r="C157" t="s">
        <v>263</v>
      </c>
    </row>
    <row r="158" spans="1:3" x14ac:dyDescent="0.25">
      <c r="A158" t="s">
        <v>284</v>
      </c>
      <c r="B158">
        <v>140</v>
      </c>
      <c r="C158" t="s">
        <v>284</v>
      </c>
    </row>
    <row r="159" spans="1:3" x14ac:dyDescent="0.25">
      <c r="A159" t="s">
        <v>276</v>
      </c>
      <c r="B159">
        <v>132</v>
      </c>
      <c r="C159" t="s">
        <v>276</v>
      </c>
    </row>
    <row r="160" spans="1:3" x14ac:dyDescent="0.25">
      <c r="A160" t="s">
        <v>244</v>
      </c>
      <c r="B160">
        <v>100</v>
      </c>
      <c r="C160" t="s">
        <v>244</v>
      </c>
    </row>
    <row r="161" spans="1:3" x14ac:dyDescent="0.25">
      <c r="A161" t="s">
        <v>164</v>
      </c>
      <c r="B161">
        <v>20</v>
      </c>
      <c r="C161" t="s">
        <v>164</v>
      </c>
    </row>
    <row r="162" spans="1:3" x14ac:dyDescent="0.25">
      <c r="A162" t="s">
        <v>251</v>
      </c>
      <c r="B162">
        <v>107</v>
      </c>
      <c r="C162" t="s">
        <v>251</v>
      </c>
    </row>
    <row r="163" spans="1:3" x14ac:dyDescent="0.25">
      <c r="A163" t="s">
        <v>287</v>
      </c>
      <c r="B163">
        <v>143</v>
      </c>
      <c r="C163" t="s">
        <v>287</v>
      </c>
    </row>
    <row r="164" spans="1:3" x14ac:dyDescent="0.25">
      <c r="A164" t="s">
        <v>288</v>
      </c>
      <c r="B164">
        <v>144</v>
      </c>
      <c r="C164" t="s">
        <v>288</v>
      </c>
    </row>
    <row r="165" spans="1:3" x14ac:dyDescent="0.25">
      <c r="A165" t="s">
        <v>182</v>
      </c>
      <c r="B165">
        <v>38</v>
      </c>
      <c r="C165" t="s">
        <v>182</v>
      </c>
    </row>
    <row r="166" spans="1:3" x14ac:dyDescent="0.25">
      <c r="A166" t="s">
        <v>167</v>
      </c>
      <c r="B166">
        <v>23</v>
      </c>
      <c r="C166" t="s">
        <v>167</v>
      </c>
    </row>
    <row r="167" spans="1:3" x14ac:dyDescent="0.25">
      <c r="A167" t="s">
        <v>169</v>
      </c>
      <c r="B167">
        <v>25</v>
      </c>
      <c r="C167" t="s">
        <v>169</v>
      </c>
    </row>
    <row r="168" spans="1:3" x14ac:dyDescent="0.25">
      <c r="A168" t="s">
        <v>219</v>
      </c>
      <c r="B168">
        <v>75</v>
      </c>
      <c r="C168" t="s">
        <v>219</v>
      </c>
    </row>
    <row r="169" spans="1:3" x14ac:dyDescent="0.25">
      <c r="A169" t="s">
        <v>211</v>
      </c>
      <c r="B169">
        <v>67</v>
      </c>
      <c r="C169" t="s">
        <v>211</v>
      </c>
    </row>
    <row r="170" spans="1:3" x14ac:dyDescent="0.25">
      <c r="A170" t="s">
        <v>170</v>
      </c>
      <c r="B170">
        <v>26</v>
      </c>
      <c r="C170" t="s">
        <v>170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0 1 1 d 8 4 e - 2 6 f a - 4 4 b a - a b d 0 - e 6 8 3 8 6 3 6 d 3 3 3 "   x m l n s = " h t t p : / / s c h e m a s . m i c r o s o f t . c o m / D a t a M a s h u p " > A A A A A C Q L A A B Q S w M E F A A C A A g A y J O s W L t j z I i n A A A A 9 w A A A B I A H A B D b 2 5 m a W c v U G F j a 2 F n Z S 5 4 b W w g o h g A K K A U A A A A A A A A A A A A A A A A A A A A A A A A A A A A h Y + x D o I w G I R f h X S n L T U h Y n 7 K w O I g i Y m J c W 1 K h U Y o h h b L u z n 4 S L 6 C G E X d H O / u u + T u f r 1 B N r Z N c F G 9 1 Z 1 J U Y Q p C p S R X a l N l a L B H c M l y j h s h T y J S g U T b O x q t D p F t X P n F S H e e + w X u O s r w i i N y K H Y 7 G S t W h F q Y 5 0 w U q F P q / z f Q h z 2 r z G c 4 S T G U R L H D F M g s w u F N l + C T Y O f 6 Y 8 J + d C 4 o V e 8 V G G + B j J L I O 8 T / A F Q S w M E F A A C A A g A y J O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T r F j y Y T s / G w g A A F U p A A A T A B w A R m 9 y b X V s Y X M v U 2 V j d G l v b j E u b S C i G A A o o B Q A A A A A A A A A A A A A A A A A A A A A A A A A A A D t W l t v 2 z Y U f g + Q / y C o w C A D n r 3 m b R 2 8 I n X T N l 3 S m 9 0 W m x E E t M T E W i V R p a g k h p H / v s O r S I n O x V 2 8 C + q H S O Q h z 4 3 n O y S P U u G Y p a Q I J v L 5 + J f d n d 2 d a o E o T o K z 4 i V m 7 x B F O W a Y B q M g M o 0 3 8 A h Q F T B 8 x X r B 6 N f d n Q y z 3 R 1 B n 5 C a x h i G H 1 z F O B u M a 0 p x w T 4 T + m V O y J e o t 5 r x 2 a O Q z b P T U j M M T 6 5 n Y 1 I w G H n S V 4 w + k E v g M k X z D A 8 m O A M N o a e K L C H 9 A K N 4 E U Q z o 9 g J z H C 0 7 P W A 3 S e U 1 X i 0 u 5 O e K X a H 1 U F e s m W k 5 f R G j N Z 4 d 4 c t c B E U d Z b t 7 u C s w s E H H B O a D F 6 k O E v M 4 N V P 1 / 1 Q s A x 7 w L N Q / G 3 X v c A s X j x H D I E 6 w j M B / O z O C C U J x V X V O B F e q J A m 3 M n H m 4 n 8 Z 7 z 6 G c 8 H y l O V 5 s J t 1 A N f V 7 C c I / E Y P C d x n c P A S M 7 u y V F c Y 3 u 0 t M H R 0 L a F V e z U a 8 / 7 G m c Z V 8 l Q o 3 D B W F k 9 G Q 4 v L y 8 H 8 7 T M B 4 S e D 1 G Z D r / E y X x I 8 R m G Y I g x H z y s M L 1 I Y / x 0 T l E R L w 6 T 0 Z 7 2 Z 8 P d V g T + + O W 7 t j o O u p d C E D S U Z O R 8 u Q + S n i Y k R 2 k x J g k e v X v 1 + + R w P A l 7 2 t H O P N B A q j J z u k / U 2 C y t 2 B 4 E u 4 n l F 5 T k R 9 A Z O c P 7 w a T M U g Z h O x A v z 5 Z v C F u k x X n U 6 4 u Q 1 H 8 P r h h F I u K q w Q G l h G q l 8 F U 5 J o 2 Y g 6 s S F Y m M Y O i v 8 y L S q v S D U P Y 8 D v v B K k w T e I Q Z m u O M v 1 y I 0 L 5 e T 9 E C I f r 2 V R h r o d B W s q Q 2 M E n F a K j A e q 8 V k a H x l K 8 8 x E c Y / B B M A S z C g 9 E s T U 6 s B S l s 2 z / g A r A v N R E o U X r 2 V 9 q m N D n l X K W Z x k D x Y h G k w d p y R b h u h E r X W m K h A 1 M t V y r V X 9 m z L d G u P M t T 1 x Y M t A w b C O P j c W U D o a Z c B T d d R + F v 4 + f P T v f f H Z 7 u C 6 6 Q r J T a C 4 x A S c 5 h 9 i h U S P l x u i x x O A p R C b E X I 7 4 X D P 8 E W I X 9 R y G K Y 1 w y H 1 G H + J w k y 2 D U V u D 1 5 O 2 b r z W m y 7 B x W F W S o r o F s 2 C O l c 9 m z S v / v T L K K z P 6 L l 1 x 4 U v C I 2 V K n q U F o s u I q 9 h r h j a R w 7 c h S y + V 8 a d E r G i k K X r 0 W Z o x s c C + n c l m Z b Y m v g n x X S l M I K D t D J J 3 u e j A M V I g d j 6 5 m J O w 2 g M 1 W 0 D n G U V B T / K G g F K b V D N V d N y U I R r 2 Z n q T B y q G W F 0 1 b w B R A Q 4 O X J 4 n + X u T N X n L y a h H G m U 0 J / w R k 7 p g d K m l h E W e 6 n n w y v 2 m X i d y o 7 C I q u c o L b 7 w n q 8 1 K l j K G l Z x H q v H R 0 g l l I F K b K l 6 n q E K f y x S 1 h 3 g U E h x l i Y 8 E R 3 h C 6 l 2 T C 4 w R e f 4 B Y o Z o b y n b u Y e g A 4 c G K 1 u 4 e h W 3 7 G y A 9 J 4 j N E 8 h W S / l B u 0 l J J z S A g 3 n 1 N S l 4 e g B U v P U i x E l v V c Y 1 C 7 H 2 B J C a Q Y 3 Z Z J 0 / g i L S o 4 3 H C e b u s Y s w W R 6 y q E m w k 5 T t I 6 b 5 a l j j P w h G l T l K R C / q T E M e g V G 7 v B O E w L 0 U T Z h E F s I S o E m K T u d G o + Y l 2 v v 4 f Z 9 z D b Q p j Z e T R v 5 9 B 2 K h T K m H W G c w K 5 x P Q o z e X a 1 W V p t / i K i i i G 0 Q N 3 J O 9 x R 4 s e M c N V y A q T 2 9 J 0 H v t C 7 x 5 K W h O 7 + t r E j u o O 0 W O F j v D b T b A 4 d W B z D 1 P 0 r K 4 d h t I x o q H c v A 5 3 N 0 a P v A n x m 6 3 P e v t 8 g 2 5 a r / V W f + x m m X u t n 2 W 9 P 2 G t Q m x l L / 0 + l o l I W u 2 Z O M D + l N e h G 0 Z + m 4 Q h t x j k c Y E / z 6 5 C x t / 0 5 i E a / A h o G s D T b u Q 6 L 6 q 2 P O l 2 b J a 6 O a z 9 V C 3 L T 9 X C 1 1 G N N u s G a P W s e 4 j H m W 6 t i J 8 / 9 / i Z 2 7 6 Z A C v Y z B i n T c l 7 f h e Y M A p 3 W l 4 B S Y u y F h R e + u A 3 0 5 4 u h v g r I M O h Z i e P 1 q p a w k i A g k p y T Y u A L X B w R m i O G G x i d i H o i W n J L a Z h r L j K Y J g S o y H X b T C F X a 7 i D B t 9 1 d H e q Q 2 d 9 l v i w h 5 c V s M n / M q 6 f q A 6 n 9 v l G 2 F l P k 8 L H K A s 0 4 Z R X M L F A h Z F x G Q V X K Z s A W b z T R z Z h o i J i b F A X I F U b + Q 1 E 7 T p h 5 6 6 k M u q C Y N 1 C 9 q 6 n o o z 1 3 / q j v r 4 f 3 R J f R S + x P I K y X D w B 0 4 z X I T 3 v 6 8 y w l B 2 k G F 5 T O x Z u c D H 3 w 4 A c D 8 + J 3 T 5 o M U 6 L a S B D 5 y l L 1 S h r e U g K d w s c H 7 h F m 1 y O H H r q 7 d m A j d v A W N 7 N 9 m j N 9 6 6 B V v f r d u p / v l 3 H s 7 a c + O + a 0 1 u 8 D i 8 v l M p T G n j 1 M G M J 3 2 1 M J e o h Z m K W E N 2 q 2 J u j e T m u p j h 0 V L H o 0 O 7 M C Z 4 O j V i u B I s G X 7 Q y F M y t h l 4 N 5 d 7 v i n w / K W e r Q S e d q S 3 B m v T O m F n q J t H n W b h q t K V b x W 7 Y f o R P 3 9 7 q t 2 N e M 6 B D x r D c T h U W V V k e T E 1 m j n S m w x f E c q c g i C 0 I 0 s m d 5 z N 9 y 0 X N 9 i v Y l w k s P 9 a j h D R 4 O r p R p o S 1 b c Z O s h q O N j Q U h f 0 B 4 W W k r F N a E 0 7 E L k T t G 7 5 0 q I 4 b w l Z Y j U t Y G k 3 + o D l 0 D r A M t R N P 3 J o B q 4 i X e m a v e D F T y N u 5 G u p 3 K w 2 4 7 W h L 7 7 p f l A f U a 2 P b b K r i l Y z h 9 U o D P u N j r z l 6 A g d J 4 a 1 P g + 7 t 0 h 9 t F 5 Z k v u N S T a o H A Y 2 r E x 9 6 l j U w x 4 U X i 1 Z L Z h N 7 w A z 9 6 u F B 2 b T j W C 2 9 o P F v x p m b X f 6 4 O Y d 0 4 F d Z 9 T m + 1 q b l V / V 9 f r d B Z j q 2 9 R 6 k d 8 M 0 R Z L B V V P r 9 e K b U P X / H P G F q C r S v g d 6 H r u h R t g F / v A 2 w X h n b D b h b z n U + O W o D u d r 4 G u c u e N 0 L X H r I e u H r X p z t l m 5 F d 0 v X b 3 3 l G 7 r P 8 + 2 E q W b d g 2 v V 4 b t g R b + e H q Q d H q / t / K z x t s t L e e Z 9 d s t A 9 2 n P 3 n t l n p T C 9 E b V I H m Z q 4 K S D V f E e J j m T f v + r 8 B V B L A Q I t A B Q A A g A I A M i T r F i 7 Y 8 y I p w A A A P c A A A A S A A A A A A A A A A A A A A A A A A A A A A B D b 2 5 m a W c v U G F j a 2 F n Z S 5 4 b W x Q S w E C L Q A U A A I A C A D I k 6 x Y D 8 r p q 6 Q A A A D p A A A A E w A A A A A A A A A A A A A A A A D z A A A A W 0 N v b n R l b n R f V H l w Z X N d L n h t b F B L A Q I t A B Q A A g A I A M i T r F j y Y T s / G w g A A F U p A A A T A A A A A A A A A A A A A A A A A O Q B A A B G b 3 J t d W x h c y 9 T Z W N 0 a W 9 u M S 5 t U E s F B g A A A A A D A A M A w g A A A E w K A A A A A B E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7 q l w A A A A A A A M i X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Z X R j a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1 L T E x V D E 4 O j I 4 O j E 2 L j M w M j g 3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d G N o R G F 0 Y S 9 G Z X R j a E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3 R f R m V 0 Y 2 h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U m V j b 3 J k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x V D E 4 O j I 4 O j I z L j Q 5 N j g 3 M z F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V m Z 2 V y d W Z l b m U g R n V u a 3 R p b 2 4 v Q X V 0 b 1 J l b W 9 2 Z W R D b 2 x 1 b W 5 z M S 5 7 T m F t Z S w w f S Z x d W 9 0 O y w m c X V v d D t T Z W N 0 a W 9 u M S 9 B d W Z n Z X J 1 Z m V u Z S B G d W 5 r d G l v b i 9 B d X R v U m V t b 3 Z l Z E N v b H V t b n M x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B d W Z n Z X J 1 Z m V u Z S B G d W 5 r d G l v b i 9 B d X R v U m V t b 3 Z l Z E N v b H V t b n M x L n t O Y W 1 l L D B 9 J n F 1 b 3 Q 7 L C Z x d W 9 0 O 1 N l Y 3 R p b 2 4 x L 0 F 1 Z m d l c n V m Z W 5 l I E Z 1 b m t 0 a W 9 u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3 R f R m V 0 Y 2 h E Y X R h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2 Y W x 1 Z V 9 h c m V h J n F 1 b 3 Q 7 L C Z x d W 9 0 O 2 l k X 2 F y Z W E m c X V v d D s s J n F 1 b 3 Q 7 b G F i Z W x f Y X J l Y S Z x d W 9 0 O y w m c X V v d D t h Z G R y Z X N z J n F 1 b 3 Q 7 X S I g L z 4 8 R W 5 0 c n k g V H l w Z T 0 i R m l s b E N v b H V t b l R 5 c G V z I i B W Y W x 1 Z T 0 i c 0 F B Q U F B Q T 0 9 I i A v P j x F b n R y e S B U e X B l P S J G a W x s T G F z d F V w Z G F 0 Z W Q i I F Z h b H V l P S J k M j A y N C 0 w N S 0 x M l Q w O T o 1 N j o 0 O C 4 1 N T Q x N z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U 3 M G Y w O D R m L W E w Y T A t N D k z N S 0 5 Y j A x L T U 0 N z J j M j l k M 2 Y z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l Y S 9 l e H B D b 2 w u e 3 Z h b H V l L D J 9 J n F 1 b 3 Q 7 L C Z x d W 9 0 O 1 N l Y 3 R p b 2 4 x L 2 F y Z W E v Z X h w Q 2 9 s L n t p Z C w w f S Z x d W 9 0 O y w m c X V v d D t T Z W N 0 a W 9 u M S 9 h c m V h L 2 V 4 c E N v b C 5 7 b G F i Z W w s M X 0 m c X V v d D s s J n F 1 b 3 Q 7 U 2 V j d G l v b j E v Y X J l Y S 9 h Z G R B Z G R y Z X N z L n t h Z G R y Z X N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F y Z W E v Z X h w Q 2 9 s L n t 2 Y W x 1 Z S w y f S Z x d W 9 0 O y w m c X V v d D t T Z W N 0 a W 9 u M S 9 h c m V h L 2 V 4 c E N v b C 5 7 a W Q s M H 0 m c X V v d D s s J n F 1 b 3 Q 7 U 2 V j d G l v b j E v Y X J l Y S 9 l e H B D b 2 w u e 2 x h Y m V s L D F 9 J n F 1 b 3 Q 7 L C Z x d W 9 0 O 1 N l Y 3 R p b 2 4 x L 2 F y Z W E v Y W R k Q W R k c m V z c y 5 7 Y W R k c m V z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J l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L 3 J l Z m V y Z W 5 j Z U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d l d F B h c m F t Z X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S 0 x M V Q y M T o 0 O D o 1 N C 4 5 M j k 4 N z M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1 D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p Z C Z x d W 9 0 O y w m c X V v d D t z d G F 0 d X M m c X V v d D s s J n F 1 b 3 Q 7 c 3 R h d H V z R G F 0 Z S Z x d W 9 0 O y w m c X V v d D t r Y 2 R i Q 2 9 k Z S Z x d W 9 0 O y w m c X V v d D t k b 2 1 h a W 5 D b 2 R l J n F 1 b 3 Q 7 L C Z x d W 9 0 O 2 1 l d H J v b G 9 n e U F y Z W F M Y W J l b C Z x d W 9 0 O y w m c X V v d D t y b W 8 m c X V v d D s s J n F 1 b 3 Q 7 Y 2 9 1 b n R y e V Z h b H V l J n F 1 b 3 Q 7 L C Z x d W 9 0 O 2 5 t a U N v Z G U m c X V v d D s s J n F 1 b 3 Q 7 b m 1 p T m F t Z S Z x d W 9 0 O y w m c X V v d D t u b W l T Z X J 2 a W N l Q 2 9 k Z S Z x d W 9 0 O y w m c X V v d D t u b W l T Z X J 2 a W N l T G l u a y Z x d W 9 0 O y w m c X V v d D t x d W F u d G l 0 e V Z h b H V l J n F 1 b 3 Q 7 L C Z x d W 9 0 O 2 N t Y y 5 s b 3 d l c k x p b W l 0 J n F 1 b 3 Q 7 L C Z x d W 9 0 O 2 N t Y y 5 1 c H B l c k x p b W l 0 J n F 1 b 3 Q 7 L C Z x d W 9 0 O 2 N t Y y 5 1 b m l 0 J n F 1 b 3 Q 7 L C Z x d W 9 0 O 2 N t Y 1 V u Y 2 V y d G F p b n R 5 L m x v d 2 V y T G l t a X Q m c X V v d D s s J n F 1 b 3 Q 7 Y 2 1 j V W 5 j Z X J 0 Y W l u d H k u d X B w Z X J M a W 1 p d C Z x d W 9 0 O y w m c X V v d D t j b W N V b m N l c n R h a W 5 0 e S 5 1 b m l 0 J n F 1 b 3 Q 7 L C Z x d W 9 0 O 2 N t Y 0 J h c 2 V V b m l 0 L m x v d 2 V y T G l t a X Q m c X V v d D s s J n F 1 b 3 Q 7 Y 2 1 j Q m F z Z V V u a X Q u d X B w Z X J M a W 1 p d C Z x d W 9 0 O y w m c X V v d D t j b W N C Y X N l V W 5 p d C 5 1 b m l 0 J n F 1 b 3 Q 7 L C Z x d W 9 0 O 2 N t Y 1 V u Y 2 V y d G F p b n R 5 Q m F z Z V V u a X Q u b G 9 3 Z X J M a W 1 p d C Z x d W 9 0 O y w m c X V v d D t j b W N V b m N l c n R h a W 5 0 e U J h c 2 V V b m l 0 L n V w c G V y T G l t a X Q m c X V v d D s s J n F 1 b 3 Q 7 Y 2 1 j V W 5 j Z X J 0 Y W l u d H l C Y X N l V W 5 p d C 5 1 b m l 0 J n F 1 b 3 Q 7 L C Z x d W 9 0 O 2 N v b m Z p Z G V u Y 2 V M Z X Z l b C Z x d W 9 0 O y w m c X V v d D t j b 3 Z l c m F n Z U Z h Y 3 R v c i Z x d W 9 0 O y w m c X V v d D t 1 b m N l c n R h a W 5 0 e U V x d W F 0 a W 9 u L m V x d W F 0 a W 9 u J n F 1 b 3 Q 7 L C Z x d W 9 0 O 3 V u Y 2 V y d G F p b n R 5 R X F 1 Y X R p b 2 4 u Z X F 1 Y X R p b 2 5 D b 2 1 t Z W 5 0 J n F 1 b 3 Q 7 L C Z x d W 9 0 O 3 V u Y 2 V y d G F p b n R 5 V G F i b G U u d G F i b G V O Y W 1 l J n F 1 b 3 Q 7 L C Z x d W 9 0 O 3 V u Y 2 V y d G F p b n R 5 V G F i b G U u d G F i b G V S b 3 d z J n F 1 b 3 Q 7 L C Z x d W 9 0 O 3 V u Y 2 V y d G F p b n R 5 V G F i b G U u d G F i b G V D b 2 x z J n F 1 b 3 Q 7 L C Z x d W 9 0 O 3 V u Y 2 V y d G F p b n R 5 V G F i b G U u d G F i b G V D b 2 1 t Z W 5 0 J n F 1 b 3 Q 7 L C Z x d W 9 0 O 3 V u Y 2 V y d G F p b n R 5 V G F i b G U u d G F i b G V D b 2 5 0 Z W 5 0 c y Z x d W 9 0 O y w m c X V v d D t 1 b m N l c n R h a W 5 0 e U 1 v Z G U m c X V v d D s s J n F 1 b 3 Q 7 d H J h Y 2 V h Y m l s a X R 5 U 2 9 1 c m N l J n F 1 b 3 Q 7 L C Z x d W 9 0 O 2 N v b W 1 l b n R z J n F 1 b 3 Q 7 L C Z x d W 9 0 O 2 d y b 3 V w S W R l b n R p Z m l l c i Z x d W 9 0 O y w m c X V v d D t w d W J s a W N h d G l v b k R h d G U m c X V v d D s s J n F 1 b 3 Q 7 Y X B w c m 9 2 Y W x E Y X R l J n F 1 b 3 Q 7 L C Z x d W 9 0 O 2 J y Y W 5 j a F Z h b H V l J n F 1 b 3 Q 7 L C Z x d W 9 0 O 2 l u c 3 R y d W 1 l b n Q m c X V v d D s s J n F 1 b 3 Q 7 a W 5 z d H J 1 b W V u d E 1 l d G h v Z C Z x d W 9 0 O y w m c X V v d D t z b 3 V y Y 2 V W Y W x 1 Z S Z x d W 9 0 O y w m c X V v d D t t Z W R p d W 1 W Y W x 1 Z S Z x d W 9 0 O y w m c X V v d D t u d W N s a W R l V m F s d W U m c X V v d D s s J n F 1 b 3 Q 7 c m F k a W F 0 a W 9 u U 3 B l Y 2 l m a W N h d G l v b i Z x d W 9 0 O y w m c X V v d D t p b n R l c m 5 h d G l v b m F s U 3 R h b m R h c m Q m c X V v d D s s J n F 1 b 3 Q 7 c m V m Z X J l b m N l U 3 R h b m R h c m Q m c X V v d D s s J n F 1 b 3 Q 7 c m F k a W F 0 a W 9 u Q 2 9 k Z S Z x d W 9 0 O 1 0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P S I g L z 4 8 R W 5 0 c n k g V H l w Z T 0 i R m l s b E x h c 3 R V c G R h d G V k I i B W Y W x 1 Z T 0 i Z D I w M j Q t M D U t M T J U M T Y 6 M z A 6 M D g u N T Y 5 N z k 5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Z p b G x U Y X J n Z X Q i I F Z h b H V l P S J z Q 0 1 D c y I g L z 4 8 R W 5 0 c n k g V H l w Z T 0 i R m l s b G V k Q 2 9 t c G x l d G V S Z X N 1 b H R U b 1 d v c m t z a G V l d C I g V m F s d W U 9 I m w x I i A v P j x F b n R y e S B U e X B l P S J R d W V y e U l E I i B W Y W x 1 Z T 0 i c z Y 5 Y 2 Y 0 M z I w L W N m M z E t N D N k Y i 1 i N T Y w L W U x M m J j M T B j M W I w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1 D c y 9 l e H B W Y W x 1 Z S 5 7 a W Q s M H 0 m c X V v d D s s J n F 1 b 3 Q 7 U 2 V j d G l v b j E v Q 0 1 D c y 9 l e H B W Y W x 1 Z S 5 7 c 3 R h d H V z L D F 9 J n F 1 b 3 Q 7 L C Z x d W 9 0 O 1 N l Y 3 R p b 2 4 x L 0 N N Q 3 M v Z X h w V m F s d W U u e 3 N 0 Y X R 1 c 0 R h d G U s M n 0 m c X V v d D s s J n F 1 b 3 Q 7 U 2 V j d G l v b j E v Q 0 1 D c y 9 l e H B W Y W x 1 Z S 5 7 a 2 N k Y k N v Z G U s M 3 0 m c X V v d D s s J n F 1 b 3 Q 7 U 2 V j d G l v b j E v Q 0 1 D c y 9 l e H B W Y W x 1 Z S 5 7 Z G 9 t Y W l u Q 2 9 k Z S w 0 f S Z x d W 9 0 O y w m c X V v d D t T Z W N 0 a W 9 u M S 9 D T U N z L 2 V 4 c F Z h b H V l L n t t Z X R y b 2 x v Z 3 l B c m V h T G F i Z W w s N X 0 m c X V v d D s s J n F 1 b 3 Q 7 U 2 V j d G l v b j E v Q 0 1 D c y 9 l e H B W Y W x 1 Z S 5 7 c m 1 v L D Z 9 J n F 1 b 3 Q 7 L C Z x d W 9 0 O 1 N l Y 3 R p b 2 4 x L 0 N N Q 3 M v Z X h w V m F s d W U u e 2 N v d W 5 0 c n l W Y W x 1 Z S w 3 f S Z x d W 9 0 O y w m c X V v d D t T Z W N 0 a W 9 u M S 9 D T U N z L 2 V 4 c F Z h b H V l L n t u b W l D b 2 R l L D h 9 J n F 1 b 3 Q 7 L C Z x d W 9 0 O 1 N l Y 3 R p b 2 4 x L 0 N N Q 3 M v Z X h w V m F s d W U u e 2 5 t a U 5 h b W U s O X 0 m c X V v d D s s J n F 1 b 3 Q 7 U 2 V j d G l v b j E v Q 0 1 D c y 9 l e H B W Y W x 1 Z S 5 7 b m 1 p U 2 V y d m l j Z U N v Z G U s M T B 9 J n F 1 b 3 Q 7 L C Z x d W 9 0 O 1 N l Y 3 R p b 2 4 x L 0 N N Q 3 M v Z X h w V m F s d W U u e 2 5 t a V N l c n Z p Y 2 V M a W 5 r L D E x f S Z x d W 9 0 O y w m c X V v d D t T Z W N 0 a W 9 u M S 9 D T U N z L 2 V 4 c F Z h b H V l L n t x d W F u d G l 0 e V Z h b H V l L D E y f S Z x d W 9 0 O y w m c X V v d D t T Z W N 0 a W 9 u M S 9 D T U N z L 2 V 4 c E N t Y y 5 7 Y 2 1 j L m x v d 2 V y T G l t a X Q s M T N 9 J n F 1 b 3 Q 7 L C Z x d W 9 0 O 1 N l Y 3 R p b 2 4 x L 0 N N Q 3 M v Z X h w Q 2 1 j L n t j b W M u d X B w Z X J M a W 1 p d C w x N H 0 m c X V v d D s s J n F 1 b 3 Q 7 U 2 V j d G l v b j E v Q 0 1 D c y 9 l e H B D b W M u e 2 N t Y y 5 1 b m l 0 L D E 1 f S Z x d W 9 0 O y w m c X V v d D t T Z W N 0 a W 9 u M S 9 D T U N z L 2 V 4 c E N t Y 1 V u Y 2 V y d G F p b n R 5 L n t j b W N V b m N l c n R h a W 5 0 e S 5 s b 3 d l c k x p b W l 0 L D E 2 f S Z x d W 9 0 O y w m c X V v d D t T Z W N 0 a W 9 u M S 9 D T U N z L 2 V 4 c E N t Y 1 V u Y 2 V y d G F p b n R 5 L n t j b W N V b m N l c n R h a W 5 0 e S 5 1 c H B l c k x p b W l 0 L D E 3 f S Z x d W 9 0 O y w m c X V v d D t T Z W N 0 a W 9 u M S 9 D T U N z L 2 V 4 c E N t Y 1 V u Y 2 V y d G F p b n R 5 L n t j b W N V b m N l c n R h a W 5 0 e S 5 1 b m l 0 L D E 4 f S Z x d W 9 0 O y w m c X V v d D t T Z W N 0 a W 9 u M S 9 D T U N z L 2 V 4 c E N t Y 0 J h c 2 V V b m l 0 L n t j b W N C Y X N l V W 5 p d C 5 s b 3 d l c k x p b W l 0 L D E 5 f S Z x d W 9 0 O y w m c X V v d D t T Z W N 0 a W 9 u M S 9 D T U N z L 2 V 4 c E N t Y 0 J h c 2 V V b m l 0 L n t j b W N C Y X N l V W 5 p d C 5 1 c H B l c k x p b W l 0 L D I w f S Z x d W 9 0 O y w m c X V v d D t T Z W N 0 a W 9 u M S 9 D T U N z L 2 V 4 c E N t Y 0 J h c 2 V V b m l 0 L n t j b W N C Y X N l V W 5 p d C 5 1 b m l 0 L D I x f S Z x d W 9 0 O y w m c X V v d D t T Z W N 0 a W 9 u M S 9 D T U N z L 2 V 4 c E N t Y 1 V u Y 2 V y d G F p b n R 5 Q m F z Z V V u a X Q u e 2 N t Y 1 V u Y 2 V y d G F p b n R 5 Q m F z Z V V u a X Q u b G 9 3 Z X J M a W 1 p d C w y M n 0 m c X V v d D s s J n F 1 b 3 Q 7 U 2 V j d G l v b j E v Q 0 1 D c y 9 l e H B D b W N V b m N l c n R h a W 5 0 e U J h c 2 V V b m l 0 L n t j b W N V b m N l c n R h a W 5 0 e U J h c 2 V V b m l 0 L n V w c G V y T G l t a X Q s M j N 9 J n F 1 b 3 Q 7 L C Z x d W 9 0 O 1 N l Y 3 R p b 2 4 x L 0 N N Q 3 M v Z X h w Q 2 1 j V W 5 j Z X J 0 Y W l u d H l C Y X N l V W 5 p d C 5 7 Y 2 1 j V W 5 j Z X J 0 Y W l u d H l C Y X N l V W 5 p d C 5 1 b m l 0 L D I 0 f S Z x d W 9 0 O y w m c X V v d D t T Z W N 0 a W 9 u M S 9 D T U N z L 2 V 4 c F Z h b H V l L n t j b 2 5 m a W R l b m N l T G V 2 Z W w s M T d 9 J n F 1 b 3 Q 7 L C Z x d W 9 0 O 1 N l Y 3 R p b 2 4 x L 0 N N Q 3 M v Z X h w V m F s d W U u e 2 N v d m V y Y W d l R m F j d G 9 y L D E 4 f S Z x d W 9 0 O y w m c X V v d D t T Z W N 0 a W 9 u M S 9 D T U N z L 2 V 4 c F V u Y 2 V y d G F p b n R 5 R X F 1 Y X R p b 2 4 u e 3 V u Y 2 V y d G F p b n R 5 R X F 1 Y X R p b 2 4 u Z X F 1 Y X R p b 2 4 s M j d 9 J n F 1 b 3 Q 7 L C Z x d W 9 0 O 1 N l Y 3 R p b 2 4 x L 0 N N Q 3 M v Z X h w V W 5 j Z X J 0 Y W l u d H l F c X V h d G l v b i 5 7 d W 5 j Z X J 0 Y W l u d H l F c X V h d G l v b i 5 l c X V h d G l v b k N v b W 1 l b n Q s M j h 9 J n F 1 b 3 Q 7 L C Z x d W 9 0 O 1 N l Y 3 R p b 2 4 x L 0 N N Q 3 M v Z X h w V W 5 j Z X J 0 Y W l u d H l U Y W J s Z S 5 7 d W 5 j Z X J 0 Y W l u d H l U Y W J s Z S 5 0 Y W J s Z U 5 h b W U s M j l 9 J n F 1 b 3 Q 7 L C Z x d W 9 0 O 1 N l Y 3 R p b 2 4 x L 0 N N Q 3 M v Z X h w V W 5 j Z X J 0 Y W l u d H l U Y W J s Z S 5 7 d W 5 j Z X J 0 Y W l u d H l U Y W J s Z S 5 0 Y W J s Z V J v d 3 M s M z B 9 J n F 1 b 3 Q 7 L C Z x d W 9 0 O 1 N l Y 3 R p b 2 4 x L 0 N N Q 3 M v Z X h w V W 5 j Z X J 0 Y W l u d H l U Y W J s Z S 5 7 d W 5 j Z X J 0 Y W l u d H l U Y W J s Z S 5 0 Y W J s Z U N v b H M s M z F 9 J n F 1 b 3 Q 7 L C Z x d W 9 0 O 1 N l Y 3 R p b 2 4 x L 0 N N Q 3 M v Z X h w V W 5 j Z X J 0 Y W l u d H l U Y W J s Z S 5 7 d W 5 j Z X J 0 Y W l u d H l U Y W J s Z S 5 0 Y W J s Z U N v b W 1 l b n Q s M z J 9 J n F 1 b 3 Q 7 L C Z x d W 9 0 O 1 N l Y 3 R p b 2 4 x L 0 N N Q 3 M v Z X h w V W 5 j Z X J 0 Y W l u d H l U Y W J s Z S 5 7 d W 5 j Z X J 0 Y W l u d H l U Y W J s Z S 5 0 Y W J s Z U N v b n R l b n R z L D M z f S Z x d W 9 0 O y w m c X V v d D t T Z W N 0 a W 9 u M S 9 D T U N z L 2 V 4 c F Z h b H V l L n t 1 b m N l c n R h a W 5 0 e U 1 v Z G U s M j F 9 J n F 1 b 3 Q 7 L C Z x d W 9 0 O 1 N l Y 3 R p b 2 4 x L 0 N N Q 3 M v Z X h w V m F s d W U u e 3 R y Y W N l Y W J p b G l 0 e V N v d X J j Z S w y M n 0 m c X V v d D s s J n F 1 b 3 Q 7 U 2 V j d G l v b j E v Q 0 1 D c y 9 l e H B W Y W x 1 Z S 5 7 Y 2 9 t b W V u d H M s M j N 9 J n F 1 b 3 Q 7 L C Z x d W 9 0 O 1 N l Y 3 R p b 2 4 x L 0 N N Q 3 M v Z X h w V m F s d W U u e 2 d y b 3 V w S W R l b n R p Z m l l c i w y N H 0 m c X V v d D s s J n F 1 b 3 Q 7 U 2 V j d G l v b j E v Q 0 1 D c y 9 l e H B W Y W x 1 Z S 5 7 c H V i b G l j Y X R p b 2 5 E Y X R l L D I 1 f S Z x d W 9 0 O y w m c X V v d D t T Z W N 0 a W 9 u M S 9 D T U N z L 2 V 4 c F Z h b H V l L n t h c H B y b 3 Z h b E R h d G U s M j Z 9 J n F 1 b 3 Q 7 L C Z x d W 9 0 O 1 N l Y 3 R p b 2 4 x L 0 N N Q 3 M v Z X h w V m F s d W U u e 2 J y Y W 5 j a F Z h b H V l L D I 3 f S Z x d W 9 0 O y w m c X V v d D t T Z W N 0 a W 9 u M S 9 D T U N z L 2 V 4 c F Z h b H V l L n t p b n N 0 c n V t Z W 5 0 L D I 4 f S Z x d W 9 0 O y w m c X V v d D t T Z W N 0 a W 9 u M S 9 D T U N z L 2 V 4 c F Z h b H V l L n t p b n N 0 c n V t Z W 5 0 T W V 0 a G 9 k L D I 5 f S Z x d W 9 0 O y w m c X V v d D t T Z W N 0 a W 9 u M S 9 D T U N z L 2 V 4 c F Z h b H V l L n t z b 3 V y Y 2 V W Y W x 1 Z S w z M H 0 m c X V v d D s s J n F 1 b 3 Q 7 U 2 V j d G l v b j E v Q 0 1 D c y 9 l e H B W Y W x 1 Z S 5 7 b W V k a X V t V m F s d W U s M z F 9 J n F 1 b 3 Q 7 L C Z x d W 9 0 O 1 N l Y 3 R p b 2 4 x L 0 N N Q 3 M v Z X h w V m F s d W U u e 2 5 1 Y 2 x p Z G V W Y W x 1 Z S w z M n 0 m c X V v d D s s J n F 1 b 3 Q 7 U 2 V j d G l v b j E v Q 0 1 D c y 9 l e H B W Y W x 1 Z S 5 7 c m F k a W F 0 a W 9 u U 3 B l Y 2 l m a W N h d G l v b i w z M 3 0 m c X V v d D s s J n F 1 b 3 Q 7 U 2 V j d G l v b j E v Q 0 1 D c y 9 l e H B W Y W x 1 Z S 5 7 a W 5 0 Z X J u Y X R p b 2 5 h b F N 0 Y W 5 k Y X J k L D M 0 f S Z x d W 9 0 O y w m c X V v d D t T Z W N 0 a W 9 u M S 9 D T U N z L 2 V 4 c F Z h b H V l L n t y Z W Z l c m V u Y 2 V T d G F u Z G F y Z C w z N X 0 m c X V v d D s s J n F 1 b 3 Q 7 U 2 V j d G l v b j E v Q 0 1 D c y 9 l e H B W Y W x 1 Z S 5 7 c m F k a W F 0 a W 9 u Q 2 9 k Z S w z N n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0 N N Q 3 M v Z X h w V m F s d W U u e 2 l k L D B 9 J n F 1 b 3 Q 7 L C Z x d W 9 0 O 1 N l Y 3 R p b 2 4 x L 0 N N Q 3 M v Z X h w V m F s d W U u e 3 N 0 Y X R 1 c y w x f S Z x d W 9 0 O y w m c X V v d D t T Z W N 0 a W 9 u M S 9 D T U N z L 2 V 4 c F Z h b H V l L n t z d G F 0 d X N E Y X R l L D J 9 J n F 1 b 3 Q 7 L C Z x d W 9 0 O 1 N l Y 3 R p b 2 4 x L 0 N N Q 3 M v Z X h w V m F s d W U u e 2 t j Z G J D b 2 R l L D N 9 J n F 1 b 3 Q 7 L C Z x d W 9 0 O 1 N l Y 3 R p b 2 4 x L 0 N N Q 3 M v Z X h w V m F s d W U u e 2 R v b W F p b k N v Z G U s N H 0 m c X V v d D s s J n F 1 b 3 Q 7 U 2 V j d G l v b j E v Q 0 1 D c y 9 l e H B W Y W x 1 Z S 5 7 b W V 0 c m 9 s b 2 d 5 Q X J l Y U x h Y m V s L D V 9 J n F 1 b 3 Q 7 L C Z x d W 9 0 O 1 N l Y 3 R p b 2 4 x L 0 N N Q 3 M v Z X h w V m F s d W U u e 3 J t b y w 2 f S Z x d W 9 0 O y w m c X V v d D t T Z W N 0 a W 9 u M S 9 D T U N z L 2 V 4 c F Z h b H V l L n t j b 3 V u d H J 5 V m F s d W U s N 3 0 m c X V v d D s s J n F 1 b 3 Q 7 U 2 V j d G l v b j E v Q 0 1 D c y 9 l e H B W Y W x 1 Z S 5 7 b m 1 p Q 2 9 k Z S w 4 f S Z x d W 9 0 O y w m c X V v d D t T Z W N 0 a W 9 u M S 9 D T U N z L 2 V 4 c F Z h b H V l L n t u b W l O Y W 1 l L D l 9 J n F 1 b 3 Q 7 L C Z x d W 9 0 O 1 N l Y 3 R p b 2 4 x L 0 N N Q 3 M v Z X h w V m F s d W U u e 2 5 t a V N l c n Z p Y 2 V D b 2 R l L D E w f S Z x d W 9 0 O y w m c X V v d D t T Z W N 0 a W 9 u M S 9 D T U N z L 2 V 4 c F Z h b H V l L n t u b W l T Z X J 2 a W N l T G l u a y w x M X 0 m c X V v d D s s J n F 1 b 3 Q 7 U 2 V j d G l v b j E v Q 0 1 D c y 9 l e H B W Y W x 1 Z S 5 7 c X V h b n R p d H l W Y W x 1 Z S w x M n 0 m c X V v d D s s J n F 1 b 3 Q 7 U 2 V j d G l v b j E v Q 0 1 D c y 9 l e H B D b W M u e 2 N t Y y 5 s b 3 d l c k x p b W l 0 L D E z f S Z x d W 9 0 O y w m c X V v d D t T Z W N 0 a W 9 u M S 9 D T U N z L 2 V 4 c E N t Y y 5 7 Y 2 1 j L n V w c G V y T G l t a X Q s M T R 9 J n F 1 b 3 Q 7 L C Z x d W 9 0 O 1 N l Y 3 R p b 2 4 x L 0 N N Q 3 M v Z X h w Q 2 1 j L n t j b W M u d W 5 p d C w x N X 0 m c X V v d D s s J n F 1 b 3 Q 7 U 2 V j d G l v b j E v Q 0 1 D c y 9 l e H B D b W N V b m N l c n R h a W 5 0 e S 5 7 Y 2 1 j V W 5 j Z X J 0 Y W l u d H k u b G 9 3 Z X J M a W 1 p d C w x N n 0 m c X V v d D s s J n F 1 b 3 Q 7 U 2 V j d G l v b j E v Q 0 1 D c y 9 l e H B D b W N V b m N l c n R h a W 5 0 e S 5 7 Y 2 1 j V W 5 j Z X J 0 Y W l u d H k u d X B w Z X J M a W 1 p d C w x N 3 0 m c X V v d D s s J n F 1 b 3 Q 7 U 2 V j d G l v b j E v Q 0 1 D c y 9 l e H B D b W N V b m N l c n R h a W 5 0 e S 5 7 Y 2 1 j V W 5 j Z X J 0 Y W l u d H k u d W 5 p d C w x O H 0 m c X V v d D s s J n F 1 b 3 Q 7 U 2 V j d G l v b j E v Q 0 1 D c y 9 l e H B D b W N C Y X N l V W 5 p d C 5 7 Y 2 1 j Q m F z Z V V u a X Q u b G 9 3 Z X J M a W 1 p d C w x O X 0 m c X V v d D s s J n F 1 b 3 Q 7 U 2 V j d G l v b j E v Q 0 1 D c y 9 l e H B D b W N C Y X N l V W 5 p d C 5 7 Y 2 1 j Q m F z Z V V u a X Q u d X B w Z X J M a W 1 p d C w y M H 0 m c X V v d D s s J n F 1 b 3 Q 7 U 2 V j d G l v b j E v Q 0 1 D c y 9 l e H B D b W N C Y X N l V W 5 p d C 5 7 Y 2 1 j Q m F z Z V V u a X Q u d W 5 p d C w y M X 0 m c X V v d D s s J n F 1 b 3 Q 7 U 2 V j d G l v b j E v Q 0 1 D c y 9 l e H B D b W N V b m N l c n R h a W 5 0 e U J h c 2 V V b m l 0 L n t j b W N V b m N l c n R h a W 5 0 e U J h c 2 V V b m l 0 L m x v d 2 V y T G l t a X Q s M j J 9 J n F 1 b 3 Q 7 L C Z x d W 9 0 O 1 N l Y 3 R p b 2 4 x L 0 N N Q 3 M v Z X h w Q 2 1 j V W 5 j Z X J 0 Y W l u d H l C Y X N l V W 5 p d C 5 7 Y 2 1 j V W 5 j Z X J 0 Y W l u d H l C Y X N l V W 5 p d C 5 1 c H B l c k x p b W l 0 L D I z f S Z x d W 9 0 O y w m c X V v d D t T Z W N 0 a W 9 u M S 9 D T U N z L 2 V 4 c E N t Y 1 V u Y 2 V y d G F p b n R 5 Q m F z Z V V u a X Q u e 2 N t Y 1 V u Y 2 V y d G F p b n R 5 Q m F z Z V V u a X Q u d W 5 p d C w y N H 0 m c X V v d D s s J n F 1 b 3 Q 7 U 2 V j d G l v b j E v Q 0 1 D c y 9 l e H B W Y W x 1 Z S 5 7 Y 2 9 u Z m l k Z W 5 j Z U x l d m V s L D E 3 f S Z x d W 9 0 O y w m c X V v d D t T Z W N 0 a W 9 u M S 9 D T U N z L 2 V 4 c F Z h b H V l L n t j b 3 Z l c m F n Z U Z h Y 3 R v c i w x O H 0 m c X V v d D s s J n F 1 b 3 Q 7 U 2 V j d G l v b j E v Q 0 1 D c y 9 l e H B V b m N l c n R h a W 5 0 e U V x d W F 0 a W 9 u L n t 1 b m N l c n R h a W 5 0 e U V x d W F 0 a W 9 u L m V x d W F 0 a W 9 u L D I 3 f S Z x d W 9 0 O y w m c X V v d D t T Z W N 0 a W 9 u M S 9 D T U N z L 2 V 4 c F V u Y 2 V y d G F p b n R 5 R X F 1 Y X R p b 2 4 u e 3 V u Y 2 V y d G F p b n R 5 R X F 1 Y X R p b 2 4 u Z X F 1 Y X R p b 2 5 D b 2 1 t Z W 5 0 L D I 4 f S Z x d W 9 0 O y w m c X V v d D t T Z W N 0 a W 9 u M S 9 D T U N z L 2 V 4 c F V u Y 2 V y d G F p b n R 5 V G F i b G U u e 3 V u Y 2 V y d G F p b n R 5 V G F i b G U u d G F i b G V O Y W 1 l L D I 5 f S Z x d W 9 0 O y w m c X V v d D t T Z W N 0 a W 9 u M S 9 D T U N z L 2 V 4 c F V u Y 2 V y d G F p b n R 5 V G F i b G U u e 3 V u Y 2 V y d G F p b n R 5 V G F i b G U u d G F i b G V S b 3 d z L D M w f S Z x d W 9 0 O y w m c X V v d D t T Z W N 0 a W 9 u M S 9 D T U N z L 2 V 4 c F V u Y 2 V y d G F p b n R 5 V G F i b G U u e 3 V u Y 2 V y d G F p b n R 5 V G F i b G U u d G F i b G V D b 2 x z L D M x f S Z x d W 9 0 O y w m c X V v d D t T Z W N 0 a W 9 u M S 9 D T U N z L 2 V 4 c F V u Y 2 V y d G F p b n R 5 V G F i b G U u e 3 V u Y 2 V y d G F p b n R 5 V G F i b G U u d G F i b G V D b 2 1 t Z W 5 0 L D M y f S Z x d W 9 0 O y w m c X V v d D t T Z W N 0 a W 9 u M S 9 D T U N z L 2 V 4 c F V u Y 2 V y d G F p b n R 5 V G F i b G U u e 3 V u Y 2 V y d G F p b n R 5 V G F i b G U u d G F i b G V D b 2 5 0 Z W 5 0 c y w z M 3 0 m c X V v d D s s J n F 1 b 3 Q 7 U 2 V j d G l v b j E v Q 0 1 D c y 9 l e H B W Y W x 1 Z S 5 7 d W 5 j Z X J 0 Y W l u d H l N b 2 R l L D I x f S Z x d W 9 0 O y w m c X V v d D t T Z W N 0 a W 9 u M S 9 D T U N z L 2 V 4 c F Z h b H V l L n t 0 c m F j Z W F i a W x p d H l T b 3 V y Y 2 U s M j J 9 J n F 1 b 3 Q 7 L C Z x d W 9 0 O 1 N l Y 3 R p b 2 4 x L 0 N N Q 3 M v Z X h w V m F s d W U u e 2 N v b W 1 l b n R z L D I z f S Z x d W 9 0 O y w m c X V v d D t T Z W N 0 a W 9 u M S 9 D T U N z L 2 V 4 c F Z h b H V l L n t n c m 9 1 c E l k Z W 5 0 a W Z p Z X I s M j R 9 J n F 1 b 3 Q 7 L C Z x d W 9 0 O 1 N l Y 3 R p b 2 4 x L 0 N N Q 3 M v Z X h w V m F s d W U u e 3 B 1 Y m x p Y 2 F 0 a W 9 u R G F 0 Z S w y N X 0 m c X V v d D s s J n F 1 b 3 Q 7 U 2 V j d G l v b j E v Q 0 1 D c y 9 l e H B W Y W x 1 Z S 5 7 Y X B w c m 9 2 Y W x E Y X R l L D I 2 f S Z x d W 9 0 O y w m c X V v d D t T Z W N 0 a W 9 u M S 9 D T U N z L 2 V 4 c F Z h b H V l L n t i c m F u Y 2 h W Y W x 1 Z S w y N 3 0 m c X V v d D s s J n F 1 b 3 Q 7 U 2 V j d G l v b j E v Q 0 1 D c y 9 l e H B W Y W x 1 Z S 5 7 a W 5 z d H J 1 b W V u d C w y O H 0 m c X V v d D s s J n F 1 b 3 Q 7 U 2 V j d G l v b j E v Q 0 1 D c y 9 l e H B W Y W x 1 Z S 5 7 a W 5 z d H J 1 b W V u d E 1 l d G h v Z C w y O X 0 m c X V v d D s s J n F 1 b 3 Q 7 U 2 V j d G l v b j E v Q 0 1 D c y 9 l e H B W Y W x 1 Z S 5 7 c 2 9 1 c m N l V m F s d W U s M z B 9 J n F 1 b 3 Q 7 L C Z x d W 9 0 O 1 N l Y 3 R p b 2 4 x L 0 N N Q 3 M v Z X h w V m F s d W U u e 2 1 l Z G l 1 b V Z h b H V l L D M x f S Z x d W 9 0 O y w m c X V v d D t T Z W N 0 a W 9 u M S 9 D T U N z L 2 V 4 c F Z h b H V l L n t u d W N s a W R l V m F s d W U s M z J 9 J n F 1 b 3 Q 7 L C Z x d W 9 0 O 1 N l Y 3 R p b 2 4 x L 0 N N Q 3 M v Z X h w V m F s d W U u e 3 J h Z G l h d G l v b l N w Z W N p Z m l j Y X R p b 2 4 s M z N 9 J n F 1 b 3 Q 7 L C Z x d W 9 0 O 1 N l Y 3 R p b 2 4 x L 0 N N Q 3 M v Z X h w V m F s d W U u e 2 l u d G V y b m F 0 a W 9 u Y W x T d G F u Z G F y Z C w z N H 0 m c X V v d D s s J n F 1 b 3 Q 7 U 2 V j d G l v b j E v Q 0 1 D c y 9 l e H B W Y W x 1 Z S 5 7 c m V m Z X J l b m N l U 3 R h b m R h c m Q s M z V 9 J n F 1 b 3 Q 7 L C Z x d W 9 0 O 1 N l Y 3 R p b 2 4 x L 0 N N Q 3 M v Z X h w V m F s d W U u e 3 J h Z G l h d G l v b k N v Z G U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U N z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Y m 9 k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c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z L 3 R i b F 9 y Z X N w b 2 5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T G l z d D J U Z X h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x M V Q y M j o w O T o z N C 4 w N j k 5 N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x p c 3 Q y V G V 4 d C 9 D b 2 5 2 Z X J 0 T G l z d F R v U X V l c n l T d H J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j b 3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N Q 2 N v d W 5 0 c y 9 0 Y m x f c m V z c G 9 u c 2 U u e 0 5 h b W U s M H 0 m c X V v d D s s J n F 1 b 3 Q 7 U 2 V j d G l v b j E v Q 0 1 D Y 2 9 1 b n R z L 3 R i b F 9 y Z X N w b 2 5 z Z S 5 7 V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0 1 D Y 2 9 1 b n R z L 3 R i b F 9 y Z X N w b 2 5 z Z S 5 7 T m F t Z S w w f S Z x d W 9 0 O y w m c X V v d D t T Z W N 0 a W 9 u M S 9 D T U N j b 3 V u d H M v d G J s X 3 J l c 3 B v b n N l L n t W Y W x 1 Z S w x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R m l s b F N 0 Y X R 1 c y I g V m F s d W U 9 I n N X Y W l 0 a W 5 n R m 9 y R X h j Z W x S Z W Z y Z X N o I i A v P j x F b n R y e S B U e X B l P S J G a W x s Q 2 9 s d W 1 u T m F t Z X M i I F Z h b H V l P S J z W y Z x d W 9 0 O 0 5 h b W U m c X V v d D s s J n F 1 b 3 Q 7 V m F s d W U m c X V v d D t d I i A v P j x F b n R y e S B U e X B l P S J G a W x s Q 2 9 s d W 1 u V H l w Z X M i I F Z h b H V l P S J z Q m d B P S I g L z 4 8 R W 5 0 c n k g V H l w Z T 0 i R m l s b E x h c 3 R V c G R h d G V k I i B W Y W x 1 Z T 0 i Z D I w M j Q t M D U t M T J U M T Y 6 M z A 6 M D g u N T E 1 M z Y x M l o i I C 8 + P E V u d H J 5 I F R 5 c G U 9 I k Z p b G x F c n J v c k N v d W 5 0 I i B W Y W x 1 Z T 0 i b D A i I C 8 + P E V u d H J 5 I F R 5 c G U 9 I k Z p b G x D b 3 V u d C I g V m F s d W U 9 I m w w I i A v P j x F b n R y e S B U e X B l P S J G a W x s V G F y Z 2 V 0 I i B W Y W x 1 Z T 0 i c 0 N N Q 2 N v d W 5 0 c y I g L z 4 8 R W 5 0 c n k g V H l w Z T 0 i R m l s b G V k Q 2 9 t c G x l d G V S Z X N 1 b H R U b 1 d v c m t z a G V l d C I g V m F s d W U 9 I m w x I i A v P j x F b n R y e S B U e X B l P S J R d W V y e U l E I i B W Y W x 1 Z T 0 i c z F j M G M 1 M W J m L T d k M 2 I t N D E w O C 1 i O D c 4 L W E w N 2 Q 4 Y j A 2 M D Z m M y I g L z 4 8 R W 5 0 c n k g V H l w Z T 0 i U m V j b 3 Z l c n l U Y X J n Z X R S b 3 c i I F Z h b H V l P S J s M j k i I C 8 + P E V u d H J 5 I F R 5 c G U 9 I l J l Y 2 9 2 Z X J 5 V G F y Z 2 V 0 Q 2 9 s d W 1 u I i B W Y W x 1 Z T 0 i b D Y i I C 8 + P E V u d H J 5 I F R 5 c G U 9 I l J l Y 2 9 2 Z X J 5 V G F y Z 2 V 0 U 2 h l Z X Q i I F Z h b H V l P S J z a W 5 w d X Q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1 D Y 2 9 1 b n R z L 3 V y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2 N v d W 5 0 c y 9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Y 2 9 1 b n R z L 2 J v Z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j b 3 V u d H M v c m V z c G 9 u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j b 3 V u d H M v d G J s X 3 J l c 3 B v b n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Y 2 9 1 b n R z L 0 d l Z m l s d G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L 2 x p c 3 Q y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l Y S 9 l e H B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L 2 F k Z E F k Z H J l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V h L 3 J l b k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Z W E v c m V v c m R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z L 2 Z p b H R l c k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c m V t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c y 9 l e H B D b 2 w y U m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0 Z W d v c n k v Z X h w M n R i b C 5 7 d m F s d W U u M S w y f S Z x d W 9 0 O y w m c X V v d D t T Z W N 0 a W 9 u M S 9 j Y X R l Z 2 9 y e S 9 l e H A y d G J s L n t p Z C w w f S Z x d W 9 0 O y w m c X V v d D t T Z W N 0 a W 9 u M S 9 j Y X R l Z 2 9 y e S 9 l e H A y d G J s L n t s Y W J l b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Y X R l Z 2 9 y e S 9 l e H A y d G J s L n t 2 Y W x 1 Z S 4 x L D J 9 J n F 1 b 3 Q 7 L C Z x d W 9 0 O 1 N l Y 3 R p b 2 4 x L 2 N h d G V n b 3 J 5 L 2 V 4 c D J 0 Y m w u e 2 l k L D B 9 J n F 1 b 3 Q 7 L C Z x d W 9 0 O 1 N l Y 3 R p b 2 4 x L 2 N h d G V n b 3 J 5 L 2 V 4 c D J 0 Y m w u e 2 x h Y m V s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2 Y W x 1 Z V 9 j Y X R l Z 2 9 y e S Z x d W 9 0 O y w m c X V v d D t p Z F 9 j Y X R l Z 2 9 y e S Z x d W 9 0 O y w m c X V v d D t s Y W J l b F 9 j Y X R l Z 2 9 y e S Z x d W 9 0 O 1 0 i I C 8 + P E V u d H J 5 I F R 5 c G U 9 I k Z p b G x D b 2 x 1 b W 5 U e X B l c y I g V m F s d W U 9 I n N B Q U F B I i A v P j x F b n R y e S B U e X B l P S J G a W x s T G F z d F V w Z G F 0 Z W Q i I F Z h b H V l P S J k M j A y N C 0 w N S 0 x M l Q x N D o x M z o w M i 4 0 M z Q 1 M j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R W 5 0 c n k g V H l w Z T 0 i U X V l c n l J R C I g V m F s d W U 9 I n N m O T A 3 Z T E 0 N C 0 0 N z I 0 L T Q 3 M m Y t O D Y x M C 0 4 Y 2 Y 1 O D R h M m V m N m I i I C 8 + P C 9 T d G F i b G V F b n R y a W V z P j w v S X R l b T 4 8 S X R l b T 4 8 S X R l b U x v Y 2 F 0 a W 9 u P j x J d G V t V H l w Z T 5 G b 3 J t d W x h P C 9 J d G V t V H l w Z T 4 8 S X R l b V B h d G g + U 2 V j d G l v b j E v Y 2 F 0 Z W d v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v Y 2 9 u d j J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S 9 y b X Z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R l Z 2 9 y e S 9 l e H A y c m V j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0 Z W d v c n k v Z X h w M n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L 3 J l b k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d G V n b 3 J 5 L 3 J l b 3 J k Z X J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O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J U M T Q 6 M T M 6 M D M u N T A x M T c 4 O F o i I C 8 + P E V u d H J 5 I F R 5 c G U 9 I k Z p b G x D b 2 x 1 b W 5 U e X B l c y I g V m F s d W U 9 I n N B Q U F B I i A v P j x F b n R y e S B U e X B l P S J G a W x s Q 2 9 s d W 1 u T m F t Z X M i I F Z h b H V l P S J z W y Z x d W 9 0 O 3 Z h b H V l X 2 F u Y W x 5 d G U m c X V v d D s s J n F 1 b 3 Q 7 a W R f Y W 5 h b H l 0 Z S Z x d W 9 0 O y w m c X V v d D t s Y W J l b F 9 h b m F s e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5 h b H l 0 Z S 9 l e H A y d G J s L n t 2 Y W x 1 Z S 4 x L D J 9 J n F 1 b 3 Q 7 L C Z x d W 9 0 O 1 N l Y 3 R p b 2 4 x L 2 F u Y W x 5 d G U v Z X h w M n R i b C 5 7 a W Q s M H 0 m c X V v d D s s J n F 1 b 3 Q 7 U 2 V j d G l v b j E v Y W 5 h b H l 0 Z S 9 l e H A y d G J s L n t s Y W J l b C w x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h b m F s e X R l L 2 V 4 c D J 0 Y m w u e 3 Z h b H V l L j E s M n 0 m c X V v d D s s J n F 1 b 3 Q 7 U 2 V j d G l v b j E v Y W 5 h b H l 0 Z S 9 l e H A y d G J s L n t p Z C w w f S Z x d W 9 0 O y w m c X V v d D t T Z W N 0 a W 9 u M S 9 h b m F s e X R l L 2 V 4 c D J 0 Y m w u e 2 x h Y m V s L D F 9 J n F 1 b 3 Q 7 X S w m c X V v d D t S Z W x h d G l v b n N o a X B J b m Z v J n F 1 b 3 Q 7 O l t d f S I g L z 4 8 R W 5 0 c n k g V H l w Z T 0 i U X V l c n l J R C I g V m F s d W U 9 I n M y N T A 5 Y m U y Y i 1 i Y z l m L T R j O D E t O T Q w N C 0 2 N T U 2 N D A 5 Y m Q 2 Y W I i I C 8 + P C 9 T d G F i b G V F b n R y a W V z P j w v S X R l b T 4 8 S X R l b T 4 8 S X R l b U x v Y 2 F 0 a W 9 u P j x J d G V t V H l w Z T 5 G b 3 J t d W x h P C 9 J d G V t V H l w Z T 4 8 S X R l b V B h d G g + U 2 V j d G l v b j E v Y W 5 h b H l 0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L 2 N v b n Y y d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5 h b H l 0 Z S 9 y b X Z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L 2 V 4 c D J S Z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L 2 V 4 c D J 0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L 3 J l b k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d G U v c m V v c m R l c k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u Y W x 5 d G U v Y W R k Q 2 9 s T G 9 3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L 3 N v c n R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m F s e X R l L 3 J t d k N v b E x v d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j b G l k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d W N s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1 Y 2 x p Z G U v Q 2 9 t Y m l u Z W R U Y W J s Z S 5 7 d m F s d W V f b n V j b G l k Z S w w f S Z x d W 9 0 O y w m c X V v d D t T Z W N 0 a W 9 u M S 9 u d W N s a W R l L 0 N v b W J p b m V k V G F i b G U u e 2 l k X 2 5 1 Y 2 x p Z G U s M X 0 m c X V v d D s s J n F 1 b 3 Q 7 U 2 V j d G l v b j E v b n V j b G l k Z S 9 D b 2 1 i a W 5 l Z F R h Y m x l L n t s Y W J l b F 9 u d W N s a W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1 Y 2 x p Z G U v Q 2 9 t Y m l u Z W R U Y W J s Z S 5 7 d m F s d W V f b n V j b G l k Z S w w f S Z x d W 9 0 O y w m c X V v d D t T Z W N 0 a W 9 u M S 9 u d W N s a W R l L 0 N v b W J p b m V k V G F i b G U u e 2 l k X 2 5 1 Y 2 x p Z G U s M X 0 m c X V v d D s s J n F 1 b 3 Q 7 U 2 V j d G l v b j E v b n V j b G l k Z S 9 D b 2 1 i a W 5 l Z F R h Y m x l L n t s Y W J l b F 9 u d W N s a W R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2 Y W x 1 Z V 9 u d W N s a W R l J n F 1 b 3 Q 7 L C Z x d W 9 0 O 2 l k X 2 5 1 Y 2 x p Z G U m c X V v d D s s J n F 1 b 3 Q 7 b G F i Z W x f b n V j b G l k Z S Z x d W 9 0 O 1 0 i I C 8 + P E V u d H J 5 I F R 5 c G U 9 I k Z p b G x D b 2 x 1 b W 5 U e X B l c y I g V m F s d W U 9 I n N B Q U F B I i A v P j x F b n R y e S B U e X B l P S J G a W x s T G F z d F V w Z G F 0 Z W Q i I F Z h b H V l P S J k M j A y N C 0 w N S 0 x M l Q x N T o 1 M z o 0 O C 4 2 N D I 4 M j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Y 3 I i A v P j x F b n R y e S B U e X B l P S J B Z G R l Z F R v R G F 0 Y U 1 v Z G V s I i B W Y W x 1 Z T 0 i b D A i I C 8 + P E V u d H J 5 I F R 5 c G U 9 I l F 1 Z X J 5 S U Q i I F Z h b H V l P S J z Y T F k M j U 4 Y z I t M G V j M C 0 0 O D N h L T l m N D Q t M T g x N G F l Y j F m Z T J m I i A v P j w v U 3 R h Y m x l R W 5 0 c m l l c z 4 8 L 0 l 0 Z W 0 + P E l 0 Z W 0 + P E l 0 Z W 1 M b 2 N h d G l v b j 4 8 S X R l b V R 5 c G U + R m 9 y b X V s Y T w v S X R l b V R 5 c G U + P E l 0 Z W 1 Q Y X R o P l N l Y 3 R p b 2 4 x L 2 5 1 Y 2 x p Z G U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j b G l k Z S 9 j b 2 5 2 M n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Y 2 x p Z G U v c m 1 2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j b G l k Z S 9 l e H A y V G J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V j b G l k Z S 9 l e H B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N s a W R l L 3 J l b k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Y 2 x p Z G U v c m V v c m R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N Z W R p d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F k a W F 0 a W 9 u T W V k a X V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Z G l h d G l v b k 1 l Z G l 1 b S 9 D b 2 1 i a W 5 l Z F R h Y m x l L n t 2 Y W x 1 Z V 9 y Y W R p Y X R p b 2 5 N Z W R p d W 0 s M H 0 m c X V v d D s s J n F 1 b 3 Q 7 U 2 V j d G l v b j E v c m F k a W F 0 a W 9 u T W V k a X V t L 0 N v b W J p b m V k V G F i b G U u e 2 l k X 3 J h Z G l h d G l v b k 1 l Z G l 1 b S w x f S Z x d W 9 0 O y w m c X V v d D t T Z W N 0 a W 9 u M S 9 y Y W R p Y X R p b 2 5 N Z W R p d W 0 v Q 2 9 t Y m l u Z W R U Y W J s Z S 5 7 b G F i Z W x f c m F k a W F 0 a W 9 u T W V k a X V t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Z G l h d G l v b k 1 l Z G l 1 b S 9 D b 2 1 i a W 5 l Z F R h Y m x l L n t 2 Y W x 1 Z V 9 y Y W R p Y X R p b 2 5 N Z W R p d W 0 s M H 0 m c X V v d D s s J n F 1 b 3 Q 7 U 2 V j d G l v b j E v c m F k a W F 0 a W 9 u T W V k a X V t L 0 N v b W J p b m V k V G F i b G U u e 2 l k X 3 J h Z G l h d G l v b k 1 l Z G l 1 b S w x f S Z x d W 9 0 O y w m c X V v d D t T Z W N 0 a W 9 u M S 9 y Y W R p Y X R p b 2 5 N Z W R p d W 0 v Q 2 9 t Y m l u Z W R U Y W J s Z S 5 7 b G F i Z W x f c m F k a W F 0 a W 9 u T W V k a X V t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2 Y W x 1 Z V 9 y Y W R p Y X R p b 2 5 N Z W R p d W 0 m c X V v d D s s J n F 1 b 3 Q 7 a W R f c m F k a W F 0 a W 9 u T W V k a X V t J n F 1 b 3 Q 7 L C Z x d W 9 0 O 2 x h Y m V s X 3 J h Z G l h d G l v b k 1 l Z G l 1 b S Z x d W 9 0 O 1 0 i I C 8 + P E V u d H J 5 I F R 5 c G U 9 I k Z p b G x D b 2 x 1 b W 5 U e X B l c y I g V m F s d W U 9 I n N B Q U F B I i A v P j x F b n R y e S B U e X B l P S J G a W x s T G F z d F V w Z G F 0 Z W Q i I F Z h b H V l P S J k M j A y N C 0 w N S 0 x M l Q x N T o 1 M z o 0 N y 4 1 O T U z M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i I C 8 + P E V u d H J 5 I F R 5 c G U 9 I k F k Z G V k V G 9 E Y X R h T W 9 k Z W w i I F Z h b H V l P S J s M C I g L z 4 8 R W 5 0 c n k g V H l w Z T 0 i U X V l c n l J R C I g V m F s d W U 9 I n M x Y T Y 3 N G V l N C 0 5 Y W Y 1 L T Q 4 N D Y t Y T l j Z S 0 x N z l l Y j Y 3 O T l j M D g i I C 8 + P C 9 T d G F i b G V F b n R y a W V z P j w v S X R l b T 4 8 S X R l b T 4 8 S X R l b U x v Y 2 F 0 a W 9 u P j x J d G V t V H l w Z T 5 G b 3 J t d W x h P C 9 J d G V t V H l w Z T 4 8 S X R l b V B h d G g + U 2 V j d G l v b j E v c m F k a W F 0 a W 9 u T W V k a X V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h d G l v b k 1 l Z G l 1 b S 9 j b 2 5 2 M l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h d G l v b k 1 l Z G l 1 b S 9 y Z W 1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N Z W R p d W 0 v Z X h w M l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h d G l v b k 1 l Z G l 1 b S 9 l e H B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N Z W R p d W 0 v c m V u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T W V k a X V t L 3 J l b 3 J k Z X J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T b 3 V y Y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m F k a W F 0 a W 9 u U 2 9 1 c m N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h Z G l h d G l v b l N v d X J j Z S 9 D b 2 1 i a W 5 l Z F R h Y m x l L n t 2 Y W x 1 Z V 9 y Y W R p Y X R p b 2 5 T b 3 V y Y 2 U s M H 0 m c X V v d D s s J n F 1 b 3 Q 7 U 2 V j d G l v b j E v c m F k a W F 0 a W 9 u U 2 9 1 c m N l L 0 N v b W J p b m V k V G F i b G U u e 2 l k X 3 J h Z G l h d G l v b l N v d X J j Z S w x f S Z x d W 9 0 O y w m c X V v d D t T Z W N 0 a W 9 u M S 9 y Y W R p Y X R p b 2 5 T b 3 V y Y 2 U v Q 2 9 t Y m l u Z W R U Y W J s Z S 5 7 b G F i Z W x f c m F k a W F 0 a W 9 u U 2 9 1 c m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h Z G l h d G l v b l N v d X J j Z S 9 D b 2 1 i a W 5 l Z F R h Y m x l L n t 2 Y W x 1 Z V 9 y Y W R p Y X R p b 2 5 T b 3 V y Y 2 U s M H 0 m c X V v d D s s J n F 1 b 3 Q 7 U 2 V j d G l v b j E v c m F k a W F 0 a W 9 u U 2 9 1 c m N l L 0 N v b W J p b m V k V G F i b G U u e 2 l k X 3 J h Z G l h d G l v b l N v d X J j Z S w x f S Z x d W 9 0 O y w m c X V v d D t T Z W N 0 a W 9 u M S 9 y Y W R p Y X R p b 2 5 T b 3 V y Y 2 U v Q 2 9 t Y m l u Z W R U Y W J s Z S 5 7 b G F i Z W x f c m F k a W F 0 a W 9 u U 2 9 1 c m N l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2 Y W x 1 Z V 9 y Y W R p Y X R p b 2 5 T b 3 V y Y 2 U m c X V v d D s s J n F 1 b 3 Q 7 a W R f c m F k a W F 0 a W 9 u U 2 9 1 c m N l J n F 1 b 3 Q 7 L C Z x d W 9 0 O 2 x h Y m V s X 3 J h Z G l h d G l v b l N v d X J j Z S Z x d W 9 0 O 1 0 i I C 8 + P E V u d H J 5 I F R 5 c G U 9 I k Z p b G x D b 2 x 1 b W 5 U e X B l c y I g V m F s d W U 9 I n N B Q U F B I i A v P j x F b n R y e S B U e X B l P S J G a W x s T G F z d F V w Z G F 0 Z W Q i I F Z h b H V l P S J k M j A y N C 0 w N S 0 x M l Q x N T o 1 M T o w N i 4 z O D M z M T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U X V l c n l J R C I g V m F s d W U 9 I n M 1 M z U 4 Z j g w Y S 0 x M j E x L T R h Y j U t Y j B m N i 1 m Z j V j M W F k Y z Q 2 O D g i I C 8 + P C 9 T d G F i b G V F b n R y a W V z P j w v S X R l b T 4 8 S X R l b T 4 8 S X R l b U x v Y 2 F 0 a W 9 u P j x J d G V t V H l w Z T 5 G b 3 J t d W x h P C 9 J d G V t V H l w Z T 4 8 S X R l b V B h d G g + U 2 V j d G l v b j E v c m F k a W F 0 a W 9 u U 2 9 1 c m N l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h d G l v b l N v d X J j Z S 9 j b 2 5 2 M l R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T b 3 V y Y 2 U v c m V t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U 2 9 1 c m N l L 2 V 4 c E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Z G l h d G l v b l N v d X J j Z S 9 l e H B U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T b 3 V y Y 2 U v c m V u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U 2 9 1 c m N l L 3 J l b 3 J k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T W V k a X V t L 2 9 y Z G V y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Y 2 x p Z G U v b 3 J k Z X J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U 2 9 1 c m N l L 2 9 y Z G V y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i c m F u Y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x M l Q x N T o z O T o y N C 4 1 N T Q 0 N j k 1 W i I g L z 4 8 R W 5 0 c n k g V H l w Z T 0 i R m l s b E N v b H V t b l R 5 c G V z I i B W Y W x 1 Z T 0 i c 0 F B Q U E i I C 8 + P E V u d H J 5 I F R 5 c G U 9 I k Z p b G x D b 2 x 1 b W 5 O Y W 1 l c y I g V m F s d W U 9 I n N b J n F 1 b 3 Q 7 d m F s d W V f Y n J h b m N o J n F 1 b 3 Q 7 L C Z x d W 9 0 O 2 l k X 2 J y Y W 5 j a C Z x d W 9 0 O y w m c X V v d D t s Y W J l b F 9 i c m F u Y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c m F u Y 2 g v Z X h w Q 2 9 s L n t 2 Y W x 1 Z S 4 x L D J 9 J n F 1 b 3 Q 7 L C Z x d W 9 0 O 1 N l Y 3 R p b 2 4 x L 2 J y Y W 5 j a C 9 l e H B D b 2 w u e 2 l k L D B 9 J n F 1 b 3 Q 7 L C Z x d W 9 0 O 1 N l Y 3 R p b 2 4 x L 2 J y Y W 5 j a C 9 l e H B D b 2 w u e 2 x h Y m V s L D F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J y Y W 5 j a C 9 l e H B D b 2 w u e 3 Z h b H V l L j E s M n 0 m c X V v d D s s J n F 1 b 3 Q 7 U 2 V j d G l v b j E v Y n J h b m N o L 2 V 4 c E N v b C 5 7 a W Q s M H 0 m c X V v d D s s J n F 1 b 3 Q 7 U 2 V j d G l v b j E v Y n J h b m N o L 2 V 4 c E N v b C 5 7 b G F i Z W w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Y W 5 j a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g v Y 2 9 u d j J U Y m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g v c m 1 2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2 V 4 c F R i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y Y W 5 j a C 9 l e H B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F u Y 2 g v c m V u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h b m N o L 3 J l b 3 J k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U 2 9 1 c m N l L 0 V t c H R 5 U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F k a W F 0 a W 9 u U 2 9 1 c m N l L 0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N Z W R p d W 0 v R W 1 w d H l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W R p Y X R p b 2 5 N Z W R p d W 0 v Q 2 9 t Y m l u Z W R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1 Y 2 x p Z G U v R W 1 w d H l S Z W N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W N s a W R l L 0 N v b W J p b m V k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z L 2 V 4 c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c y 9 l e H B D b W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U N z L 2 V 4 c E N t Y 1 V u Y 2 V y d G F p b n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1 D c y 9 l e H B D b W N C Y X N l V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Z X h w Q 2 1 j V W 5 j Z X J 0 Y W l u d H l C Y X N l V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Z X h w V W 5 j Z X J 0 Y W l u d H l F c X V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N Q 3 M v Z X h w V W 5 j Z X J 0 Y W l u d H l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V 3 J D l y m j R q i 3 O J 0 8 v I r 5 A A A A A A I A A A A A A A N m A A D A A A A A E A A A A N + e a k 3 d 1 0 d D / O M p J i R p p V k A A A A A B I A A A K A A A A A Q A A A A T h s E 9 h v o O b E Y p + a T d N 0 h X F A A A A B 4 8 V h F D t F 6 Z F u P z w a R T l X 5 1 0 b c r p O 3 F u P I 8 5 c i p u P Y m I 4 m e V R t n Y T M o W h u u N k 9 b L J L w 1 Q v T r C M 0 + o x I 9 J / K H l g H O Y a j L w l i S t k Q 3 s j X A N 7 Y h Q A A A D X 7 Y K a O h w h S m U L h p P 5 G O X 8 J Q h 3 2 g = = < / D a t a M a s h u p > 
</file>

<file path=customXml/itemProps1.xml><?xml version="1.0" encoding="utf-8"?>
<ds:datastoreItem xmlns:ds="http://schemas.openxmlformats.org/officeDocument/2006/customXml" ds:itemID="{12168392-600A-4083-AB23-AAA26F8D3A3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input</vt:lpstr>
      <vt:lpstr>CMCs</vt:lpstr>
      <vt:lpstr>branch</vt:lpstr>
      <vt:lpstr>radiationSource</vt:lpstr>
      <vt:lpstr>radiationMedium</vt:lpstr>
      <vt:lpstr>nuclide</vt:lpstr>
      <vt:lpstr>name_filtered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Peter METAS</dc:creator>
  <cp:lastModifiedBy>Blattner Peter METAS</cp:lastModifiedBy>
  <dcterms:created xsi:type="dcterms:W3CDTF">2024-05-11T18:21:35Z</dcterms:created>
  <dcterms:modified xsi:type="dcterms:W3CDTF">2024-05-12T16:30:24Z</dcterms:modified>
</cp:coreProperties>
</file>