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eter\git\engineering-cost-analysis-and-economy\"/>
    </mc:Choice>
  </mc:AlternateContent>
  <xr:revisionPtr revIDLastSave="0" documentId="13_ncr:1_{62C5CF4E-7423-4933-894B-319C69B99C8B}" xr6:coauthVersionLast="47" xr6:coauthVersionMax="47" xr10:uidLastSave="{00000000-0000-0000-0000-000000000000}"/>
  <bookViews>
    <workbookView xWindow="22440" yWindow="105" windowWidth="5250" windowHeight="11835" tabRatio="500" activeTab="2" xr2:uid="{00000000-000D-0000-FFFF-FFFF00000000}"/>
  </bookViews>
  <sheets>
    <sheet name="Sheet1" sheetId="1" r:id="rId1"/>
    <sheet name="Sheet1 (2)" sheetId="2" r:id="rId2"/>
    <sheet name="Sheet5" sheetId="3" r:id="rId3"/>
  </sheets>
  <definedNames>
    <definedName name="B" localSheetId="1">'Sheet1 (2)'!$D$4:$D$9</definedName>
    <definedName name="B">Sheet1!$D$4:$D$34</definedName>
    <definedName name="D" localSheetId="1">'Sheet1 (2)'!$E$4:$E$9</definedName>
    <definedName name="D">Sheet1!$E$4:$E$34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8" i="3" l="1"/>
  <c r="S5" i="3"/>
  <c r="S6" i="3"/>
  <c r="S7" i="3"/>
  <c r="S8" i="3"/>
  <c r="S9" i="3"/>
  <c r="S10" i="3"/>
  <c r="S11" i="3"/>
  <c r="S12" i="3"/>
  <c r="S13" i="3"/>
  <c r="S14" i="3"/>
  <c r="S15" i="3"/>
  <c r="S16" i="3"/>
  <c r="S4" i="3"/>
  <c r="R18" i="3"/>
  <c r="R5" i="3"/>
  <c r="R6" i="3"/>
  <c r="R7" i="3"/>
  <c r="R8" i="3"/>
  <c r="R9" i="3"/>
  <c r="R10" i="3"/>
  <c r="R11" i="3"/>
  <c r="R12" i="3"/>
  <c r="R13" i="3"/>
  <c r="R14" i="3"/>
  <c r="R15" i="3"/>
  <c r="R16" i="3"/>
  <c r="R4" i="3"/>
  <c r="Q16" i="3"/>
  <c r="M16" i="3"/>
  <c r="I16" i="3"/>
  <c r="E16" i="3"/>
  <c r="Q15" i="3"/>
  <c r="M15" i="3"/>
  <c r="I15" i="3"/>
  <c r="E15" i="3"/>
  <c r="Q14" i="3"/>
  <c r="M14" i="3"/>
  <c r="I14" i="3"/>
  <c r="E14" i="3"/>
  <c r="Q13" i="3"/>
  <c r="M13" i="3"/>
  <c r="I13" i="3"/>
  <c r="E13" i="3"/>
  <c r="Q12" i="3"/>
  <c r="M12" i="3"/>
  <c r="I12" i="3"/>
  <c r="E12" i="3"/>
  <c r="Q11" i="3"/>
  <c r="M11" i="3"/>
  <c r="I11" i="3"/>
  <c r="E11" i="3"/>
  <c r="Q10" i="3"/>
  <c r="M10" i="3"/>
  <c r="I10" i="3"/>
  <c r="E10" i="3"/>
  <c r="Q9" i="3"/>
  <c r="M9" i="3"/>
  <c r="I9" i="3"/>
  <c r="E9" i="3"/>
  <c r="Q8" i="3"/>
  <c r="M8" i="3"/>
  <c r="I8" i="3"/>
  <c r="E8" i="3"/>
  <c r="Q7" i="3"/>
  <c r="M7" i="3"/>
  <c r="I7" i="3"/>
  <c r="E7" i="3"/>
  <c r="Q6" i="3"/>
  <c r="M6" i="3"/>
  <c r="I6" i="3"/>
  <c r="E6" i="3"/>
  <c r="Q5" i="3"/>
  <c r="M5" i="3"/>
  <c r="I5" i="3"/>
  <c r="E5" i="3"/>
  <c r="Q4" i="3"/>
  <c r="Q18" i="3" s="1"/>
  <c r="M4" i="3"/>
  <c r="M18" i="3" s="1"/>
  <c r="I4" i="3"/>
  <c r="I18" i="3" s="1"/>
  <c r="E4" i="3"/>
  <c r="E18" i="3" s="1"/>
  <c r="E20" i="2"/>
  <c r="E8" i="2" s="1"/>
  <c r="G8" i="2" s="1"/>
  <c r="D20" i="2"/>
  <c r="C20" i="2"/>
  <c r="B20" i="2"/>
  <c r="B8" i="2" s="1"/>
  <c r="E9" i="2"/>
  <c r="G9" i="2" s="1"/>
  <c r="D9" i="2"/>
  <c r="C9" i="2"/>
  <c r="F9" i="2" s="1"/>
  <c r="B9" i="2"/>
  <c r="D8" i="2"/>
  <c r="F8" i="2" s="1"/>
  <c r="C8" i="2"/>
  <c r="E7" i="2"/>
  <c r="G7" i="2" s="1"/>
  <c r="D7" i="2"/>
  <c r="C7" i="2"/>
  <c r="F7" i="2" s="1"/>
  <c r="B7" i="2"/>
  <c r="D6" i="2"/>
  <c r="F6" i="2" s="1"/>
  <c r="C6" i="2"/>
  <c r="C11" i="2" s="1"/>
  <c r="E5" i="2"/>
  <c r="D5" i="2"/>
  <c r="C5" i="2"/>
  <c r="F5" i="2" s="1"/>
  <c r="B5" i="2"/>
  <c r="G4" i="2"/>
  <c r="F4" i="2"/>
  <c r="G36" i="1"/>
  <c r="E36" i="1"/>
  <c r="D36" i="1"/>
  <c r="C36" i="1"/>
  <c r="B36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F36" i="1" s="1"/>
  <c r="F11" i="2" l="1"/>
  <c r="D11" i="2"/>
  <c r="G5" i="2"/>
  <c r="E6" i="2"/>
  <c r="B6" i="2"/>
  <c r="B11" i="2" s="1"/>
  <c r="G6" i="2" l="1"/>
  <c r="G11" i="2"/>
  <c r="E11" i="2"/>
</calcChain>
</file>

<file path=xl/sharedStrings.xml><?xml version="1.0" encoding="utf-8"?>
<sst xmlns="http://schemas.openxmlformats.org/spreadsheetml/2006/main" count="39" uniqueCount="22">
  <si>
    <t>MARR</t>
  </si>
  <si>
    <t>Year</t>
  </si>
  <si>
    <t>C</t>
  </si>
  <si>
    <t>A</t>
  </si>
  <si>
    <t>B</t>
  </si>
  <si>
    <t>D</t>
  </si>
  <si>
    <t>B-A</t>
  </si>
  <si>
    <t>D-B</t>
  </si>
  <si>
    <t>C not acceptable</t>
  </si>
  <si>
    <t>select DN</t>
  </si>
  <si>
    <t>1 is acceptable</t>
  </si>
  <si>
    <t>3 is acceptable</t>
  </si>
  <si>
    <t>annual cost</t>
  </si>
  <si>
    <t>annual saving</t>
  </si>
  <si>
    <t>annual net</t>
  </si>
  <si>
    <t>year</t>
  </si>
  <si>
    <t>salvage</t>
  </si>
  <si>
    <t>initial</t>
  </si>
  <si>
    <t>total</t>
  </si>
  <si>
    <t>I need to ask for help on this.</t>
  </si>
  <si>
    <t>C-B</t>
  </si>
  <si>
    <t>D-C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</si>
</sst>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"/>
    <numFmt numFmtId="165" formatCode="0.00000000000000000"/>
  </numFmts>
  <fonts count="1" x14ac:knownFonts="1"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opLeftCell="A7" zoomScaleNormal="100" workbookViewId="0">
      <selection activeCell="H36" sqref="H36"/>
    </sheetView>
  </sheetViews>
  <sheetFormatPr defaultColWidth="8.7109375" defaultRowHeight="15" x14ac:dyDescent="0.25"/>
  <cols>
    <col min="2" max="7" width="20.85546875" customWidth="1"/>
  </cols>
  <sheetData>
    <row r="1" spans="1:7" x14ac:dyDescent="0.25">
      <c r="A1" t="s">
        <v>0</v>
      </c>
      <c r="C1">
        <v>0.1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>
        <v>0</v>
      </c>
      <c r="B4">
        <v>-190</v>
      </c>
      <c r="C4">
        <v>-200</v>
      </c>
      <c r="D4">
        <v>-275</v>
      </c>
      <c r="E4">
        <v>-350</v>
      </c>
      <c r="F4">
        <f t="shared" ref="F4:F34" si="0">D4-C4</f>
        <v>-75</v>
      </c>
      <c r="G4">
        <f t="shared" ref="G4:G34" si="1">D-B</f>
        <v>-75</v>
      </c>
    </row>
    <row r="5" spans="1:7" x14ac:dyDescent="0.25">
      <c r="A5">
        <v>1</v>
      </c>
      <c r="B5">
        <v>19.5</v>
      </c>
      <c r="C5">
        <v>22</v>
      </c>
      <c r="D5">
        <v>35</v>
      </c>
      <c r="E5">
        <v>42</v>
      </c>
      <c r="F5">
        <f t="shared" si="0"/>
        <v>13</v>
      </c>
      <c r="G5">
        <f t="shared" si="1"/>
        <v>7</v>
      </c>
    </row>
    <row r="6" spans="1:7" x14ac:dyDescent="0.25">
      <c r="A6">
        <v>2</v>
      </c>
      <c r="B6">
        <v>19.5</v>
      </c>
      <c r="C6">
        <v>22</v>
      </c>
      <c r="D6">
        <v>35</v>
      </c>
      <c r="E6">
        <v>42</v>
      </c>
      <c r="F6">
        <f t="shared" si="0"/>
        <v>13</v>
      </c>
      <c r="G6">
        <f t="shared" si="1"/>
        <v>7</v>
      </c>
    </row>
    <row r="7" spans="1:7" x14ac:dyDescent="0.25">
      <c r="A7">
        <v>3</v>
      </c>
      <c r="B7">
        <v>19.5</v>
      </c>
      <c r="C7">
        <v>22</v>
      </c>
      <c r="D7">
        <v>35</v>
      </c>
      <c r="E7">
        <v>42</v>
      </c>
      <c r="F7">
        <f t="shared" si="0"/>
        <v>13</v>
      </c>
      <c r="G7">
        <f t="shared" si="1"/>
        <v>7</v>
      </c>
    </row>
    <row r="8" spans="1:7" x14ac:dyDescent="0.25">
      <c r="A8">
        <v>4</v>
      </c>
      <c r="B8">
        <v>19.5</v>
      </c>
      <c r="C8">
        <v>22</v>
      </c>
      <c r="D8">
        <v>35</v>
      </c>
      <c r="E8">
        <v>42</v>
      </c>
      <c r="F8">
        <f t="shared" si="0"/>
        <v>13</v>
      </c>
      <c r="G8">
        <f t="shared" si="1"/>
        <v>7</v>
      </c>
    </row>
    <row r="9" spans="1:7" x14ac:dyDescent="0.25">
      <c r="A9">
        <v>5</v>
      </c>
      <c r="B9">
        <v>19.5</v>
      </c>
      <c r="C9">
        <v>22</v>
      </c>
      <c r="D9">
        <v>35</v>
      </c>
      <c r="E9">
        <v>42</v>
      </c>
      <c r="F9">
        <f t="shared" si="0"/>
        <v>13</v>
      </c>
      <c r="G9">
        <f t="shared" si="1"/>
        <v>7</v>
      </c>
    </row>
    <row r="10" spans="1:7" x14ac:dyDescent="0.25">
      <c r="A10">
        <v>6</v>
      </c>
      <c r="B10">
        <v>19.5</v>
      </c>
      <c r="C10">
        <v>22</v>
      </c>
      <c r="D10">
        <v>35</v>
      </c>
      <c r="E10">
        <v>42</v>
      </c>
      <c r="F10">
        <f t="shared" si="0"/>
        <v>13</v>
      </c>
      <c r="G10">
        <f t="shared" si="1"/>
        <v>7</v>
      </c>
    </row>
    <row r="11" spans="1:7" x14ac:dyDescent="0.25">
      <c r="A11">
        <v>7</v>
      </c>
      <c r="B11">
        <v>19.5</v>
      </c>
      <c r="C11">
        <v>22</v>
      </c>
      <c r="D11">
        <v>35</v>
      </c>
      <c r="E11">
        <v>42</v>
      </c>
      <c r="F11">
        <f t="shared" si="0"/>
        <v>13</v>
      </c>
      <c r="G11">
        <f t="shared" si="1"/>
        <v>7</v>
      </c>
    </row>
    <row r="12" spans="1:7" x14ac:dyDescent="0.25">
      <c r="A12">
        <v>8</v>
      </c>
      <c r="B12">
        <v>19.5</v>
      </c>
      <c r="C12">
        <v>22</v>
      </c>
      <c r="D12">
        <v>35</v>
      </c>
      <c r="E12">
        <v>42</v>
      </c>
      <c r="F12">
        <f t="shared" si="0"/>
        <v>13</v>
      </c>
      <c r="G12">
        <f t="shared" si="1"/>
        <v>7</v>
      </c>
    </row>
    <row r="13" spans="1:7" x14ac:dyDescent="0.25">
      <c r="A13">
        <v>9</v>
      </c>
      <c r="B13">
        <v>19.5</v>
      </c>
      <c r="C13">
        <v>22</v>
      </c>
      <c r="D13">
        <v>35</v>
      </c>
      <c r="E13">
        <v>42</v>
      </c>
      <c r="F13">
        <f t="shared" si="0"/>
        <v>13</v>
      </c>
      <c r="G13">
        <f t="shared" si="1"/>
        <v>7</v>
      </c>
    </row>
    <row r="14" spans="1:7" x14ac:dyDescent="0.25">
      <c r="A14">
        <v>10</v>
      </c>
      <c r="B14">
        <v>19.5</v>
      </c>
      <c r="C14">
        <v>22</v>
      </c>
      <c r="D14">
        <v>35</v>
      </c>
      <c r="E14">
        <v>42</v>
      </c>
      <c r="F14">
        <f t="shared" si="0"/>
        <v>13</v>
      </c>
      <c r="G14">
        <f t="shared" si="1"/>
        <v>7</v>
      </c>
    </row>
    <row r="15" spans="1:7" x14ac:dyDescent="0.25">
      <c r="A15">
        <v>11</v>
      </c>
      <c r="B15">
        <v>19.5</v>
      </c>
      <c r="C15">
        <v>22</v>
      </c>
      <c r="D15">
        <v>35</v>
      </c>
      <c r="E15">
        <v>42</v>
      </c>
      <c r="F15">
        <f t="shared" si="0"/>
        <v>13</v>
      </c>
      <c r="G15">
        <f t="shared" si="1"/>
        <v>7</v>
      </c>
    </row>
    <row r="16" spans="1:7" x14ac:dyDescent="0.25">
      <c r="A16">
        <v>12</v>
      </c>
      <c r="B16">
        <v>19.5</v>
      </c>
      <c r="C16">
        <v>22</v>
      </c>
      <c r="D16">
        <v>35</v>
      </c>
      <c r="E16">
        <v>42</v>
      </c>
      <c r="F16">
        <f t="shared" si="0"/>
        <v>13</v>
      </c>
      <c r="G16">
        <f t="shared" si="1"/>
        <v>7</v>
      </c>
    </row>
    <row r="17" spans="1:7" x14ac:dyDescent="0.25">
      <c r="A17">
        <v>13</v>
      </c>
      <c r="B17">
        <v>19.5</v>
      </c>
      <c r="C17">
        <v>22</v>
      </c>
      <c r="D17">
        <v>35</v>
      </c>
      <c r="E17">
        <v>42</v>
      </c>
      <c r="F17">
        <f t="shared" si="0"/>
        <v>13</v>
      </c>
      <c r="G17">
        <f t="shared" si="1"/>
        <v>7</v>
      </c>
    </row>
    <row r="18" spans="1:7" x14ac:dyDescent="0.25">
      <c r="A18">
        <v>14</v>
      </c>
      <c r="B18">
        <v>19.5</v>
      </c>
      <c r="C18">
        <v>22</v>
      </c>
      <c r="D18">
        <v>35</v>
      </c>
      <c r="E18">
        <v>42</v>
      </c>
      <c r="F18">
        <f t="shared" si="0"/>
        <v>13</v>
      </c>
      <c r="G18">
        <f t="shared" si="1"/>
        <v>7</v>
      </c>
    </row>
    <row r="19" spans="1:7" x14ac:dyDescent="0.25">
      <c r="A19">
        <v>15</v>
      </c>
      <c r="B19">
        <v>19.5</v>
      </c>
      <c r="C19">
        <v>22</v>
      </c>
      <c r="D19">
        <v>35</v>
      </c>
      <c r="E19">
        <v>42</v>
      </c>
      <c r="F19">
        <f t="shared" si="0"/>
        <v>13</v>
      </c>
      <c r="G19">
        <f t="shared" si="1"/>
        <v>7</v>
      </c>
    </row>
    <row r="20" spans="1:7" x14ac:dyDescent="0.25">
      <c r="A20">
        <v>16</v>
      </c>
      <c r="B20">
        <v>19.5</v>
      </c>
      <c r="C20">
        <v>22</v>
      </c>
      <c r="D20">
        <v>35</v>
      </c>
      <c r="E20">
        <v>42</v>
      </c>
      <c r="F20">
        <f t="shared" si="0"/>
        <v>13</v>
      </c>
      <c r="G20">
        <f t="shared" si="1"/>
        <v>7</v>
      </c>
    </row>
    <row r="21" spans="1:7" x14ac:dyDescent="0.25">
      <c r="A21">
        <v>17</v>
      </c>
      <c r="B21">
        <v>19.5</v>
      </c>
      <c r="C21">
        <v>22</v>
      </c>
      <c r="D21">
        <v>35</v>
      </c>
      <c r="E21">
        <v>42</v>
      </c>
      <c r="F21">
        <f t="shared" si="0"/>
        <v>13</v>
      </c>
      <c r="G21">
        <f t="shared" si="1"/>
        <v>7</v>
      </c>
    </row>
    <row r="22" spans="1:7" x14ac:dyDescent="0.25">
      <c r="A22">
        <v>18</v>
      </c>
      <c r="B22">
        <v>19.5</v>
      </c>
      <c r="C22">
        <v>22</v>
      </c>
      <c r="D22">
        <v>35</v>
      </c>
      <c r="E22">
        <v>42</v>
      </c>
      <c r="F22">
        <f t="shared" si="0"/>
        <v>13</v>
      </c>
      <c r="G22">
        <f t="shared" si="1"/>
        <v>7</v>
      </c>
    </row>
    <row r="23" spans="1:7" x14ac:dyDescent="0.25">
      <c r="A23">
        <v>19</v>
      </c>
      <c r="B23">
        <v>19.5</v>
      </c>
      <c r="C23">
        <v>22</v>
      </c>
      <c r="D23">
        <v>35</v>
      </c>
      <c r="E23">
        <v>42</v>
      </c>
      <c r="F23">
        <f t="shared" si="0"/>
        <v>13</v>
      </c>
      <c r="G23">
        <f t="shared" si="1"/>
        <v>7</v>
      </c>
    </row>
    <row r="24" spans="1:7" x14ac:dyDescent="0.25">
      <c r="A24">
        <v>20</v>
      </c>
      <c r="B24">
        <v>19.5</v>
      </c>
      <c r="C24">
        <v>22</v>
      </c>
      <c r="D24">
        <v>35</v>
      </c>
      <c r="E24">
        <v>42</v>
      </c>
      <c r="F24">
        <f t="shared" si="0"/>
        <v>13</v>
      </c>
      <c r="G24">
        <f t="shared" si="1"/>
        <v>7</v>
      </c>
    </row>
    <row r="25" spans="1:7" x14ac:dyDescent="0.25">
      <c r="A25">
        <v>21</v>
      </c>
      <c r="B25">
        <v>19.5</v>
      </c>
      <c r="C25">
        <v>22</v>
      </c>
      <c r="D25">
        <v>35</v>
      </c>
      <c r="E25">
        <v>42</v>
      </c>
      <c r="F25">
        <f t="shared" si="0"/>
        <v>13</v>
      </c>
      <c r="G25">
        <f t="shared" si="1"/>
        <v>7</v>
      </c>
    </row>
    <row r="26" spans="1:7" x14ac:dyDescent="0.25">
      <c r="A26">
        <v>22</v>
      </c>
      <c r="B26">
        <v>19.5</v>
      </c>
      <c r="C26">
        <v>22</v>
      </c>
      <c r="D26">
        <v>35</v>
      </c>
      <c r="E26">
        <v>42</v>
      </c>
      <c r="F26">
        <f t="shared" si="0"/>
        <v>13</v>
      </c>
      <c r="G26">
        <f t="shared" si="1"/>
        <v>7</v>
      </c>
    </row>
    <row r="27" spans="1:7" x14ac:dyDescent="0.25">
      <c r="A27">
        <v>23</v>
      </c>
      <c r="B27">
        <v>19.5</v>
      </c>
      <c r="C27">
        <v>22</v>
      </c>
      <c r="D27">
        <v>35</v>
      </c>
      <c r="E27">
        <v>42</v>
      </c>
      <c r="F27">
        <f t="shared" si="0"/>
        <v>13</v>
      </c>
      <c r="G27">
        <f t="shared" si="1"/>
        <v>7</v>
      </c>
    </row>
    <row r="28" spans="1:7" x14ac:dyDescent="0.25">
      <c r="A28">
        <v>24</v>
      </c>
      <c r="B28">
        <v>19.5</v>
      </c>
      <c r="C28">
        <v>22</v>
      </c>
      <c r="D28">
        <v>35</v>
      </c>
      <c r="E28">
        <v>42</v>
      </c>
      <c r="F28">
        <f t="shared" si="0"/>
        <v>13</v>
      </c>
      <c r="G28">
        <f t="shared" si="1"/>
        <v>7</v>
      </c>
    </row>
    <row r="29" spans="1:7" x14ac:dyDescent="0.25">
      <c r="A29">
        <v>25</v>
      </c>
      <c r="B29">
        <v>19.5</v>
      </c>
      <c r="C29">
        <v>22</v>
      </c>
      <c r="D29">
        <v>35</v>
      </c>
      <c r="E29">
        <v>42</v>
      </c>
      <c r="F29">
        <f t="shared" si="0"/>
        <v>13</v>
      </c>
      <c r="G29">
        <f t="shared" si="1"/>
        <v>7</v>
      </c>
    </row>
    <row r="30" spans="1:7" x14ac:dyDescent="0.25">
      <c r="A30">
        <v>26</v>
      </c>
      <c r="B30">
        <v>19.5</v>
      </c>
      <c r="C30">
        <v>22</v>
      </c>
      <c r="D30">
        <v>35</v>
      </c>
      <c r="E30">
        <v>42</v>
      </c>
      <c r="F30">
        <f t="shared" si="0"/>
        <v>13</v>
      </c>
      <c r="G30">
        <f t="shared" si="1"/>
        <v>7</v>
      </c>
    </row>
    <row r="31" spans="1:7" x14ac:dyDescent="0.25">
      <c r="A31">
        <v>27</v>
      </c>
      <c r="B31">
        <v>19.5</v>
      </c>
      <c r="C31">
        <v>22</v>
      </c>
      <c r="D31">
        <v>35</v>
      </c>
      <c r="E31">
        <v>42</v>
      </c>
      <c r="F31">
        <f t="shared" si="0"/>
        <v>13</v>
      </c>
      <c r="G31">
        <f t="shared" si="1"/>
        <v>7</v>
      </c>
    </row>
    <row r="32" spans="1:7" x14ac:dyDescent="0.25">
      <c r="A32">
        <v>28</v>
      </c>
      <c r="B32">
        <v>19.5</v>
      </c>
      <c r="C32">
        <v>22</v>
      </c>
      <c r="D32">
        <v>35</v>
      </c>
      <c r="E32">
        <v>42</v>
      </c>
      <c r="F32">
        <f t="shared" si="0"/>
        <v>13</v>
      </c>
      <c r="G32">
        <f t="shared" si="1"/>
        <v>7</v>
      </c>
    </row>
    <row r="33" spans="1:7" x14ac:dyDescent="0.25">
      <c r="A33">
        <v>29</v>
      </c>
      <c r="B33">
        <v>19.5</v>
      </c>
      <c r="C33">
        <v>22</v>
      </c>
      <c r="D33">
        <v>35</v>
      </c>
      <c r="E33">
        <v>42</v>
      </c>
      <c r="F33">
        <f t="shared" si="0"/>
        <v>13</v>
      </c>
      <c r="G33">
        <f t="shared" si="1"/>
        <v>7</v>
      </c>
    </row>
    <row r="34" spans="1:7" x14ac:dyDescent="0.25">
      <c r="A34">
        <v>30</v>
      </c>
      <c r="B34">
        <v>19.5</v>
      </c>
      <c r="C34">
        <v>22</v>
      </c>
      <c r="D34">
        <v>35</v>
      </c>
      <c r="E34">
        <v>42</v>
      </c>
      <c r="F34">
        <f t="shared" si="0"/>
        <v>13</v>
      </c>
      <c r="G34">
        <f t="shared" si="1"/>
        <v>7</v>
      </c>
    </row>
    <row r="36" spans="1:7" s="1" customFormat="1" x14ac:dyDescent="0.25">
      <c r="B36" s="1">
        <f>IRR(B4:B34)</f>
        <v>9.6086109703674261E-2</v>
      </c>
      <c r="C36" s="1">
        <f>IRR(C4:C34)</f>
        <v>0.1044089228978784</v>
      </c>
      <c r="D36" s="1">
        <f>IRR(D4:D34)</f>
        <v>0.12339317190142896</v>
      </c>
      <c r="E36" s="1">
        <f>IRR(E4:E34)</f>
        <v>0.11547775807882088</v>
      </c>
      <c r="F36" s="1">
        <f>IRR(F4:F34)</f>
        <v>0.17184472655147753</v>
      </c>
      <c r="G36" s="1">
        <f>IRR(D-B)</f>
        <v>8.5332090499242508E-2</v>
      </c>
    </row>
    <row r="38" spans="1:7" x14ac:dyDescent="0.25">
      <c r="B38" t="s">
        <v>8</v>
      </c>
    </row>
    <row r="39" spans="1:7" x14ac:dyDescent="0.25">
      <c r="B39" t="s">
        <v>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opLeftCell="A2" zoomScaleNormal="100" workbookViewId="0">
      <selection activeCell="E15" sqref="E15"/>
    </sheetView>
  </sheetViews>
  <sheetFormatPr defaultColWidth="8.7109375" defaultRowHeight="15" x14ac:dyDescent="0.25"/>
  <cols>
    <col min="1" max="1" width="13.140625" customWidth="1"/>
    <col min="2" max="5" width="21.7109375" customWidth="1"/>
    <col min="6" max="7" width="20.85546875" customWidth="1"/>
  </cols>
  <sheetData>
    <row r="1" spans="1:7" x14ac:dyDescent="0.25">
      <c r="A1" t="s">
        <v>0</v>
      </c>
      <c r="C1">
        <v>0.15</v>
      </c>
    </row>
    <row r="3" spans="1:7" x14ac:dyDescent="0.25">
      <c r="A3" t="s">
        <v>1</v>
      </c>
      <c r="B3">
        <v>1</v>
      </c>
      <c r="C3">
        <v>2</v>
      </c>
      <c r="D3">
        <v>3</v>
      </c>
      <c r="E3">
        <v>4</v>
      </c>
      <c r="F3" t="s">
        <v>6</v>
      </c>
      <c r="G3" t="s">
        <v>7</v>
      </c>
    </row>
    <row r="4" spans="1:7" x14ac:dyDescent="0.25">
      <c r="A4">
        <v>0</v>
      </c>
      <c r="B4">
        <v>-340</v>
      </c>
      <c r="C4">
        <v>-500</v>
      </c>
      <c r="D4">
        <v>-570</v>
      </c>
      <c r="E4">
        <v>-620</v>
      </c>
      <c r="F4">
        <f t="shared" ref="F4:F9" si="0">D4-C4</f>
        <v>-70</v>
      </c>
      <c r="G4">
        <f t="shared" ref="G4:G9" si="1">D-B</f>
        <v>-50</v>
      </c>
    </row>
    <row r="5" spans="1:7" x14ac:dyDescent="0.25">
      <c r="A5">
        <v>1</v>
      </c>
      <c r="B5">
        <f>$B$20</f>
        <v>110</v>
      </c>
      <c r="C5">
        <f>$C$20</f>
        <v>126</v>
      </c>
      <c r="D5">
        <f>$D$20</f>
        <v>172</v>
      </c>
      <c r="E5">
        <f>$E$20</f>
        <v>165</v>
      </c>
      <c r="F5">
        <f t="shared" si="0"/>
        <v>46</v>
      </c>
      <c r="G5">
        <f t="shared" si="1"/>
        <v>-7</v>
      </c>
    </row>
    <row r="6" spans="1:7" x14ac:dyDescent="0.25">
      <c r="A6">
        <v>2</v>
      </c>
      <c r="B6">
        <f>$B$20</f>
        <v>110</v>
      </c>
      <c r="C6">
        <f>$C$20</f>
        <v>126</v>
      </c>
      <c r="D6">
        <f>$D$20</f>
        <v>172</v>
      </c>
      <c r="E6">
        <f>$E$20</f>
        <v>165</v>
      </c>
      <c r="F6">
        <f t="shared" si="0"/>
        <v>46</v>
      </c>
      <c r="G6">
        <f t="shared" si="1"/>
        <v>-7</v>
      </c>
    </row>
    <row r="7" spans="1:7" x14ac:dyDescent="0.25">
      <c r="A7">
        <v>3</v>
      </c>
      <c r="B7">
        <f>$B$20</f>
        <v>110</v>
      </c>
      <c r="C7">
        <f>$C$20</f>
        <v>126</v>
      </c>
      <c r="D7">
        <f>$D$20</f>
        <v>172</v>
      </c>
      <c r="E7">
        <f>$E$20</f>
        <v>165</v>
      </c>
      <c r="F7">
        <f t="shared" si="0"/>
        <v>46</v>
      </c>
      <c r="G7">
        <f t="shared" si="1"/>
        <v>-7</v>
      </c>
    </row>
    <row r="8" spans="1:7" x14ac:dyDescent="0.25">
      <c r="A8">
        <v>4</v>
      </c>
      <c r="B8">
        <f>$B$20</f>
        <v>110</v>
      </c>
      <c r="C8">
        <f>$C$20</f>
        <v>126</v>
      </c>
      <c r="D8">
        <f>$D$20</f>
        <v>172</v>
      </c>
      <c r="E8">
        <f>$E$20</f>
        <v>165</v>
      </c>
      <c r="F8">
        <f t="shared" si="0"/>
        <v>46</v>
      </c>
      <c r="G8">
        <f t="shared" si="1"/>
        <v>-7</v>
      </c>
    </row>
    <row r="9" spans="1:7" x14ac:dyDescent="0.25">
      <c r="A9">
        <v>5</v>
      </c>
      <c r="B9">
        <f>$B$20</f>
        <v>110</v>
      </c>
      <c r="C9">
        <f>$C$20</f>
        <v>126</v>
      </c>
      <c r="D9">
        <f>$D$20</f>
        <v>172</v>
      </c>
      <c r="E9">
        <f>$E$20</f>
        <v>165</v>
      </c>
      <c r="F9">
        <f t="shared" si="0"/>
        <v>46</v>
      </c>
      <c r="G9">
        <f t="shared" si="1"/>
        <v>-7</v>
      </c>
    </row>
    <row r="11" spans="1:7" s="1" customFormat="1" x14ac:dyDescent="0.25">
      <c r="B11" s="1">
        <f>IRR(B4:B9)</f>
        <v>0.1851686128536334</v>
      </c>
      <c r="C11" s="1">
        <f>IRR(C4:C9)</f>
        <v>8.2335422818432313E-2</v>
      </c>
      <c r="D11" s="1">
        <f>IRR(D4:D9)</f>
        <v>0.15485842347348644</v>
      </c>
      <c r="E11" s="1">
        <f>IRR(E4:E9)</f>
        <v>0.10345373411438219</v>
      </c>
      <c r="F11" s="1">
        <f>IRR(F4:F9)</f>
        <v>0.593104815948579</v>
      </c>
      <c r="G11" s="1" t="e">
        <f>IRR(D-B)</f>
        <v>#NUM!</v>
      </c>
    </row>
    <row r="13" spans="1:7" x14ac:dyDescent="0.25">
      <c r="B13" t="s">
        <v>10</v>
      </c>
      <c r="D13" t="s">
        <v>11</v>
      </c>
    </row>
    <row r="17" spans="1:5" x14ac:dyDescent="0.25">
      <c r="B17">
        <v>1</v>
      </c>
      <c r="C17">
        <v>2</v>
      </c>
      <c r="D17">
        <v>3</v>
      </c>
      <c r="E17">
        <v>4</v>
      </c>
    </row>
    <row r="18" spans="1:5" x14ac:dyDescent="0.25">
      <c r="A18" t="s">
        <v>12</v>
      </c>
      <c r="B18">
        <v>-70</v>
      </c>
      <c r="C18">
        <v>-64</v>
      </c>
      <c r="D18">
        <v>-48</v>
      </c>
      <c r="E18">
        <v>-40</v>
      </c>
    </row>
    <row r="19" spans="1:5" x14ac:dyDescent="0.25">
      <c r="A19" t="s">
        <v>13</v>
      </c>
      <c r="B19">
        <v>180</v>
      </c>
      <c r="C19">
        <v>190</v>
      </c>
      <c r="D19">
        <v>220</v>
      </c>
      <c r="E19">
        <v>205</v>
      </c>
    </row>
    <row r="20" spans="1:5" x14ac:dyDescent="0.25">
      <c r="A20" t="s">
        <v>14</v>
      </c>
      <c r="B20">
        <f>SUM(B18:B19)</f>
        <v>110</v>
      </c>
      <c r="C20">
        <f>SUM(C18:C19)</f>
        <v>126</v>
      </c>
      <c r="D20">
        <f>SUM(D18:D19)</f>
        <v>172</v>
      </c>
      <c r="E20">
        <f>SUM(E18:E19)</f>
        <v>165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21"/>
  <sheetViews>
    <sheetView tabSelected="1" topLeftCell="A4" zoomScaleNormal="100" workbookViewId="0">
      <pane xSplit="1" topLeftCell="I1" activePane="topRight" state="frozen"/>
      <selection pane="topRight" activeCell="A7" sqref="A7"/>
    </sheetView>
  </sheetViews>
  <sheetFormatPr defaultColWidth="8.7109375" defaultRowHeight="15" x14ac:dyDescent="0.25"/>
  <cols>
    <col min="5" max="5" width="27.140625" customWidth="1"/>
    <col min="9" max="9" width="19.85546875" customWidth="1"/>
    <col min="13" max="13" width="19.85546875" customWidth="1"/>
    <col min="17" max="17" width="19.85546875" customWidth="1"/>
    <col min="18" max="19" width="19.85546875" bestFit="1" customWidth="1"/>
  </cols>
  <sheetData>
    <row r="3" spans="1:19" x14ac:dyDescent="0.25">
      <c r="A3" t="s">
        <v>15</v>
      </c>
      <c r="B3" t="s">
        <v>3</v>
      </c>
      <c r="C3" t="s">
        <v>16</v>
      </c>
      <c r="D3" t="s">
        <v>17</v>
      </c>
      <c r="E3" t="s">
        <v>18</v>
      </c>
      <c r="F3" t="s">
        <v>4</v>
      </c>
      <c r="G3" t="s">
        <v>16</v>
      </c>
      <c r="H3" t="s">
        <v>17</v>
      </c>
      <c r="I3" t="s">
        <v>18</v>
      </c>
      <c r="J3" t="s">
        <v>2</v>
      </c>
      <c r="K3" t="s">
        <v>16</v>
      </c>
      <c r="L3" t="s">
        <v>17</v>
      </c>
      <c r="M3" t="s">
        <v>18</v>
      </c>
      <c r="N3" t="s">
        <v>5</v>
      </c>
      <c r="O3" t="s">
        <v>16</v>
      </c>
      <c r="P3" t="s">
        <v>17</v>
      </c>
      <c r="Q3" t="s">
        <v>18</v>
      </c>
      <c r="R3" t="s">
        <v>20</v>
      </c>
      <c r="S3" t="s">
        <v>21</v>
      </c>
    </row>
    <row r="4" spans="1:19" x14ac:dyDescent="0.25">
      <c r="A4">
        <v>0</v>
      </c>
      <c r="D4">
        <v>-6</v>
      </c>
      <c r="E4">
        <f t="shared" ref="E4:E16" si="0">SUM(B4:D4)</f>
        <v>-6</v>
      </c>
      <c r="H4">
        <v>-7</v>
      </c>
      <c r="I4">
        <f t="shared" ref="I4:I16" si="1">SUM(F4:H4)</f>
        <v>-7</v>
      </c>
      <c r="L4">
        <v>-9</v>
      </c>
      <c r="M4">
        <f t="shared" ref="M4:M16" si="2">SUM(J4:L4)</f>
        <v>-9</v>
      </c>
      <c r="P4">
        <v>-17</v>
      </c>
      <c r="Q4">
        <f t="shared" ref="Q4:Q16" si="3">SUM(N4:P4)</f>
        <v>-17</v>
      </c>
      <c r="R4">
        <f>M4-I4</f>
        <v>-2</v>
      </c>
      <c r="S4">
        <f>Q4-M4</f>
        <v>-8</v>
      </c>
    </row>
    <row r="5" spans="1:19" x14ac:dyDescent="0.25">
      <c r="A5">
        <v>1</v>
      </c>
      <c r="B5">
        <v>2</v>
      </c>
      <c r="E5">
        <f t="shared" si="0"/>
        <v>2</v>
      </c>
      <c r="F5">
        <v>3</v>
      </c>
      <c r="I5">
        <f t="shared" si="1"/>
        <v>3</v>
      </c>
      <c r="J5">
        <v>3</v>
      </c>
      <c r="M5">
        <f t="shared" si="2"/>
        <v>3</v>
      </c>
      <c r="N5">
        <v>3.5</v>
      </c>
      <c r="Q5">
        <f t="shared" si="3"/>
        <v>3.5</v>
      </c>
      <c r="R5">
        <f t="shared" ref="R5:R16" si="4">M5-I5</f>
        <v>0</v>
      </c>
      <c r="S5">
        <f t="shared" ref="S5:S16" si="5">Q5-M5</f>
        <v>0.5</v>
      </c>
    </row>
    <row r="6" spans="1:19" x14ac:dyDescent="0.25">
      <c r="A6">
        <v>2</v>
      </c>
      <c r="B6">
        <v>2</v>
      </c>
      <c r="E6">
        <f t="shared" si="0"/>
        <v>2</v>
      </c>
      <c r="F6">
        <v>3</v>
      </c>
      <c r="I6">
        <f t="shared" si="1"/>
        <v>3</v>
      </c>
      <c r="J6">
        <v>3</v>
      </c>
      <c r="M6">
        <f t="shared" si="2"/>
        <v>3</v>
      </c>
      <c r="N6">
        <v>3.5</v>
      </c>
      <c r="Q6">
        <f t="shared" si="3"/>
        <v>3.5</v>
      </c>
      <c r="R6">
        <f t="shared" si="4"/>
        <v>0</v>
      </c>
      <c r="S6">
        <f t="shared" si="5"/>
        <v>0.5</v>
      </c>
    </row>
    <row r="7" spans="1:19" x14ac:dyDescent="0.25">
      <c r="A7">
        <v>3</v>
      </c>
      <c r="B7">
        <v>2</v>
      </c>
      <c r="C7">
        <v>0</v>
      </c>
      <c r="D7">
        <v>-6</v>
      </c>
      <c r="E7">
        <f t="shared" si="0"/>
        <v>-4</v>
      </c>
      <c r="F7">
        <v>3</v>
      </c>
      <c r="I7">
        <f t="shared" si="1"/>
        <v>3</v>
      </c>
      <c r="J7">
        <v>3</v>
      </c>
      <c r="M7">
        <f t="shared" si="2"/>
        <v>3</v>
      </c>
      <c r="N7">
        <v>3.5</v>
      </c>
      <c r="Q7">
        <f t="shared" si="3"/>
        <v>3.5</v>
      </c>
      <c r="R7">
        <f t="shared" si="4"/>
        <v>0</v>
      </c>
      <c r="S7">
        <f t="shared" si="5"/>
        <v>0.5</v>
      </c>
    </row>
    <row r="8" spans="1:19" x14ac:dyDescent="0.25">
      <c r="A8">
        <v>4</v>
      </c>
      <c r="B8">
        <v>2</v>
      </c>
      <c r="E8">
        <f t="shared" si="0"/>
        <v>2</v>
      </c>
      <c r="F8">
        <v>3</v>
      </c>
      <c r="G8">
        <v>0.2</v>
      </c>
      <c r="H8">
        <v>-7</v>
      </c>
      <c r="I8">
        <f t="shared" si="1"/>
        <v>-3.8</v>
      </c>
      <c r="J8">
        <v>3</v>
      </c>
      <c r="M8">
        <f t="shared" si="2"/>
        <v>3</v>
      </c>
      <c r="N8">
        <v>3.5</v>
      </c>
      <c r="Q8">
        <f t="shared" si="3"/>
        <v>3.5</v>
      </c>
      <c r="R8">
        <f t="shared" si="4"/>
        <v>6.8</v>
      </c>
      <c r="S8">
        <f t="shared" si="5"/>
        <v>0.5</v>
      </c>
    </row>
    <row r="9" spans="1:19" x14ac:dyDescent="0.25">
      <c r="A9">
        <v>5</v>
      </c>
      <c r="B9">
        <v>2</v>
      </c>
      <c r="E9">
        <f t="shared" si="0"/>
        <v>2</v>
      </c>
      <c r="F9">
        <v>3</v>
      </c>
      <c r="I9">
        <f t="shared" si="1"/>
        <v>3</v>
      </c>
      <c r="J9">
        <v>3</v>
      </c>
      <c r="M9">
        <f t="shared" si="2"/>
        <v>3</v>
      </c>
      <c r="N9">
        <v>3.5</v>
      </c>
      <c r="Q9">
        <f t="shared" si="3"/>
        <v>3.5</v>
      </c>
      <c r="R9">
        <f t="shared" si="4"/>
        <v>0</v>
      </c>
      <c r="S9">
        <f t="shared" si="5"/>
        <v>0.5</v>
      </c>
    </row>
    <row r="10" spans="1:19" x14ac:dyDescent="0.25">
      <c r="A10">
        <v>6</v>
      </c>
      <c r="B10">
        <v>2</v>
      </c>
      <c r="D10">
        <v>-6</v>
      </c>
      <c r="E10">
        <f t="shared" si="0"/>
        <v>-4</v>
      </c>
      <c r="F10">
        <v>3</v>
      </c>
      <c r="I10">
        <f t="shared" si="1"/>
        <v>3</v>
      </c>
      <c r="J10">
        <v>3</v>
      </c>
      <c r="K10">
        <v>0.3</v>
      </c>
      <c r="L10">
        <v>-9</v>
      </c>
      <c r="M10">
        <f t="shared" si="2"/>
        <v>-5.7</v>
      </c>
      <c r="N10">
        <v>3.5</v>
      </c>
      <c r="Q10">
        <f t="shared" si="3"/>
        <v>3.5</v>
      </c>
      <c r="R10">
        <f t="shared" si="4"/>
        <v>-8.6999999999999993</v>
      </c>
      <c r="S10">
        <f t="shared" si="5"/>
        <v>9.1999999999999993</v>
      </c>
    </row>
    <row r="11" spans="1:19" x14ac:dyDescent="0.25">
      <c r="A11">
        <v>7</v>
      </c>
      <c r="B11">
        <v>2</v>
      </c>
      <c r="E11">
        <f t="shared" si="0"/>
        <v>2</v>
      </c>
      <c r="F11">
        <v>3</v>
      </c>
      <c r="I11">
        <f t="shared" si="1"/>
        <v>3</v>
      </c>
      <c r="J11">
        <v>3</v>
      </c>
      <c r="M11">
        <f t="shared" si="2"/>
        <v>3</v>
      </c>
      <c r="N11">
        <v>3.5</v>
      </c>
      <c r="Q11">
        <f t="shared" si="3"/>
        <v>3.5</v>
      </c>
      <c r="R11">
        <f t="shared" si="4"/>
        <v>0</v>
      </c>
      <c r="S11">
        <f t="shared" si="5"/>
        <v>0.5</v>
      </c>
    </row>
    <row r="12" spans="1:19" x14ac:dyDescent="0.25">
      <c r="A12">
        <v>8</v>
      </c>
      <c r="B12">
        <v>2</v>
      </c>
      <c r="E12">
        <f t="shared" si="0"/>
        <v>2</v>
      </c>
      <c r="F12">
        <v>3</v>
      </c>
      <c r="G12">
        <v>0.2</v>
      </c>
      <c r="H12">
        <v>-7</v>
      </c>
      <c r="I12">
        <f t="shared" si="1"/>
        <v>-3.8</v>
      </c>
      <c r="J12">
        <v>3</v>
      </c>
      <c r="M12">
        <f t="shared" si="2"/>
        <v>3</v>
      </c>
      <c r="N12">
        <v>3.5</v>
      </c>
      <c r="Q12">
        <f t="shared" si="3"/>
        <v>3.5</v>
      </c>
      <c r="R12">
        <f t="shared" si="4"/>
        <v>6.8</v>
      </c>
      <c r="S12">
        <f t="shared" si="5"/>
        <v>0.5</v>
      </c>
    </row>
    <row r="13" spans="1:19" x14ac:dyDescent="0.25">
      <c r="A13">
        <v>9</v>
      </c>
      <c r="B13">
        <v>2</v>
      </c>
      <c r="D13">
        <v>-6</v>
      </c>
      <c r="E13">
        <f t="shared" si="0"/>
        <v>-4</v>
      </c>
      <c r="F13">
        <v>3</v>
      </c>
      <c r="I13">
        <f t="shared" si="1"/>
        <v>3</v>
      </c>
      <c r="J13">
        <v>3</v>
      </c>
      <c r="M13">
        <f t="shared" si="2"/>
        <v>3</v>
      </c>
      <c r="N13">
        <v>3.5</v>
      </c>
      <c r="Q13">
        <f t="shared" si="3"/>
        <v>3.5</v>
      </c>
      <c r="R13">
        <f t="shared" si="4"/>
        <v>0</v>
      </c>
      <c r="S13">
        <f t="shared" si="5"/>
        <v>0.5</v>
      </c>
    </row>
    <row r="14" spans="1:19" x14ac:dyDescent="0.25">
      <c r="A14">
        <v>10</v>
      </c>
      <c r="B14">
        <v>2</v>
      </c>
      <c r="E14">
        <f t="shared" si="0"/>
        <v>2</v>
      </c>
      <c r="F14">
        <v>3</v>
      </c>
      <c r="I14">
        <f t="shared" si="1"/>
        <v>3</v>
      </c>
      <c r="J14">
        <v>3</v>
      </c>
      <c r="M14">
        <f t="shared" si="2"/>
        <v>3</v>
      </c>
      <c r="N14">
        <v>3.5</v>
      </c>
      <c r="Q14">
        <f t="shared" si="3"/>
        <v>3.5</v>
      </c>
      <c r="R14">
        <f t="shared" si="4"/>
        <v>0</v>
      </c>
      <c r="S14">
        <f t="shared" si="5"/>
        <v>0.5</v>
      </c>
    </row>
    <row r="15" spans="1:19" x14ac:dyDescent="0.25">
      <c r="A15">
        <v>11</v>
      </c>
      <c r="B15">
        <v>2</v>
      </c>
      <c r="E15">
        <f t="shared" si="0"/>
        <v>2</v>
      </c>
      <c r="F15">
        <v>3</v>
      </c>
      <c r="I15">
        <f t="shared" si="1"/>
        <v>3</v>
      </c>
      <c r="J15">
        <v>3</v>
      </c>
      <c r="M15">
        <f t="shared" si="2"/>
        <v>3</v>
      </c>
      <c r="N15">
        <v>3.5</v>
      </c>
      <c r="Q15">
        <f t="shared" si="3"/>
        <v>3.5</v>
      </c>
      <c r="R15">
        <f t="shared" si="4"/>
        <v>0</v>
      </c>
      <c r="S15">
        <f t="shared" si="5"/>
        <v>0.5</v>
      </c>
    </row>
    <row r="16" spans="1:19" x14ac:dyDescent="0.25">
      <c r="A16">
        <v>12</v>
      </c>
      <c r="B16">
        <v>2</v>
      </c>
      <c r="E16">
        <f t="shared" si="0"/>
        <v>2</v>
      </c>
      <c r="F16">
        <v>3</v>
      </c>
      <c r="G16">
        <v>0.2</v>
      </c>
      <c r="I16">
        <f t="shared" si="1"/>
        <v>3.2</v>
      </c>
      <c r="J16">
        <v>3</v>
      </c>
      <c r="K16">
        <v>0.3</v>
      </c>
      <c r="M16">
        <f t="shared" si="2"/>
        <v>3.3</v>
      </c>
      <c r="N16">
        <v>3.5</v>
      </c>
      <c r="O16">
        <v>1</v>
      </c>
      <c r="Q16">
        <f t="shared" si="3"/>
        <v>4.5</v>
      </c>
      <c r="R16">
        <f t="shared" si="4"/>
        <v>9.9999999999999645E-2</v>
      </c>
      <c r="S16">
        <f t="shared" si="5"/>
        <v>1.2000000000000002</v>
      </c>
    </row>
    <row r="18" spans="5:19" s="2" customFormat="1" x14ac:dyDescent="0.25">
      <c r="E18" s="2">
        <f>IRR(E4:E16)</f>
        <v>4.4408920985006262E-16</v>
      </c>
      <c r="I18" s="2">
        <f>IRR(I4:I16)</f>
        <v>0.26321129756663675</v>
      </c>
      <c r="M18" s="2">
        <f>IRR(M4:M16)</f>
        <v>0.24677861059221784</v>
      </c>
      <c r="Q18" s="2">
        <f>IRR(Q4:Q16)</f>
        <v>0.17872337910382252</v>
      </c>
      <c r="R18" s="2">
        <f>IRR(R4:R16)</f>
        <v>0.19417121279582772</v>
      </c>
      <c r="S18" s="2">
        <f>IRR(S4:S16)</f>
        <v>0.11230143366894674</v>
      </c>
    </row>
    <row r="21" spans="5:19" x14ac:dyDescent="0.25">
      <c r="E21" t="s">
        <v>19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Sheet1 (2)</vt:lpstr>
      <vt:lpstr>Sheet5</vt:lpstr>
      <vt:lpstr>'Sheet1 (2)'!B</vt:lpstr>
      <vt:lpstr>B</vt:lpstr>
      <vt:lpstr>'Sheet1 (2)'!D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Burbery</dc:creator>
  <dc:description/>
  <cp:lastModifiedBy>Peter Burbery</cp:lastModifiedBy>
  <cp:revision>0</cp:revision>
  <dcterms:created xsi:type="dcterms:W3CDTF">2024-10-01T13:23:02Z</dcterms:created>
  <dcterms:modified xsi:type="dcterms:W3CDTF">2024-10-03T21:04:25Z</dcterms:modified>
  <dc:language>en-US</dc:language>
</cp:coreProperties>
</file>