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7" i="2"/>
  <c r="S158" i="2"/>
  <c r="S159" i="2"/>
  <c r="S160" i="2"/>
  <c r="S161" i="2"/>
  <c r="S162" i="2"/>
  <c r="S167" i="2"/>
  <c r="S168" i="2"/>
  <c r="S173" i="2"/>
  <c r="S174" i="2"/>
  <c r="S179" i="2"/>
  <c r="S180" i="2"/>
  <c r="S182" i="2"/>
  <c r="S183" i="2"/>
  <c r="S184" i="2"/>
  <c r="S185" i="2"/>
  <c r="S186" i="2"/>
  <c r="S141" i="2"/>
  <c r="S134" i="2"/>
  <c r="S133" i="2"/>
  <c r="S132" i="2"/>
  <c r="S52" i="2"/>
  <c r="S53" i="2"/>
  <c r="S54" i="2"/>
  <c r="S55" i="2"/>
  <c r="S56" i="2"/>
  <c r="S58" i="2"/>
  <c r="S59" i="2"/>
  <c r="S60" i="2"/>
  <c r="S61" i="2"/>
  <c r="S62" i="2"/>
  <c r="S64" i="2"/>
  <c r="S65" i="2"/>
  <c r="S6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N157" i="2" s="1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 s="1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K179" i="2"/>
  <c r="L179" i="2"/>
  <c r="N179" i="2" s="1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L131" i="2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N32" i="2" s="1"/>
  <c r="P32" i="2" s="1"/>
  <c r="R32" i="2" s="1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T52" i="2"/>
  <c r="K53" i="2"/>
  <c r="L53" i="2"/>
  <c r="T53" i="2"/>
  <c r="K54" i="2"/>
  <c r="L54" i="2"/>
  <c r="T54" i="2"/>
  <c r="K55" i="2"/>
  <c r="L55" i="2"/>
  <c r="T55" i="2"/>
  <c r="K56" i="2"/>
  <c r="L56" i="2"/>
  <c r="N56" i="2" s="1"/>
  <c r="P56" i="2" s="1"/>
  <c r="R56" i="2" s="1"/>
  <c r="T56" i="2"/>
  <c r="K57" i="2"/>
  <c r="L57" i="2"/>
  <c r="K58" i="2"/>
  <c r="L58" i="2"/>
  <c r="T58" i="2"/>
  <c r="K59" i="2"/>
  <c r="L59" i="2"/>
  <c r="N59" i="2" s="1"/>
  <c r="P59" i="2" s="1"/>
  <c r="R59" i="2" s="1"/>
  <c r="T59" i="2"/>
  <c r="K60" i="2"/>
  <c r="L60" i="2"/>
  <c r="T60" i="2"/>
  <c r="K61" i="2"/>
  <c r="L61" i="2"/>
  <c r="T61" i="2"/>
  <c r="K62" i="2"/>
  <c r="L62" i="2"/>
  <c r="T62" i="2"/>
  <c r="K63" i="2"/>
  <c r="L63" i="2"/>
  <c r="K64" i="2"/>
  <c r="L64" i="2"/>
  <c r="T64" i="2"/>
  <c r="K65" i="2"/>
  <c r="L65" i="2"/>
  <c r="T65" i="2"/>
  <c r="K66" i="2"/>
  <c r="L66" i="2"/>
  <c r="T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N97" i="2" s="1"/>
  <c r="P97" i="2" s="1"/>
  <c r="R97" i="2" s="1"/>
  <c r="T97" i="2"/>
  <c r="K98" i="2"/>
  <c r="L98" i="2"/>
  <c r="N98" i="2" s="1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 s="1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 s="1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 s="1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K29" i="2"/>
  <c r="N141" i="2" l="1"/>
  <c r="I24" i="2"/>
  <c r="N181" i="2" s="1"/>
  <c r="H21" i="2"/>
  <c r="I21" i="2" s="1"/>
  <c r="K21" i="2" s="1"/>
  <c r="H20" i="2"/>
  <c r="I20" i="2" s="1"/>
  <c r="K20" i="2" s="1"/>
  <c r="H19" i="2"/>
  <c r="J19" i="2" s="1"/>
  <c r="H18" i="2"/>
  <c r="I18" i="2" s="1"/>
  <c r="K18" i="2" s="1"/>
  <c r="H17" i="2"/>
  <c r="I17" i="2" s="1"/>
  <c r="K17" i="2" s="1"/>
  <c r="H16" i="2"/>
  <c r="N43" i="2" l="1"/>
  <c r="N176" i="2"/>
  <c r="N178" i="2"/>
  <c r="N175" i="2"/>
  <c r="N177" i="2"/>
  <c r="N169" i="2"/>
  <c r="N170" i="2"/>
  <c r="N172" i="2"/>
  <c r="N171" i="2"/>
  <c r="N165" i="2"/>
  <c r="N166" i="2"/>
  <c r="N163" i="2"/>
  <c r="N164" i="2"/>
  <c r="N152" i="2"/>
  <c r="N148" i="2"/>
  <c r="N151" i="2"/>
  <c r="N149" i="2"/>
  <c r="N154" i="2"/>
  <c r="N147" i="2"/>
  <c r="N150" i="2"/>
  <c r="N153" i="2"/>
  <c r="N156" i="2"/>
  <c r="N155" i="2"/>
  <c r="N76" i="2"/>
  <c r="N50" i="2"/>
  <c r="N88" i="2"/>
  <c r="N85" i="2"/>
  <c r="N58" i="2"/>
  <c r="N53" i="2"/>
  <c r="N73" i="2"/>
  <c r="N65" i="2"/>
  <c r="N79" i="2"/>
  <c r="N75" i="2"/>
  <c r="N92" i="2"/>
  <c r="N64" i="2"/>
  <c r="N35" i="2"/>
  <c r="N86" i="2"/>
  <c r="N45" i="2"/>
  <c r="N51" i="2"/>
  <c r="N71" i="2"/>
  <c r="N52" i="2"/>
  <c r="N36" i="2"/>
  <c r="N69" i="2"/>
  <c r="N87" i="2"/>
  <c r="N89" i="2"/>
  <c r="N62" i="2"/>
  <c r="N46" i="2"/>
  <c r="N34" i="2"/>
  <c r="N78" i="2"/>
  <c r="N48" i="2"/>
  <c r="N66" i="2"/>
  <c r="N44" i="2"/>
  <c r="N60" i="2"/>
  <c r="N90" i="2"/>
  <c r="N61" i="2"/>
  <c r="N93" i="2"/>
  <c r="N37" i="2"/>
  <c r="N77" i="2"/>
  <c r="N72" i="2"/>
  <c r="N67" i="2"/>
  <c r="N41" i="2"/>
  <c r="N38" i="2"/>
  <c r="N33" i="2"/>
  <c r="N57" i="2"/>
  <c r="N80" i="2"/>
  <c r="N94" i="2"/>
  <c r="N70" i="2"/>
  <c r="N95" i="2"/>
  <c r="N42" i="2"/>
  <c r="N96" i="2"/>
  <c r="N49" i="2"/>
  <c r="N81" i="2"/>
  <c r="N29" i="2"/>
  <c r="N91" i="2"/>
  <c r="N40" i="2"/>
  <c r="N54" i="2"/>
  <c r="N68" i="2"/>
  <c r="N39" i="2"/>
  <c r="N131" i="2"/>
  <c r="N47" i="2"/>
  <c r="N83" i="2"/>
  <c r="N63" i="2"/>
  <c r="N55" i="2"/>
  <c r="N82" i="2"/>
  <c r="N84" i="2"/>
  <c r="N74" i="2"/>
  <c r="J16" i="2"/>
  <c r="I16" i="2"/>
  <c r="K16" i="2" s="1"/>
  <c r="J21" i="2"/>
  <c r="J20" i="2"/>
  <c r="I19" i="2"/>
  <c r="K19" i="2" s="1"/>
  <c r="J17" i="2"/>
  <c r="J18" i="2"/>
  <c r="P141" i="2"/>
  <c r="J24" i="2"/>
  <c r="P43" i="2" s="1"/>
  <c r="L21" i="2"/>
  <c r="L20" i="2"/>
  <c r="L19" i="2"/>
  <c r="L18" i="2"/>
  <c r="L17" i="2"/>
  <c r="L16" i="2"/>
  <c r="P181" i="2" l="1"/>
  <c r="P177" i="2"/>
  <c r="P175" i="2"/>
  <c r="P178" i="2"/>
  <c r="P176" i="2"/>
  <c r="P171" i="2"/>
  <c r="P172" i="2"/>
  <c r="P170" i="2"/>
  <c r="P169" i="2"/>
  <c r="P164" i="2"/>
  <c r="P163" i="2"/>
  <c r="P166" i="2"/>
  <c r="P165" i="2"/>
  <c r="P52" i="2"/>
  <c r="P94" i="2"/>
  <c r="P85" i="2"/>
  <c r="P91" i="2"/>
  <c r="P42" i="2"/>
  <c r="P33" i="2"/>
  <c r="P88" i="2"/>
  <c r="P45" i="2"/>
  <c r="P65" i="2"/>
  <c r="P50" i="2"/>
  <c r="P29" i="2"/>
  <c r="P75" i="2"/>
  <c r="P76" i="2"/>
  <c r="P49" i="2"/>
  <c r="P79" i="2"/>
  <c r="P37" i="2"/>
  <c r="P155" i="2"/>
  <c r="P87" i="2"/>
  <c r="P86" i="2"/>
  <c r="P73" i="2"/>
  <c r="P90" i="2"/>
  <c r="P156" i="2"/>
  <c r="P51" i="2"/>
  <c r="P80" i="2"/>
  <c r="P72" i="2"/>
  <c r="P60" i="2"/>
  <c r="P153" i="2"/>
  <c r="P96" i="2"/>
  <c r="P57" i="2"/>
  <c r="P77" i="2"/>
  <c r="P44" i="2"/>
  <c r="P150" i="2"/>
  <c r="P69" i="2"/>
  <c r="P95" i="2"/>
  <c r="P38" i="2"/>
  <c r="P74" i="2"/>
  <c r="P147" i="2"/>
  <c r="P40" i="2"/>
  <c r="P35" i="2"/>
  <c r="P41" i="2"/>
  <c r="P82" i="2"/>
  <c r="P48" i="2"/>
  <c r="P154" i="2"/>
  <c r="P36" i="2"/>
  <c r="P64" i="2"/>
  <c r="P67" i="2"/>
  <c r="P55" i="2"/>
  <c r="P83" i="2"/>
  <c r="P78" i="2"/>
  <c r="P71" i="2"/>
  <c r="P92" i="2"/>
  <c r="P61" i="2"/>
  <c r="P47" i="2"/>
  <c r="P34" i="2"/>
  <c r="P149" i="2"/>
  <c r="P54" i="2"/>
  <c r="P53" i="2"/>
  <c r="P84" i="2"/>
  <c r="P131" i="2"/>
  <c r="P46" i="2"/>
  <c r="P151" i="2"/>
  <c r="P81" i="2"/>
  <c r="P70" i="2"/>
  <c r="P58" i="2"/>
  <c r="P66" i="2"/>
  <c r="P39" i="2"/>
  <c r="P62" i="2"/>
  <c r="P148" i="2"/>
  <c r="P93" i="2"/>
  <c r="P63" i="2"/>
  <c r="P68" i="2"/>
  <c r="P89" i="2"/>
  <c r="P152" i="2"/>
  <c r="F24" i="2"/>
  <c r="S181" i="2" s="1"/>
  <c r="T181" i="2" s="1"/>
  <c r="G24" i="2"/>
  <c r="R141" i="2"/>
  <c r="M16" i="2"/>
  <c r="M21" i="2" l="1"/>
  <c r="S175" i="2"/>
  <c r="T175" i="2" s="1"/>
  <c r="S178" i="2"/>
  <c r="T178" i="2" s="1"/>
  <c r="S177" i="2"/>
  <c r="T177" i="2" s="1"/>
  <c r="S176" i="2"/>
  <c r="T176" i="2" s="1"/>
  <c r="M20" i="2"/>
  <c r="S169" i="2"/>
  <c r="T169" i="2" s="1"/>
  <c r="S170" i="2"/>
  <c r="T170" i="2" s="1"/>
  <c r="S171" i="2"/>
  <c r="T171" i="2" s="1"/>
  <c r="S172" i="2"/>
  <c r="T172" i="2" s="1"/>
  <c r="M19" i="2"/>
  <c r="S163" i="2"/>
  <c r="T163" i="2" s="1"/>
  <c r="S164" i="2"/>
  <c r="T164" i="2" s="1"/>
  <c r="S165" i="2"/>
  <c r="T165" i="2" s="1"/>
  <c r="S166" i="2"/>
  <c r="T166" i="2" s="1"/>
  <c r="K24" i="2"/>
  <c r="R43" i="2" s="1"/>
  <c r="M18" i="2"/>
  <c r="R54" i="2"/>
  <c r="R71" i="2"/>
  <c r="R75" i="2"/>
  <c r="R131" i="2"/>
  <c r="R86" i="2"/>
  <c r="R29" i="2"/>
  <c r="M17" i="2"/>
  <c r="S147" i="2"/>
  <c r="T147" i="2" s="1"/>
  <c r="S148" i="2"/>
  <c r="T148" i="2" s="1"/>
  <c r="S149" i="2"/>
  <c r="T149" i="2" s="1"/>
  <c r="S154" i="2"/>
  <c r="T154" i="2" s="1"/>
  <c r="S150" i="2"/>
  <c r="T150" i="2" s="1"/>
  <c r="S151" i="2"/>
  <c r="T151" i="2" s="1"/>
  <c r="S152" i="2"/>
  <c r="T152" i="2" s="1"/>
  <c r="S153" i="2"/>
  <c r="T153" i="2" s="1"/>
  <c r="S155" i="2"/>
  <c r="T155" i="2" s="1"/>
  <c r="S156" i="2"/>
  <c r="T156" i="2" s="1"/>
  <c r="S44" i="2"/>
  <c r="T44" i="2" s="1"/>
  <c r="S76" i="2"/>
  <c r="T76" i="2" s="1"/>
  <c r="S77" i="2"/>
  <c r="T77" i="2" s="1"/>
  <c r="S46" i="2"/>
  <c r="T46" i="2" s="1"/>
  <c r="S96" i="2"/>
  <c r="T96" i="2" s="1"/>
  <c r="S38" i="2"/>
  <c r="T38" i="2" s="1"/>
  <c r="S45" i="2"/>
  <c r="T45" i="2" s="1"/>
  <c r="S131" i="2"/>
  <c r="T131" i="2" s="1"/>
  <c r="S36" i="2"/>
  <c r="T36" i="2" s="1"/>
  <c r="S42" i="2"/>
  <c r="T42" i="2" s="1"/>
  <c r="S78" i="2"/>
  <c r="T78" i="2" s="1"/>
  <c r="S94" i="2"/>
  <c r="T94" i="2" s="1"/>
  <c r="S33" i="2"/>
  <c r="T33" i="2" s="1"/>
  <c r="S39" i="2"/>
  <c r="T39" i="2" s="1"/>
  <c r="S47" i="2"/>
  <c r="T47" i="2" s="1"/>
  <c r="S79" i="2"/>
  <c r="T79" i="2" s="1"/>
  <c r="S48" i="2"/>
  <c r="T48" i="2" s="1"/>
  <c r="S80" i="2"/>
  <c r="T80" i="2" s="1"/>
  <c r="S85" i="2"/>
  <c r="T85" i="2" s="1"/>
  <c r="S57" i="2"/>
  <c r="T57" i="2" s="1"/>
  <c r="S91" i="2"/>
  <c r="T91" i="2" s="1"/>
  <c r="S68" i="2"/>
  <c r="T68" i="2" s="1"/>
  <c r="S40" i="2"/>
  <c r="T40" i="2" s="1"/>
  <c r="S74" i="2"/>
  <c r="T74" i="2" s="1"/>
  <c r="S31" i="2"/>
  <c r="T31" i="2" s="1"/>
  <c r="S67" i="2"/>
  <c r="T67" i="2" s="1"/>
  <c r="S49" i="2"/>
  <c r="T49" i="2" s="1"/>
  <c r="S81" i="2"/>
  <c r="T81" i="2" s="1"/>
  <c r="S90" i="2"/>
  <c r="T90" i="2" s="1"/>
  <c r="S63" i="2"/>
  <c r="T63" i="2" s="1"/>
  <c r="S70" i="2"/>
  <c r="T70" i="2" s="1"/>
  <c r="S50" i="2"/>
  <c r="T50" i="2" s="1"/>
  <c r="S82" i="2"/>
  <c r="T82" i="2" s="1"/>
  <c r="S87" i="2"/>
  <c r="T87" i="2" s="1"/>
  <c r="S51" i="2"/>
  <c r="T51" i="2" s="1"/>
  <c r="S83" i="2"/>
  <c r="T83" i="2" s="1"/>
  <c r="S89" i="2"/>
  <c r="T89" i="2" s="1"/>
  <c r="S93" i="2"/>
  <c r="T93" i="2" s="1"/>
  <c r="S32" i="2"/>
  <c r="T32" i="2" s="1"/>
  <c r="S35" i="2"/>
  <c r="T35" i="2" s="1"/>
  <c r="S72" i="2"/>
  <c r="T72" i="2" s="1"/>
  <c r="S41" i="2"/>
  <c r="T41" i="2" s="1"/>
  <c r="S84" i="2"/>
  <c r="T84" i="2" s="1"/>
  <c r="S95" i="2"/>
  <c r="T95" i="2" s="1"/>
  <c r="S69" i="2"/>
  <c r="T69" i="2" s="1"/>
  <c r="S71" i="2"/>
  <c r="T71" i="2" s="1"/>
  <c r="S73" i="2"/>
  <c r="T73" i="2" s="1"/>
  <c r="S88" i="2"/>
  <c r="T88" i="2" s="1"/>
  <c r="S34" i="2"/>
  <c r="T34" i="2" s="1"/>
  <c r="S43" i="2"/>
  <c r="T43" i="2" s="1"/>
  <c r="S86" i="2"/>
  <c r="T86" i="2" s="1"/>
  <c r="S30" i="2"/>
  <c r="T30" i="2" s="1"/>
  <c r="S37" i="2"/>
  <c r="T37" i="2" s="1"/>
  <c r="S92" i="2"/>
  <c r="T92" i="2" s="1"/>
  <c r="S29" i="2"/>
  <c r="T29" i="2" s="1"/>
  <c r="S75" i="2"/>
  <c r="T75" i="2" s="1"/>
  <c r="R156" i="2" l="1"/>
  <c r="R52" i="2"/>
  <c r="R148" i="2"/>
  <c r="R152" i="2"/>
  <c r="R79" i="2"/>
  <c r="R90" i="2"/>
  <c r="R77" i="2"/>
  <c r="R81" i="2"/>
  <c r="R66" i="2"/>
  <c r="R44" i="2"/>
  <c r="R69" i="2"/>
  <c r="R181" i="2"/>
  <c r="R83" i="2"/>
  <c r="R95" i="2"/>
  <c r="R53" i="2"/>
  <c r="R72" i="2"/>
  <c r="R42" i="2"/>
  <c r="R177" i="2"/>
  <c r="R147" i="2"/>
  <c r="R175" i="2"/>
  <c r="R94" i="2"/>
  <c r="R58" i="2"/>
  <c r="R89" i="2"/>
  <c r="R178" i="2"/>
  <c r="R46" i="2"/>
  <c r="R164" i="2"/>
  <c r="R93" i="2"/>
  <c r="R37" i="2"/>
  <c r="R176" i="2"/>
  <c r="R35" i="2"/>
  <c r="R41" i="2"/>
  <c r="R151" i="2"/>
  <c r="R76" i="2"/>
  <c r="R50" i="2"/>
  <c r="R87" i="2"/>
  <c r="R92" i="2"/>
  <c r="R149" i="2"/>
  <c r="R84" i="2"/>
  <c r="R51" i="2"/>
  <c r="R163" i="2"/>
  <c r="R33" i="2"/>
  <c r="R40" i="2"/>
  <c r="R154" i="2"/>
  <c r="R60" i="2"/>
  <c r="R155" i="2"/>
  <c r="R70" i="2"/>
  <c r="R85" i="2"/>
  <c r="R80" i="2"/>
  <c r="R171" i="2"/>
  <c r="R38" i="2"/>
  <c r="R88" i="2"/>
  <c r="R172" i="2"/>
  <c r="R48" i="2"/>
  <c r="R62" i="2"/>
  <c r="R67" i="2"/>
  <c r="R170" i="2"/>
  <c r="R39" i="2"/>
  <c r="R68" i="2"/>
  <c r="R73" i="2"/>
  <c r="R61" i="2"/>
  <c r="R36" i="2"/>
  <c r="R153" i="2"/>
  <c r="R169" i="2"/>
  <c r="R47" i="2"/>
  <c r="R65" i="2"/>
  <c r="R63" i="2"/>
  <c r="R96" i="2"/>
  <c r="R64" i="2"/>
  <c r="R91" i="2"/>
  <c r="R78" i="2"/>
  <c r="R49" i="2"/>
  <c r="R150" i="2"/>
  <c r="R74" i="2"/>
  <c r="R34" i="2"/>
  <c r="R166" i="2"/>
  <c r="R165" i="2"/>
  <c r="R57" i="2"/>
  <c r="R45" i="2"/>
  <c r="R55" i="2"/>
  <c r="R82" i="2"/>
</calcChain>
</file>

<file path=xl/sharedStrings.xml><?xml version="1.0" encoding="utf-8"?>
<sst xmlns="http://schemas.openxmlformats.org/spreadsheetml/2006/main" count="1495" uniqueCount="126">
  <si>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</si>
  <si>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</si>
  <si>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</si>
  <si>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</si>
  <si>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</si>
  <si>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</si>
  <si>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</si>
  <si>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</si>
  <si>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</si>
  <si>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</si>
  <si>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</si>
  <si>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</si>
  <si>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</si>
  <si>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</si>
  <si>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</si>
  <si>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</si>
  <si>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</si>
  <si>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</si>
  <si>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</si>
  <si>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</si>
  <si>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</si>
  <si>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</si>
  <si>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</si>
  <si>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</si>
  <si>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</si>
  <si>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</si>
  <si>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</si>
  <si>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</si>
  <si>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</si>
  <si>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</si>
  <si>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</si>
  <si>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</si>
  <si>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</si>
  <si>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</si>
  <si>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</si>
  <si>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</si>
  <si>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</si>
  <si>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</si>
  <si>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</si>
  <si>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</si>
  <si>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</si>
  <si>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</si>
  <si>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</si>
  <si>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</si>
  <si>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</si>
  <si>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</si>
  <si>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</si>
  <si>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</si>
  <si>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</si>
  <si>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</si>
  <si>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</si>
  <si>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</si>
  <si>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</si>
  <si>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</si>
  <si>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</si>
  <si>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</si>
  <si>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</si>
  <si>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</si>
  <si>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</si>
  <si>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</si>
  <si>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</si>
  <si>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</si>
  <si>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</si>
  <si>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</si>
  <si>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Blank</t>
  </si>
  <si>
    <t>DI</t>
  </si>
  <si>
    <t>A</t>
  </si>
  <si>
    <t>F</t>
  </si>
  <si>
    <t>B</t>
  </si>
  <si>
    <t>C</t>
  </si>
  <si>
    <t>D</t>
  </si>
  <si>
    <t>E</t>
  </si>
  <si>
    <t>IS DI 10.12.13</t>
  </si>
  <si>
    <t>ISST IND 2 10.12.13</t>
  </si>
  <si>
    <t>ISSR 7 2 10.12.13</t>
  </si>
  <si>
    <t>ISLM 10.12.13</t>
  </si>
  <si>
    <t>ISST IND 1 10.12.13</t>
  </si>
  <si>
    <t>ISSR 7 1 10.12.13</t>
  </si>
  <si>
    <t>Toti 1</t>
  </si>
  <si>
    <t>Toti 2</t>
  </si>
  <si>
    <t>Toti 3</t>
  </si>
  <si>
    <t>Toti 4</t>
  </si>
  <si>
    <t>Toti 5</t>
  </si>
  <si>
    <t>Toti 6</t>
  </si>
  <si>
    <t>Toti 7</t>
  </si>
  <si>
    <t>Toti 8</t>
  </si>
  <si>
    <t>Toti 9</t>
  </si>
  <si>
    <t>Toti 10</t>
  </si>
  <si>
    <t>Toti dup 1</t>
  </si>
  <si>
    <t>Toti dup 2</t>
  </si>
  <si>
    <t>Toti dup 3</t>
  </si>
  <si>
    <t>ISCD IND 1 9.29.13</t>
  </si>
  <si>
    <t>ISST IND 2 9.29.13</t>
  </si>
  <si>
    <t>ISSR 3 2 9.29.13</t>
  </si>
  <si>
    <t>ISSR 7 1 9.29.13</t>
  </si>
  <si>
    <t>ISSR 4 1 9.29.13</t>
  </si>
  <si>
    <t>ISST IND 1 9.29.13</t>
  </si>
  <si>
    <t>ISSR 7 2 9.29.13</t>
  </si>
  <si>
    <t>ISSR 8 2 9.29.13</t>
  </si>
  <si>
    <t>ISCD DIR 2 9.29.13</t>
  </si>
  <si>
    <t>IS DI 9.29.13</t>
  </si>
  <si>
    <t>ISLM 1 9.29.13</t>
  </si>
  <si>
    <t>ISLM 2 9.29.13</t>
  </si>
  <si>
    <t>ISSR 3 9.29.13</t>
  </si>
  <si>
    <t>ISCD DIR 1 9.29.13</t>
  </si>
  <si>
    <t>ISST DIR 2 9.29.13</t>
  </si>
  <si>
    <t>ISSR 4 2 9.29.13</t>
  </si>
  <si>
    <t>ISST DIR 1 9.29.13</t>
  </si>
  <si>
    <t>ISSR 8 1 9.29.13</t>
  </si>
  <si>
    <t>ISCD IND 2 9.29.13</t>
  </si>
  <si>
    <t>Sample</t>
  </si>
  <si>
    <t>Var5</t>
  </si>
  <si>
    <t>Var6</t>
  </si>
  <si>
    <t>Var7</t>
  </si>
  <si>
    <t>Var8</t>
  </si>
  <si>
    <t>Var9</t>
  </si>
  <si>
    <t>Var10</t>
  </si>
  <si>
    <t>Standards</t>
  </si>
  <si>
    <t>old samples</t>
  </si>
  <si>
    <t>Var11</t>
  </si>
  <si>
    <t>Var12</t>
  </si>
  <si>
    <t>Weight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</si>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</sst>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6"/>
                <c:pt idx="1">
                  <c:v>8.4</c:v>
                </c:pt>
                <c:pt idx="2">
                  <c:v>13.3</c:v>
                </c:pt>
                <c:pt idx="3">
                  <c:v>15.0</c:v>
                </c:pt>
                <c:pt idx="4">
                  <c:v>31.0</c:v>
                </c:pt>
                <c:pt idx="5">
                  <c:v>4.8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10.992925102110975</c:v>
                </c:pt>
                <c:pt idx="1">
                  <c:v>30.654602607603394</c:v>
                </c:pt>
                <c:pt idx="2">
                  <c:v>48.17740071022957</c:v>
                </c:pt>
                <c:pt idx="3">
                  <c:v>54.985213654539685</c:v>
                </c:pt>
                <c:pt idx="4" formatCode="0.0">
                  <c:v>113.09296248010871</c:v>
                </c:pt>
                <c:pt idx="5">
                  <c:v>16.799925491603997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9</c:v>
                </c:pt>
                <c:pt idx="1">
                  <c:v>10</c:v>
                </c:pt>
                <c:pt idx="2">
                  <c:v>23</c:v>
                </c:pt>
                <c:pt idx="3">
                  <c:v>29</c:v>
                </c:pt>
                <c:pt idx="4">
                  <c:v>35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61</c:v>
                </c:pt>
                <c:pt idx="9">
                  <c:v>62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-19.323499999999999</c:v>
                </c:pt>
                <c:pt idx="1">
                  <c:v>-19.228999999999999</c:v>
                </c:pt>
                <c:pt idx="2">
                  <c:v>-19.293500000000002</c:v>
                </c:pt>
                <c:pt idx="3">
                  <c:v>-19.311500000000002</c:v>
                </c:pt>
                <c:pt idx="4">
                  <c:v>-19.124499999999998</c:v>
                </c:pt>
                <c:pt idx="5">
                  <c:v>-18.95</c:v>
                </c:pt>
                <c:pt idx="6">
                  <c:v>-19.094000000000001</c:v>
                </c:pt>
                <c:pt idx="7">
                  <c:v>-18.527000000000001</c:v>
                </c:pt>
                <c:pt idx="8">
                  <c:v>-19.221499999999999</c:v>
                </c:pt>
                <c:pt idx="9">
                  <c:v>-19.257999999999999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1"/>
                <c:pt idx="6">
                  <c:v>8.3</c:v>
                </c:pt>
                <c:pt idx="7">
                  <c:v>8.4</c:v>
                </c:pt>
                <c:pt idx="8">
                  <c:v>8.8</c:v>
                </c:pt>
                <c:pt idx="9">
                  <c:v>8.3</c:v>
                </c:pt>
                <c:pt idx="10">
                  <c:v>8.1</c:v>
                </c:pt>
                <c:pt idx="11">
                  <c:v>8.6</c:v>
                </c:pt>
                <c:pt idx="12">
                  <c:v>8.6</c:v>
                </c:pt>
                <c:pt idx="13">
                  <c:v>7.6</c:v>
                </c:pt>
                <c:pt idx="14">
                  <c:v>8.6</c:v>
                </c:pt>
                <c:pt idx="15">
                  <c:v>8.5</c:v>
                </c:pt>
                <c:pt idx="22">
                  <c:v>13.2</c:v>
                </c:pt>
                <c:pt idx="23">
                  <c:v>13.3</c:v>
                </c:pt>
                <c:pt idx="24">
                  <c:v>13.1</c:v>
                </c:pt>
                <c:pt idx="25">
                  <c:v>13.5</c:v>
                </c:pt>
                <c:pt idx="28">
                  <c:v>14.7</c:v>
                </c:pt>
                <c:pt idx="29">
                  <c:v>15.3</c:v>
                </c:pt>
                <c:pt idx="30">
                  <c:v>15.1</c:v>
                </c:pt>
                <c:pt idx="31">
                  <c:v>14.8</c:v>
                </c:pt>
                <c:pt idx="34">
                  <c:v>31.3</c:v>
                </c:pt>
                <c:pt idx="35">
                  <c:v>32.5</c:v>
                </c:pt>
                <c:pt idx="36">
                  <c:v>30.2</c:v>
                </c:pt>
                <c:pt idx="37">
                  <c:v>30.1</c:v>
                </c:pt>
                <c:pt idx="40">
                  <c:v>4.8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-19.323499999999999</c:v>
                </c:pt>
                <c:pt idx="7">
                  <c:v>-19.228999999999999</c:v>
                </c:pt>
                <c:pt idx="8">
                  <c:v>-19.293500000000002</c:v>
                </c:pt>
                <c:pt idx="9">
                  <c:v>-19.311500000000002</c:v>
                </c:pt>
                <c:pt idx="10">
                  <c:v>-19.124499999999998</c:v>
                </c:pt>
                <c:pt idx="11">
                  <c:v>-18.95</c:v>
                </c:pt>
                <c:pt idx="12">
                  <c:v>-19.094000000000001</c:v>
                </c:pt>
                <c:pt idx="13">
                  <c:v>-18.527000000000001</c:v>
                </c:pt>
                <c:pt idx="14">
                  <c:v>-19.221499999999999</c:v>
                </c:pt>
                <c:pt idx="15">
                  <c:v>-19.257999999999999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-19.329500000000003</c:v>
                </c:pt>
                <c:pt idx="23">
                  <c:v>-19.313000000000002</c:v>
                </c:pt>
                <c:pt idx="24">
                  <c:v>-19.296500000000002</c:v>
                </c:pt>
                <c:pt idx="25">
                  <c:v>-19.277000000000001</c:v>
                </c:pt>
                <c:pt idx="26">
                  <c:v>0</c:v>
                </c:pt>
                <c:pt idx="27">
                  <c:v>0</c:v>
                </c:pt>
                <c:pt idx="28">
                  <c:v>-19.3475</c:v>
                </c:pt>
                <c:pt idx="29">
                  <c:v>-19.346</c:v>
                </c:pt>
                <c:pt idx="30">
                  <c:v>-19.241500000000002</c:v>
                </c:pt>
                <c:pt idx="31">
                  <c:v>-19.210999999999999</c:v>
                </c:pt>
                <c:pt idx="32">
                  <c:v>0</c:v>
                </c:pt>
                <c:pt idx="33">
                  <c:v>0</c:v>
                </c:pt>
                <c:pt idx="34">
                  <c:v>-19.401499999999999</c:v>
                </c:pt>
                <c:pt idx="35">
                  <c:v>-19.374000000000002</c:v>
                </c:pt>
                <c:pt idx="36">
                  <c:v>-19.323999999999998</c:v>
                </c:pt>
                <c:pt idx="37">
                  <c:v>-19.315000000000001</c:v>
                </c:pt>
                <c:pt idx="38">
                  <c:v>0</c:v>
                </c:pt>
                <c:pt idx="39">
                  <c:v>0</c:v>
                </c:pt>
                <c:pt idx="40">
                  <c:v>-19.039000000000001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41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65</v>
      </c>
      <c r="B2" s="48">
        <v>41562</v>
      </c>
      <c r="C2" s="46">
        <v>3</v>
      </c>
      <c r="D2" s="9" t="s">
        <v>65</v>
      </c>
      <c r="E2" s="40">
        <v>0.4</v>
      </c>
      <c r="G2" s="26"/>
      <c r="H2" s="26"/>
      <c r="I2" s="26">
        <v>0.15853581772430123</v>
      </c>
      <c r="J2" s="40" t="s">
        <v>122</v>
      </c>
      <c r="L2" s="9">
        <v>40</v>
      </c>
      <c r="M2" s="9">
        <v>8</v>
      </c>
    </row>
    <row r="3" spans="1:15" x14ac:dyDescent="0.2">
      <c r="A3" s="9" t="s">
        <v>65</v>
      </c>
      <c r="B3" s="48">
        <v>41562</v>
      </c>
      <c r="C3" s="46">
        <v>4</v>
      </c>
      <c r="D3" s="9" t="s">
        <v>65</v>
      </c>
      <c r="E3" s="40">
        <v>0.4</v>
      </c>
      <c r="G3" s="26"/>
      <c r="H3" s="26"/>
      <c r="I3" s="26">
        <v>0.15853581772430123</v>
      </c>
      <c r="J3" s="40" t="s">
        <v>122</v>
      </c>
      <c r="L3" s="9">
        <v>40</v>
      </c>
      <c r="M3" s="9">
        <v>8</v>
      </c>
    </row>
    <row r="4" spans="1:15" x14ac:dyDescent="0.2">
      <c r="A4" s="9" t="s">
        <v>72</v>
      </c>
      <c r="B4" s="48">
        <v>41562</v>
      </c>
      <c r="C4" s="46">
        <v>17</v>
      </c>
      <c r="D4" s="9" t="s">
        <v>72</v>
      </c>
      <c r="E4" s="40">
        <v>0.4</v>
      </c>
      <c r="G4" s="26">
        <v>3.5409999999999999</v>
      </c>
      <c r="H4" s="26">
        <v>-19.859836803081102</v>
      </c>
      <c r="I4" s="26">
        <v>0.15853581772430123</v>
      </c>
      <c r="J4" s="40" t="s">
        <v>122</v>
      </c>
      <c r="L4" s="9">
        <v>40</v>
      </c>
      <c r="M4" s="9">
        <v>8</v>
      </c>
    </row>
    <row r="5" spans="1:15" x14ac:dyDescent="0.2">
      <c r="A5" s="9" t="s">
        <v>73</v>
      </c>
      <c r="B5" s="48">
        <v>41562</v>
      </c>
      <c r="C5" s="46">
        <v>18</v>
      </c>
      <c r="D5" s="9" t="s">
        <v>73</v>
      </c>
      <c r="E5" s="40">
        <v>0.4</v>
      </c>
      <c r="G5" s="26">
        <v>13.664999999999999</v>
      </c>
      <c r="H5" s="26">
        <v>-7.7487304892541431</v>
      </c>
      <c r="I5" s="26">
        <v>0.15853581772430123</v>
      </c>
      <c r="J5" s="40" t="s">
        <v>122</v>
      </c>
      <c r="L5" s="9">
        <v>40</v>
      </c>
      <c r="M5" s="9">
        <v>8</v>
      </c>
    </row>
    <row r="6" spans="1:15" x14ac:dyDescent="0.2">
      <c r="A6" s="9" t="s">
        <v>74</v>
      </c>
      <c r="B6" s="48">
        <v>41562</v>
      </c>
      <c r="C6" s="47">
        <v>19</v>
      </c>
      <c r="D6" s="9" t="s">
        <v>74</v>
      </c>
      <c r="E6" s="40">
        <v>0.4</v>
      </c>
      <c r="G6" s="40">
        <v>14.795</v>
      </c>
      <c r="H6" s="40">
        <v>-11.44213578742875</v>
      </c>
      <c r="I6" s="26">
        <v>0.15853581772430123</v>
      </c>
      <c r="J6" s="40" t="s">
        <v>122</v>
      </c>
      <c r="L6" s="9">
        <v>40</v>
      </c>
      <c r="M6" s="9">
        <v>8</v>
      </c>
    </row>
    <row r="7" spans="1:15" x14ac:dyDescent="0.2">
      <c r="A7" s="9" t="s">
        <v>75</v>
      </c>
      <c r="B7" s="48">
        <v>41562</v>
      </c>
      <c r="C7" s="46">
        <v>20</v>
      </c>
      <c r="D7" s="9" t="s">
        <v>75</v>
      </c>
      <c r="E7" s="40">
        <v>0.4</v>
      </c>
      <c r="G7" s="26">
        <v>16.260000000000002</v>
      </c>
      <c r="H7" s="26">
        <v>-12.05357667710652</v>
      </c>
      <c r="I7" s="26">
        <v>0.15853581772430123</v>
      </c>
      <c r="J7" s="40" t="s">
        <v>122</v>
      </c>
      <c r="L7" s="9">
        <v>40</v>
      </c>
      <c r="M7" s="9">
        <v>8</v>
      </c>
    </row>
    <row r="8" spans="1:15" x14ac:dyDescent="0.2">
      <c r="A8" s="9" t="s">
        <v>76</v>
      </c>
      <c r="B8" s="48">
        <v>41562</v>
      </c>
      <c r="C8" s="46">
        <v>21</v>
      </c>
      <c r="D8" s="9" t="s">
        <v>76</v>
      </c>
      <c r="E8" s="40">
        <v>0.4</v>
      </c>
      <c r="G8" s="26">
        <v>17.600999999999999</v>
      </c>
      <c r="H8" s="26">
        <v>-8.0277999150040156</v>
      </c>
      <c r="I8" s="26">
        <v>0.15853581772430123</v>
      </c>
      <c r="J8" s="40" t="s">
        <v>122</v>
      </c>
      <c r="L8" s="9">
        <v>40</v>
      </c>
      <c r="M8" s="9">
        <v>8</v>
      </c>
    </row>
    <row r="9" spans="1:15" x14ac:dyDescent="0.2">
      <c r="A9" s="9" t="s">
        <v>77</v>
      </c>
      <c r="B9" s="48">
        <v>41562</v>
      </c>
      <c r="C9" s="47">
        <v>22</v>
      </c>
      <c r="D9" s="9" t="s">
        <v>77</v>
      </c>
      <c r="E9" s="40">
        <v>0.4</v>
      </c>
      <c r="G9" s="40">
        <v>17.234000000000002</v>
      </c>
      <c r="H9" s="40">
        <v>-10.428186465476413</v>
      </c>
      <c r="I9" s="26">
        <v>0.15853581772430123</v>
      </c>
      <c r="J9" s="40" t="s">
        <v>122</v>
      </c>
      <c r="L9" s="9">
        <v>40</v>
      </c>
      <c r="M9" s="9">
        <v>8</v>
      </c>
    </row>
    <row r="10" spans="1:15" x14ac:dyDescent="0.2">
      <c r="A10" s="9" t="s">
        <v>78</v>
      </c>
      <c r="B10" s="48">
        <v>41562</v>
      </c>
      <c r="C10" s="47">
        <v>24</v>
      </c>
      <c r="D10" s="9" t="s">
        <v>78</v>
      </c>
      <c r="E10" s="40"/>
      <c r="G10" s="40">
        <v>164.74</v>
      </c>
      <c r="H10" s="40">
        <v>1.1840670472225709</v>
      </c>
      <c r="I10" s="26">
        <v>0.15853581772430123</v>
      </c>
      <c r="J10" s="40" t="s">
        <v>122</v>
      </c>
      <c r="L10" s="9">
        <v>40</v>
      </c>
      <c r="M10" s="9">
        <v>8</v>
      </c>
    </row>
    <row r="11" spans="1:15" x14ac:dyDescent="0.2">
      <c r="A11" s="9" t="s">
        <v>79</v>
      </c>
      <c r="B11" s="48">
        <v>41562</v>
      </c>
      <c r="C11" s="47">
        <v>25</v>
      </c>
      <c r="D11" s="9" t="s">
        <v>79</v>
      </c>
      <c r="E11" s="40"/>
      <c r="G11" s="40">
        <v>367.48500000000001</v>
      </c>
      <c r="H11" s="40">
        <v>-72.267833119342541</v>
      </c>
      <c r="I11" s="26">
        <v>0.15853581772430123</v>
      </c>
      <c r="J11" s="40" t="s">
        <v>122</v>
      </c>
      <c r="L11" s="9">
        <v>40</v>
      </c>
      <c r="M11" s="9">
        <v>8</v>
      </c>
    </row>
    <row r="12" spans="1:15" x14ac:dyDescent="0.2">
      <c r="A12" s="9" t="s">
        <v>80</v>
      </c>
      <c r="B12" s="48">
        <v>41562</v>
      </c>
      <c r="C12" s="47">
        <v>26</v>
      </c>
      <c r="D12" s="9" t="s">
        <v>80</v>
      </c>
      <c r="E12" s="40"/>
      <c r="G12" s="40">
        <v>221.98500000000001</v>
      </c>
      <c r="H12" s="40">
        <v>3.1828848126596743</v>
      </c>
      <c r="I12" s="26">
        <v>0.15853581772430123</v>
      </c>
      <c r="J12" s="40" t="s">
        <v>122</v>
      </c>
      <c r="L12" s="9">
        <v>40</v>
      </c>
      <c r="M12" s="9">
        <v>8</v>
      </c>
    </row>
    <row r="13" spans="1:15" x14ac:dyDescent="0.2">
      <c r="A13" s="9" t="s">
        <v>81</v>
      </c>
      <c r="B13" s="48">
        <v>41562</v>
      </c>
      <c r="C13" s="47">
        <v>27</v>
      </c>
      <c r="D13" s="9" t="s">
        <v>81</v>
      </c>
      <c r="E13" s="40"/>
      <c r="G13" s="40">
        <v>272.38600000000002</v>
      </c>
      <c r="H13" s="40">
        <v>-3.7589835570149135</v>
      </c>
      <c r="I13" s="26">
        <v>0.15853581772430123</v>
      </c>
      <c r="J13" s="40" t="s">
        <v>122</v>
      </c>
      <c r="L13" s="9">
        <v>40</v>
      </c>
      <c r="M13" s="9">
        <v>8</v>
      </c>
    </row>
    <row r="14" spans="1:15" x14ac:dyDescent="0.2">
      <c r="A14" s="9" t="s">
        <v>82</v>
      </c>
      <c r="B14" s="48">
        <v>41562</v>
      </c>
      <c r="C14" s="47">
        <v>28</v>
      </c>
      <c r="D14" s="9" t="s">
        <v>82</v>
      </c>
      <c r="E14" s="40"/>
      <c r="G14" s="40"/>
      <c r="H14" s="40"/>
      <c r="I14" s="26">
        <v>0.15853581772430123</v>
      </c>
      <c r="J14" s="40" t="s">
        <v>122</v>
      </c>
      <c r="L14" s="9">
        <v>40</v>
      </c>
      <c r="M14" s="9">
        <v>8</v>
      </c>
    </row>
    <row r="15" spans="1:15" x14ac:dyDescent="0.2">
      <c r="A15" s="9" t="s">
        <v>83</v>
      </c>
      <c r="B15" s="48">
        <v>41562</v>
      </c>
      <c r="C15" s="47">
        <v>30</v>
      </c>
      <c r="D15" s="9" t="s">
        <v>83</v>
      </c>
      <c r="E15" s="40"/>
      <c r="G15" s="40">
        <v>303.28199999999998</v>
      </c>
      <c r="H15" s="40">
        <v>-22.683745660153914</v>
      </c>
      <c r="I15" s="26">
        <v>0.15853581772430123</v>
      </c>
      <c r="J15" s="40" t="s">
        <v>122</v>
      </c>
      <c r="L15" s="9">
        <v>40</v>
      </c>
      <c r="M15" s="9">
        <v>8</v>
      </c>
    </row>
    <row r="16" spans="1:15" x14ac:dyDescent="0.2">
      <c r="A16" s="9" t="s">
        <v>84</v>
      </c>
      <c r="B16" s="48">
        <v>41562</v>
      </c>
      <c r="C16" s="47">
        <v>31</v>
      </c>
      <c r="D16" s="9" t="s">
        <v>84</v>
      </c>
      <c r="E16" s="40"/>
      <c r="G16" s="40"/>
      <c r="H16" s="40"/>
      <c r="I16" s="26">
        <v>0.15853581772430123</v>
      </c>
      <c r="J16" s="40" t="s">
        <v>122</v>
      </c>
      <c r="L16" s="9">
        <v>40</v>
      </c>
      <c r="M16" s="9">
        <v>8</v>
      </c>
    </row>
    <row r="17" spans="1:14" x14ac:dyDescent="0.2">
      <c r="A17" s="9" t="s">
        <v>85</v>
      </c>
      <c r="B17" s="48">
        <v>41562</v>
      </c>
      <c r="C17" s="47">
        <v>32</v>
      </c>
      <c r="D17" s="9" t="s">
        <v>85</v>
      </c>
      <c r="E17" s="40"/>
      <c r="G17" s="40">
        <v>265.06900000000002</v>
      </c>
      <c r="H17" s="40">
        <v>0.70689148948983338</v>
      </c>
      <c r="I17" s="26">
        <v>0.15853581772430123</v>
      </c>
      <c r="J17" s="40" t="s">
        <v>122</v>
      </c>
      <c r="L17" s="9">
        <v>40</v>
      </c>
      <c r="M17" s="9">
        <v>8</v>
      </c>
    </row>
    <row r="18" spans="1:14" x14ac:dyDescent="0.2">
      <c r="A18" s="9" t="s">
        <v>86</v>
      </c>
      <c r="B18" s="48">
        <v>41562</v>
      </c>
      <c r="C18" s="47">
        <v>33</v>
      </c>
      <c r="D18" s="9" t="s">
        <v>86</v>
      </c>
      <c r="E18" s="40"/>
      <c r="G18" s="40">
        <v>291.108</v>
      </c>
      <c r="H18" s="40">
        <v>-18.187416939288841</v>
      </c>
      <c r="I18" s="26">
        <v>0.15853581772430123</v>
      </c>
      <c r="J18" s="40" t="s">
        <v>122</v>
      </c>
      <c r="L18" s="9">
        <v>40</v>
      </c>
      <c r="M18" s="9">
        <v>8</v>
      </c>
    </row>
    <row r="19" spans="1:14" x14ac:dyDescent="0.2">
      <c r="A19" s="9" t="s">
        <v>87</v>
      </c>
      <c r="B19" s="48">
        <v>41562</v>
      </c>
      <c r="C19" s="47">
        <v>34</v>
      </c>
      <c r="D19" s="9" t="s">
        <v>87</v>
      </c>
      <c r="E19" s="40"/>
      <c r="G19" s="40">
        <v>194.57300000000001</v>
      </c>
      <c r="H19" s="40">
        <v>5.0896734167356934</v>
      </c>
      <c r="I19" s="26">
        <v>0.15853581772430123</v>
      </c>
      <c r="J19" s="40" t="s">
        <v>122</v>
      </c>
      <c r="L19" s="9">
        <v>40</v>
      </c>
      <c r="M19" s="9">
        <v>8</v>
      </c>
    </row>
    <row r="20" spans="1:14" x14ac:dyDescent="0.2">
      <c r="A20" s="9" t="s">
        <v>88</v>
      </c>
      <c r="B20" s="48">
        <v>41562</v>
      </c>
      <c r="C20" s="47">
        <v>36</v>
      </c>
      <c r="D20" s="9" t="s">
        <v>88</v>
      </c>
      <c r="E20" s="40"/>
      <c r="G20" s="40">
        <v>222.17400000000001</v>
      </c>
      <c r="H20" s="40">
        <v>3.2084272255156443</v>
      </c>
      <c r="I20" s="26">
        <v>0.15853581772430123</v>
      </c>
      <c r="J20" s="40" t="s">
        <v>122</v>
      </c>
      <c r="L20" s="9">
        <v>40</v>
      </c>
      <c r="M20" s="9">
        <v>8</v>
      </c>
    </row>
    <row r="21" spans="1:14" x14ac:dyDescent="0.2">
      <c r="A21" s="9" t="s">
        <v>89</v>
      </c>
      <c r="B21" s="48">
        <v>41562</v>
      </c>
      <c r="C21" s="47">
        <v>37</v>
      </c>
      <c r="D21" s="9" t="s">
        <v>89</v>
      </c>
      <c r="E21" s="40"/>
      <c r="G21" s="40">
        <v>265.62099999999998</v>
      </c>
      <c r="H21" s="40">
        <v>-0.70985605964247578</v>
      </c>
      <c r="I21" s="26">
        <v>0.15853581772430123</v>
      </c>
      <c r="J21" s="40" t="s">
        <v>122</v>
      </c>
      <c r="L21" s="9">
        <v>40</v>
      </c>
      <c r="M21" s="9">
        <v>8</v>
      </c>
    </row>
    <row r="22" spans="1:14" x14ac:dyDescent="0.2">
      <c r="A22" s="9" t="s">
        <v>90</v>
      </c>
      <c r="B22" s="48">
        <v>41562</v>
      </c>
      <c r="C22" s="47">
        <v>38</v>
      </c>
      <c r="D22" s="9" t="s">
        <v>90</v>
      </c>
      <c r="E22" s="40"/>
      <c r="G22" s="40">
        <v>277.75799999999998</v>
      </c>
      <c r="H22" s="40">
        <v>-6.3124322702808069</v>
      </c>
      <c r="I22" s="26">
        <v>0.15853581772430123</v>
      </c>
      <c r="J22" s="40" t="s">
        <v>122</v>
      </c>
      <c r="L22" s="9">
        <v>40</v>
      </c>
      <c r="M22" s="9">
        <v>8</v>
      </c>
    </row>
    <row r="23" spans="1:14" x14ac:dyDescent="0.2">
      <c r="A23" s="9" t="s">
        <v>91</v>
      </c>
      <c r="B23" s="48">
        <v>41562</v>
      </c>
      <c r="C23" s="47">
        <v>39</v>
      </c>
      <c r="D23" s="9" t="s">
        <v>91</v>
      </c>
      <c r="E23" s="40">
        <v>0.4</v>
      </c>
      <c r="G23" s="40">
        <v>9.0830000000000002</v>
      </c>
      <c r="H23" s="40">
        <v>-10.907530805733881</v>
      </c>
      <c r="I23" s="26">
        <v>0.15853581772430123</v>
      </c>
      <c r="J23" s="40" t="s">
        <v>122</v>
      </c>
      <c r="L23" s="9">
        <v>40</v>
      </c>
      <c r="M23" s="9">
        <v>8</v>
      </c>
      <c r="N23" s="9" t="s">
        <v>118</v>
      </c>
    </row>
    <row r="24" spans="1:14" x14ac:dyDescent="0.2">
      <c r="A24" s="9" t="s">
        <v>92</v>
      </c>
      <c r="B24" s="48">
        <v>41562</v>
      </c>
      <c r="C24" s="47">
        <v>40</v>
      </c>
      <c r="D24" s="9" t="s">
        <v>92</v>
      </c>
      <c r="E24" s="40">
        <v>0.4</v>
      </c>
      <c r="G24" s="40">
        <v>16.635999999999999</v>
      </c>
      <c r="H24" s="40">
        <v>-8.8540125344303817</v>
      </c>
      <c r="I24" s="26">
        <v>0.15853581772430123</v>
      </c>
      <c r="J24" s="40" t="s">
        <v>122</v>
      </c>
      <c r="L24" s="9">
        <v>40</v>
      </c>
      <c r="M24" s="9">
        <v>8</v>
      </c>
      <c r="N24" s="9" t="s">
        <v>118</v>
      </c>
    </row>
    <row r="25" spans="1:14" x14ac:dyDescent="0.2">
      <c r="A25" s="9" t="s">
        <v>93</v>
      </c>
      <c r="B25" s="48">
        <v>41562</v>
      </c>
      <c r="C25" s="47">
        <v>41</v>
      </c>
      <c r="D25" s="9" t="s">
        <v>93</v>
      </c>
      <c r="E25" s="40">
        <v>0.4</v>
      </c>
      <c r="G25" s="40">
        <v>15.414999999999999</v>
      </c>
      <c r="H25" s="40">
        <v>-11.087230741190233</v>
      </c>
      <c r="I25" s="26">
        <v>0.15853581772430123</v>
      </c>
      <c r="J25" s="40" t="s">
        <v>122</v>
      </c>
      <c r="L25" s="9">
        <v>40</v>
      </c>
      <c r="M25" s="9">
        <v>8</v>
      </c>
      <c r="N25" s="9" t="s">
        <v>118</v>
      </c>
    </row>
    <row r="26" spans="1:14" x14ac:dyDescent="0.2">
      <c r="A26" s="9" t="s">
        <v>94</v>
      </c>
      <c r="B26" s="48">
        <v>41562</v>
      </c>
      <c r="C26" s="47">
        <v>43</v>
      </c>
      <c r="D26" s="9" t="s">
        <v>94</v>
      </c>
      <c r="E26" s="40">
        <v>0.4</v>
      </c>
      <c r="G26" s="40">
        <v>13.327999999999999</v>
      </c>
      <c r="H26" s="40">
        <v>-10.921995915855074</v>
      </c>
      <c r="I26" s="26">
        <v>0.15853581772430123</v>
      </c>
      <c r="J26" s="40" t="s">
        <v>122</v>
      </c>
      <c r="L26" s="9">
        <v>40</v>
      </c>
      <c r="M26" s="9">
        <v>8</v>
      </c>
      <c r="N26" s="9" t="s">
        <v>118</v>
      </c>
    </row>
    <row r="27" spans="1:14" x14ac:dyDescent="0.2">
      <c r="A27" s="9" t="s">
        <v>95</v>
      </c>
      <c r="B27" s="48">
        <v>41562</v>
      </c>
      <c r="C27" s="47">
        <v>44</v>
      </c>
      <c r="D27" s="9" t="s">
        <v>95</v>
      </c>
      <c r="E27" s="40">
        <v>0.4</v>
      </c>
      <c r="G27" s="40">
        <v>14.72</v>
      </c>
      <c r="H27" s="40">
        <v>-9.7256917363396216</v>
      </c>
      <c r="I27" s="26">
        <v>0.15853581772430123</v>
      </c>
      <c r="J27" s="40" t="s">
        <v>122</v>
      </c>
      <c r="L27" s="9">
        <v>40</v>
      </c>
      <c r="M27" s="9">
        <v>8</v>
      </c>
      <c r="N27" s="9" t="s">
        <v>118</v>
      </c>
    </row>
    <row r="28" spans="1:14" x14ac:dyDescent="0.2">
      <c r="A28" s="9" t="s">
        <v>96</v>
      </c>
      <c r="B28" s="48">
        <v>41562</v>
      </c>
      <c r="C28" s="47">
        <v>45</v>
      </c>
      <c r="D28" s="9" t="s">
        <v>96</v>
      </c>
      <c r="E28" s="40">
        <v>0.4</v>
      </c>
      <c r="G28" s="40">
        <v>15.706</v>
      </c>
      <c r="H28" s="40">
        <v>-8.7040862130919709</v>
      </c>
      <c r="I28" s="26">
        <v>0.15853581772430123</v>
      </c>
      <c r="J28" s="40" t="s">
        <v>122</v>
      </c>
      <c r="L28" s="9">
        <v>40</v>
      </c>
      <c r="M28" s="9">
        <v>8</v>
      </c>
      <c r="N28" s="9" t="s">
        <v>118</v>
      </c>
    </row>
    <row r="29" spans="1:14" x14ac:dyDescent="0.2">
      <c r="A29" s="9" t="s">
        <v>97</v>
      </c>
      <c r="B29" s="48">
        <v>41562</v>
      </c>
      <c r="C29" s="47">
        <v>46</v>
      </c>
      <c r="D29" s="9" t="s">
        <v>97</v>
      </c>
      <c r="E29" s="40">
        <v>0.4</v>
      </c>
      <c r="G29" s="40">
        <v>1.9590000000000001</v>
      </c>
      <c r="H29" s="40">
        <v>-16.786342273079704</v>
      </c>
      <c r="I29" s="26">
        <v>0.15853581772430123</v>
      </c>
      <c r="J29" s="40" t="s">
        <v>122</v>
      </c>
      <c r="L29" s="9">
        <v>40</v>
      </c>
      <c r="M29" s="9">
        <v>8</v>
      </c>
      <c r="N29" s="9" t="s">
        <v>118</v>
      </c>
    </row>
    <row r="30" spans="1:14" x14ac:dyDescent="0.2">
      <c r="A30" s="9" t="s">
        <v>98</v>
      </c>
      <c r="B30" s="48">
        <v>41562</v>
      </c>
      <c r="C30" s="47">
        <v>47</v>
      </c>
      <c r="D30" s="9" t="s">
        <v>98</v>
      </c>
      <c r="E30" s="40">
        <v>0.4</v>
      </c>
      <c r="G30" s="40">
        <v>19.262</v>
      </c>
      <c r="H30" s="40">
        <v>-11.26549420224149</v>
      </c>
      <c r="I30" s="26">
        <v>0.15853581772430123</v>
      </c>
      <c r="J30" s="40" t="s">
        <v>122</v>
      </c>
      <c r="L30" s="9">
        <v>40</v>
      </c>
      <c r="M30" s="9">
        <v>8</v>
      </c>
      <c r="N30" s="9" t="s">
        <v>118</v>
      </c>
    </row>
    <row r="31" spans="1:14" x14ac:dyDescent="0.2">
      <c r="A31" s="9" t="s">
        <v>99</v>
      </c>
      <c r="B31" s="48">
        <v>41562</v>
      </c>
      <c r="C31" s="47">
        <v>49</v>
      </c>
      <c r="D31" s="9" t="s">
        <v>99</v>
      </c>
      <c r="E31" s="40">
        <v>0.4</v>
      </c>
      <c r="G31" s="40">
        <v>10.301</v>
      </c>
      <c r="H31" s="40">
        <v>-11.490846970957785</v>
      </c>
      <c r="I31" s="26">
        <v>0.15853581772430123</v>
      </c>
      <c r="J31" s="40" t="s">
        <v>122</v>
      </c>
      <c r="L31" s="9">
        <v>40</v>
      </c>
      <c r="M31" s="9">
        <v>8</v>
      </c>
      <c r="N31" s="9" t="s">
        <v>118</v>
      </c>
    </row>
    <row r="32" spans="1:14" x14ac:dyDescent="0.2">
      <c r="A32" s="9" t="s">
        <v>100</v>
      </c>
      <c r="B32" s="48">
        <v>41562</v>
      </c>
      <c r="C32" s="47">
        <v>50</v>
      </c>
      <c r="D32" s="9" t="s">
        <v>100</v>
      </c>
      <c r="E32" s="40">
        <v>0.4</v>
      </c>
      <c r="G32" s="40">
        <v>1.1419999999999999</v>
      </c>
      <c r="H32" s="40">
        <v>-11.554656146815747</v>
      </c>
      <c r="I32" s="26">
        <v>0.15853581772430123</v>
      </c>
      <c r="J32" s="40" t="s">
        <v>122</v>
      </c>
      <c r="L32" s="9">
        <v>40</v>
      </c>
      <c r="M32" s="9">
        <v>8</v>
      </c>
      <c r="N32" s="9" t="s">
        <v>118</v>
      </c>
    </row>
    <row r="33" spans="1:14" x14ac:dyDescent="0.2">
      <c r="A33" s="9" t="s">
        <v>101</v>
      </c>
      <c r="B33" s="48">
        <v>41562</v>
      </c>
      <c r="C33" s="47">
        <v>51</v>
      </c>
      <c r="D33" s="9" t="s">
        <v>101</v>
      </c>
      <c r="E33" s="40">
        <v>0.4</v>
      </c>
      <c r="G33" s="40">
        <v>14.189</v>
      </c>
      <c r="H33" s="40">
        <v>-12.114321576164171</v>
      </c>
      <c r="I33" s="26">
        <v>0.15853581772430123</v>
      </c>
      <c r="J33" s="40" t="s">
        <v>122</v>
      </c>
      <c r="L33" s="9">
        <v>40</v>
      </c>
      <c r="M33" s="9">
        <v>8</v>
      </c>
      <c r="N33" s="9" t="s">
        <v>118</v>
      </c>
    </row>
    <row r="34" spans="1:14" x14ac:dyDescent="0.2">
      <c r="A34" s="9" t="s">
        <v>102</v>
      </c>
      <c r="B34" s="48">
        <v>41562</v>
      </c>
      <c r="C34" s="47">
        <v>52</v>
      </c>
      <c r="D34" s="9" t="s">
        <v>102</v>
      </c>
      <c r="E34" s="40">
        <v>0.4</v>
      </c>
      <c r="G34" s="40">
        <v>16.742999999999999</v>
      </c>
      <c r="H34" s="40">
        <v>-12.054500552847758</v>
      </c>
      <c r="I34" s="26">
        <v>0.15853581772430123</v>
      </c>
      <c r="J34" s="40" t="s">
        <v>122</v>
      </c>
      <c r="L34" s="9">
        <v>40</v>
      </c>
      <c r="M34" s="9">
        <v>8</v>
      </c>
      <c r="N34" s="9" t="s">
        <v>118</v>
      </c>
    </row>
    <row r="35" spans="1:14" x14ac:dyDescent="0.2">
      <c r="A35" s="9" t="s">
        <v>103</v>
      </c>
      <c r="B35" s="48">
        <v>41562</v>
      </c>
      <c r="C35" s="47">
        <v>53</v>
      </c>
      <c r="D35" s="9" t="s">
        <v>103</v>
      </c>
      <c r="E35" s="40">
        <v>0.4</v>
      </c>
      <c r="G35" s="40">
        <v>16.265000000000001</v>
      </c>
      <c r="H35" s="40">
        <v>-10.543535011807167</v>
      </c>
      <c r="I35" s="26">
        <v>0.15853581772430123</v>
      </c>
      <c r="J35" s="40" t="s">
        <v>122</v>
      </c>
      <c r="L35" s="9">
        <v>40</v>
      </c>
      <c r="M35" s="9">
        <v>8</v>
      </c>
      <c r="N35" s="9" t="s">
        <v>118</v>
      </c>
    </row>
    <row r="36" spans="1:14" x14ac:dyDescent="0.2">
      <c r="A36" s="9" t="s">
        <v>104</v>
      </c>
      <c r="B36" s="48">
        <v>41562</v>
      </c>
      <c r="C36" s="47">
        <v>55</v>
      </c>
      <c r="D36" s="9" t="s">
        <v>104</v>
      </c>
      <c r="E36" s="40">
        <v>0.4</v>
      </c>
      <c r="G36" s="40">
        <v>10.108000000000001</v>
      </c>
      <c r="H36" s="40">
        <v>-11.365890164329068</v>
      </c>
      <c r="I36" s="26">
        <v>0.15853581772430123</v>
      </c>
      <c r="J36" s="40" t="s">
        <v>122</v>
      </c>
      <c r="L36" s="9">
        <v>40</v>
      </c>
      <c r="M36" s="9">
        <v>8</v>
      </c>
      <c r="N36" s="9" t="s">
        <v>118</v>
      </c>
    </row>
    <row r="37" spans="1:14" x14ac:dyDescent="0.2">
      <c r="A37" s="9" t="s">
        <v>105</v>
      </c>
      <c r="B37" s="48">
        <v>41562</v>
      </c>
      <c r="C37" s="47">
        <v>56</v>
      </c>
      <c r="D37" s="9" t="s">
        <v>105</v>
      </c>
      <c r="E37" s="40">
        <v>0.4</v>
      </c>
      <c r="G37" s="40">
        <v>20.178000000000001</v>
      </c>
      <c r="H37" s="40">
        <v>-10.380342292468763</v>
      </c>
      <c r="I37" s="26">
        <v>0.15853581772430123</v>
      </c>
      <c r="J37" s="40" t="s">
        <v>122</v>
      </c>
      <c r="L37" s="9">
        <v>40</v>
      </c>
      <c r="M37" s="9">
        <v>8</v>
      </c>
      <c r="N37" s="9" t="s">
        <v>118</v>
      </c>
    </row>
    <row r="38" spans="1:14" x14ac:dyDescent="0.2">
      <c r="A38" s="9" t="s">
        <v>106</v>
      </c>
      <c r="B38" s="48">
        <v>41562</v>
      </c>
      <c r="C38" s="47">
        <v>57</v>
      </c>
      <c r="D38" s="9" t="s">
        <v>106</v>
      </c>
      <c r="E38" s="40">
        <v>0.4</v>
      </c>
      <c r="G38" s="40">
        <v>16.216000000000001</v>
      </c>
      <c r="H38" s="40">
        <v>-10.856906599795243</v>
      </c>
      <c r="I38" s="26">
        <v>0.15853581772430123</v>
      </c>
      <c r="J38" s="40" t="s">
        <v>122</v>
      </c>
      <c r="L38" s="9">
        <v>40</v>
      </c>
      <c r="M38" s="9">
        <v>8</v>
      </c>
      <c r="N38" s="9" t="s">
        <v>118</v>
      </c>
    </row>
    <row r="39" spans="1:14" x14ac:dyDescent="0.2">
      <c r="A39" s="9" t="s">
        <v>107</v>
      </c>
      <c r="B39" s="48">
        <v>41562</v>
      </c>
      <c r="C39" s="47">
        <v>58</v>
      </c>
      <c r="D39" s="9" t="s">
        <v>107</v>
      </c>
      <c r="E39" s="40">
        <v>0.4</v>
      </c>
      <c r="G39" s="40">
        <v>17.427</v>
      </c>
      <c r="H39" s="40">
        <v>-10.192974235019866</v>
      </c>
      <c r="I39" s="26">
        <v>0.15853581772430123</v>
      </c>
      <c r="J39" s="40" t="s">
        <v>122</v>
      </c>
      <c r="L39" s="9">
        <v>40</v>
      </c>
      <c r="M39" s="9">
        <v>8</v>
      </c>
      <c r="N39" s="9" t="s">
        <v>118</v>
      </c>
    </row>
    <row r="40" spans="1:14" x14ac:dyDescent="0.2">
      <c r="A40" s="9" t="s">
        <v>108</v>
      </c>
      <c r="B40" s="48">
        <v>41562</v>
      </c>
      <c r="C40" s="47">
        <v>59</v>
      </c>
      <c r="D40" s="9" t="s">
        <v>108</v>
      </c>
      <c r="E40" s="40">
        <v>0.4</v>
      </c>
      <c r="G40" s="40">
        <v>15.773999999999999</v>
      </c>
      <c r="H40" s="40">
        <v>-9.7786599775129481</v>
      </c>
      <c r="I40" s="26">
        <v>0.15853581772430123</v>
      </c>
      <c r="J40" s="40" t="s">
        <v>122</v>
      </c>
      <c r="L40" s="9">
        <v>40</v>
      </c>
      <c r="M40" s="9">
        <v>8</v>
      </c>
      <c r="N40" s="9" t="s">
        <v>118</v>
      </c>
    </row>
    <row r="41" spans="1:14" x14ac:dyDescent="0.2">
      <c r="A41" s="9" t="s">
        <v>109</v>
      </c>
      <c r="B41" s="48">
        <v>41562</v>
      </c>
      <c r="C41" s="47">
        <v>60</v>
      </c>
      <c r="D41" s="9" t="s">
        <v>109</v>
      </c>
      <c r="E41" s="40">
        <v>0.4</v>
      </c>
      <c r="G41" s="40">
        <v>8.8629999999999995</v>
      </c>
      <c r="H41" s="40">
        <v>-11.25272142112947</v>
      </c>
      <c r="I41" s="26">
        <v>0.15853581772430123</v>
      </c>
      <c r="J41" s="40" t="s">
        <v>122</v>
      </c>
      <c r="L41" s="9">
        <v>40</v>
      </c>
      <c r="M41" s="9">
        <v>8</v>
      </c>
      <c r="N41" s="9" t="s">
        <v>118</v>
      </c>
    </row>
    <row r="42" spans="1:14" x14ac:dyDescent="0.2">
      <c r="B42" s="48"/>
      <c r="C42" s="47"/>
      <c r="E42" s="40"/>
      <c r="G42" s="40"/>
      <c r="H42" s="40"/>
      <c r="I42" s="26"/>
      <c r="J42" s="40"/>
    </row>
    <row r="43" spans="1:14" x14ac:dyDescent="0.2">
      <c r="B43" s="48"/>
      <c r="C43" s="47"/>
      <c r="E43" s="40"/>
      <c r="G43" s="40"/>
      <c r="H43" s="40"/>
      <c r="I43" s="26"/>
      <c r="J43" s="40"/>
    </row>
    <row r="44" spans="1:14" x14ac:dyDescent="0.2">
      <c r="B44" s="48"/>
      <c r="C44" s="47"/>
      <c r="E44" s="40"/>
      <c r="G44" s="40"/>
      <c r="H44" s="40"/>
      <c r="I44" s="26"/>
      <c r="J44" s="40"/>
    </row>
    <row r="45" spans="1:14" x14ac:dyDescent="0.2">
      <c r="B45" s="48"/>
      <c r="C45" s="47"/>
      <c r="E45" s="40"/>
      <c r="G45" s="40"/>
      <c r="H45" s="40"/>
      <c r="I45" s="26"/>
      <c r="J45" s="40"/>
    </row>
    <row r="46" spans="1:14" x14ac:dyDescent="0.2">
      <c r="B46" s="48"/>
      <c r="C46" s="47"/>
      <c r="E46" s="40"/>
      <c r="G46" s="40"/>
      <c r="H46" s="40"/>
      <c r="I46" s="26"/>
      <c r="J46" s="40"/>
    </row>
    <row r="47" spans="1:14" x14ac:dyDescent="0.2">
      <c r="B47" s="48"/>
      <c r="C47" s="47"/>
      <c r="E47" s="40"/>
      <c r="G47" s="40"/>
      <c r="H47" s="40"/>
      <c r="I47" s="26"/>
      <c r="J47" s="40"/>
    </row>
    <row r="48" spans="1:14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64" zoomScale="85" zoomScaleNormal="85" workbookViewId="0">
      <selection activeCell="B181" sqref="B181:J181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41562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122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123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124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125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125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66</v>
      </c>
      <c r="F16" s="53">
        <v>38.444000000000003</v>
      </c>
      <c r="G16" s="53">
        <v>500</v>
      </c>
      <c r="H16" s="53">
        <f t="shared" ref="H16:H21" si="0">IF(F16&lt;&gt;"",(F16/(22.9898+1.00794+12.0107+(15.9994*3)))/G16*1000,"")</f>
        <v>0.91526098413173052</v>
      </c>
      <c r="I16" s="53">
        <f>IF(F16&lt;&gt;"",H16*12.0107,"")</f>
        <v>10.992925102110975</v>
      </c>
      <c r="J16" s="53">
        <f t="shared" ref="J16:J21" si="1">IF(F16&lt;&gt;"",H16*(1.00794+12.0107+(15.9994*3)),"")</f>
        <v>55.846333027008335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68</v>
      </c>
      <c r="F17" s="23">
        <v>53.601999999999997</v>
      </c>
      <c r="G17" s="23">
        <v>250</v>
      </c>
      <c r="H17" s="23">
        <f t="shared" si="0"/>
        <v>2.5522744392586105</v>
      </c>
      <c r="I17" s="23">
        <f t="shared" ref="I17:I21" si="2">IF(F17&lt;&gt;"",H17*12.0107,"")</f>
        <v>30.654602607603394</v>
      </c>
      <c r="J17" s="23">
        <f t="shared" si="1"/>
        <v>155.73172109633234</v>
      </c>
      <c r="K17" s="23">
        <f>IF(G17&lt;&gt;"",AVERAGE(D147:D162)*I17,"")</f>
        <v>12.261841043041356</v>
      </c>
      <c r="L17" s="25">
        <f>IF(K147&lt;&gt;"",AVERAGE(K147:K162),"")</f>
        <v>8.3750999999999998</v>
      </c>
      <c r="M17" s="98">
        <f>IF(P147&lt;&gt;"",AVERAGE(P147:P162),"")</f>
        <v>-19.122549799946533</v>
      </c>
    </row>
    <row r="18" spans="1:25" x14ac:dyDescent="0.2">
      <c r="E18" s="97" t="s">
        <v>69</v>
      </c>
      <c r="F18" s="23">
        <v>84.242000000000004</v>
      </c>
      <c r="G18" s="23">
        <v>250</v>
      </c>
      <c r="H18" s="23">
        <f t="shared" si="0"/>
        <v>4.0112067331820436</v>
      </c>
      <c r="I18" s="23">
        <f t="shared" si="2"/>
        <v>48.17740071022957</v>
      </c>
      <c r="J18" s="23">
        <f t="shared" si="1"/>
        <v>244.75115944549142</v>
      </c>
      <c r="K18" s="23">
        <f>IF(G18&lt;&gt;"",AVERAGE(D163:D168)*I18,"")</f>
        <v>19.270960284091828</v>
      </c>
      <c r="L18" s="25">
        <f>IF(K163&lt;&gt;"",AVERAGE(K163:K168),"")</f>
        <v>13.259499999999999</v>
      </c>
      <c r="M18" s="98">
        <f>IF(P163&lt;&gt;"",AVERAGE(P163:P168),"")</f>
        <v>-19.243205932591451</v>
      </c>
    </row>
    <row r="19" spans="1:25" x14ac:dyDescent="0.2">
      <c r="E19" s="97" t="s">
        <v>70</v>
      </c>
      <c r="F19" s="23">
        <v>96.146000000000001</v>
      </c>
      <c r="G19" s="23">
        <v>250</v>
      </c>
      <c r="H19" s="23">
        <f t="shared" si="0"/>
        <v>4.5780190708734452</v>
      </c>
      <c r="I19" s="23">
        <f t="shared" si="2"/>
        <v>54.985213654539685</v>
      </c>
      <c r="J19" s="23">
        <f t="shared" si="1"/>
        <v>279.33625716443362</v>
      </c>
      <c r="K19" s="23">
        <f>IF(G19&lt;&gt;"",AVERAGE(D169:D174)*I19,"")</f>
        <v>21.994085461815875</v>
      </c>
      <c r="L19" s="25">
        <f>IF(K169&lt;&gt;"",AVERAGE(K169:K174),"")</f>
        <v>14.986749999999999</v>
      </c>
      <c r="M19" s="98">
        <f>IF(P169&lt;&gt;"",AVERAGE(P169:P174),"")</f>
        <v>-19.212025972602419</v>
      </c>
    </row>
    <row r="20" spans="1:25" x14ac:dyDescent="0.2">
      <c r="E20" s="97" t="s">
        <v>71</v>
      </c>
      <c r="F20" s="23">
        <v>197.75200000000001</v>
      </c>
      <c r="G20" s="23">
        <v>250</v>
      </c>
      <c r="H20" s="23">
        <f t="shared" si="0"/>
        <v>9.4160175909904265</v>
      </c>
      <c r="I20" s="25">
        <f t="shared" si="2"/>
        <v>113.09296248010871</v>
      </c>
      <c r="J20" s="25">
        <f t="shared" si="1"/>
        <v>574.53563878664829</v>
      </c>
      <c r="K20" s="25">
        <f>IF(G20&lt;&gt;"",AVERAGE(D175:D180)*I20,"")</f>
        <v>45.237184992043488</v>
      </c>
      <c r="L20" s="25">
        <f>IF(K175&lt;&gt;"",AVERAGE(K175:K180),"")</f>
        <v>31.006250000000001</v>
      </c>
      <c r="M20" s="98">
        <f>IF(P175&lt;&gt;"",AVERAGE(P175:P180),"")</f>
        <v>-19.117667453392862</v>
      </c>
    </row>
    <row r="21" spans="1:25" ht="12" customHeight="1" thickBot="1" x14ac:dyDescent="0.25">
      <c r="E21" s="99" t="s">
        <v>67</v>
      </c>
      <c r="F21" s="100">
        <v>29.376000000000001</v>
      </c>
      <c r="G21" s="100">
        <v>250</v>
      </c>
      <c r="H21" s="100">
        <f t="shared" si="0"/>
        <v>1.3987465752707167</v>
      </c>
      <c r="I21" s="100">
        <f t="shared" si="2"/>
        <v>16.799925491603997</v>
      </c>
      <c r="J21" s="100">
        <f t="shared" si="1"/>
        <v>85.347095983841271</v>
      </c>
      <c r="K21" s="100">
        <f>IF(G21&lt;&gt;"",AVERAGE(D181:D186)*I21,"")</f>
        <v>6.719970196641599</v>
      </c>
      <c r="L21" s="101">
        <f>IF(K181&lt;&gt;"",AVERAGE(K181:K186),"")</f>
        <v>4.7930000000000001</v>
      </c>
      <c r="M21" s="102">
        <f>IF(P181&lt;&gt;"",AVERAGE(P181:P186),"")</f>
        <v>-19.001980385116916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-1.0341517900996825E-2</v>
      </c>
      <c r="J24" s="86">
        <f>SLOPE($N$141:$N$186,$B$141:$B$186)</f>
        <v>2.0912134027319292E-3</v>
      </c>
      <c r="K24" s="88">
        <f>-19.44-AVERAGE(P141:P186)</f>
        <v>-0.28699670352482443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0.4</v>
      </c>
      <c r="E29" s="33">
        <v>1254</v>
      </c>
      <c r="F29" s="35">
        <v>5.9859999999999998</v>
      </c>
      <c r="G29" s="35">
        <v>-4.5065</v>
      </c>
      <c r="H29" s="35">
        <v>19.886499999999998</v>
      </c>
      <c r="I29" s="41">
        <v>5.4447222151364126E-2</v>
      </c>
      <c r="J29" s="41">
        <v>3.6062445840512776E-2</v>
      </c>
      <c r="K29" s="35">
        <f>IF(F29&lt;&gt;"",IF(OR($F$9="Yes (Manual)",$F$9="Yes (Auto)"),F29-AVERAGE(F$131:F$134),F29),"")</f>
        <v>5.9859999999999998</v>
      </c>
      <c r="L29" s="41">
        <f>IF(G29&lt;&gt;"",IF(OR($F$9="Yes (Manual)",$F$9="Yes (Auto)"),(G29*F29-AVERAGE(G$131:G$134)*AVERAGE(F$131:F$134))/AVERAGE(F$131:F$134),G29),"")</f>
        <v>-4.5065</v>
      </c>
      <c r="M29" s="41"/>
      <c r="N29" s="52">
        <f>IF(L29&lt;&gt;"",IF(OR($F$10="Yes (Manual)",$F$10="Yes (Auto)"),L29-K29*$I$24,L29),"")</f>
        <v>-4.4445956738446331</v>
      </c>
      <c r="O29" s="41"/>
      <c r="P29" s="52">
        <f>IF(N29&lt;&gt;"",IF(OR($F$11="Yes (Manual)",$F$11="Yes (Auto)"),N29-(B29-$B$29)*$J$24,N29),"")</f>
        <v>-4.4445956738446331</v>
      </c>
      <c r="Q29" s="52"/>
      <c r="R29" s="41">
        <f>IF(P29&lt;&gt;"",P29+$K$24,"")</f>
        <v>-4.7315923773694575</v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64</v>
      </c>
      <c r="D30" s="24">
        <v>0.4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0.4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65</v>
      </c>
      <c r="D32" s="24">
        <v>0.4</v>
      </c>
      <c r="E32" s="37"/>
      <c r="F32" s="38"/>
      <c r="G32" s="38"/>
      <c r="H32" s="38"/>
      <c r="I32" s="39"/>
      <c r="J32" s="39"/>
      <c r="K32" s="38" t="str">
        <f t="shared" si="3"/>
        <v/>
      </c>
      <c r="L32" s="39" t="str">
        <f t="shared" si="4"/>
        <v/>
      </c>
      <c r="M32" s="39"/>
      <c r="N32" s="39" t="str">
        <f t="shared" si="5"/>
        <v/>
      </c>
      <c r="O32" s="39"/>
      <c r="P32" s="39" t="str">
        <f t="shared" si="6"/>
        <v/>
      </c>
      <c r="Q32" s="39"/>
      <c r="R32" s="39" t="str">
        <f t="shared" si="7"/>
        <v/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0.4</v>
      </c>
      <c r="E33" s="33">
        <v>595</v>
      </c>
      <c r="F33" s="35">
        <v>2.83</v>
      </c>
      <c r="G33" s="35">
        <v>-19.079999999999998</v>
      </c>
      <c r="H33" s="35">
        <v>28.044499999999999</v>
      </c>
      <c r="I33" s="41">
        <v>0.13859292911256438</v>
      </c>
      <c r="J33" s="41">
        <v>0.2057680733252856</v>
      </c>
      <c r="K33" s="35">
        <f t="shared" si="3"/>
        <v>2.83</v>
      </c>
      <c r="L33" s="41">
        <f t="shared" si="4"/>
        <v>-19.079999999999998</v>
      </c>
      <c r="M33" s="41"/>
      <c r="N33" s="52">
        <f t="shared" si="5"/>
        <v>-19.050733504340176</v>
      </c>
      <c r="O33" s="41"/>
      <c r="P33" s="52">
        <f t="shared" si="6"/>
        <v>-19.059098357951104</v>
      </c>
      <c r="Q33" s="52"/>
      <c r="R33" s="41">
        <f t="shared" si="7"/>
        <v>-19.346095061475928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66</v>
      </c>
      <c r="D34" s="24">
        <v>0.4</v>
      </c>
      <c r="E34" s="37">
        <v>650</v>
      </c>
      <c r="F34" s="38">
        <v>3.056</v>
      </c>
      <c r="G34" s="38">
        <v>-19.142499999999998</v>
      </c>
      <c r="H34" s="38">
        <v>28.0245</v>
      </c>
      <c r="I34" s="39">
        <v>7.77817459305148E-3</v>
      </c>
      <c r="J34" s="39">
        <v>5.1618795026618251E-2</v>
      </c>
      <c r="K34" s="38">
        <f t="shared" si="3"/>
        <v>3.056</v>
      </c>
      <c r="L34" s="39">
        <f t="shared" si="4"/>
        <v>-19.142499999999998</v>
      </c>
      <c r="M34" s="39"/>
      <c r="N34" s="39">
        <f t="shared" si="5"/>
        <v>-19.11089632129455</v>
      </c>
      <c r="O34" s="39"/>
      <c r="P34" s="39">
        <f t="shared" si="6"/>
        <v>-19.12135238830821</v>
      </c>
      <c r="Q34" s="39"/>
      <c r="R34" s="39">
        <f t="shared" si="7"/>
        <v>-19.408349091833035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0.4</v>
      </c>
      <c r="E35" s="33">
        <v>1014</v>
      </c>
      <c r="F35" s="35">
        <v>4.7930000000000001</v>
      </c>
      <c r="G35" s="35">
        <v>-19.039000000000001</v>
      </c>
      <c r="H35" s="35">
        <v>28.010999999999999</v>
      </c>
      <c r="I35" s="41">
        <v>8.4852813742388924E-3</v>
      </c>
      <c r="J35" s="41">
        <v>1.555634918610296E-2</v>
      </c>
      <c r="K35" s="35">
        <f t="shared" si="3"/>
        <v>4.7930000000000001</v>
      </c>
      <c r="L35" s="41">
        <f t="shared" si="4"/>
        <v>-19.039000000000001</v>
      </c>
      <c r="M35" s="41"/>
      <c r="N35" s="52">
        <f t="shared" si="5"/>
        <v>-18.989433104700524</v>
      </c>
      <c r="O35" s="41"/>
      <c r="P35" s="52">
        <f t="shared" si="6"/>
        <v>-19.001980385116916</v>
      </c>
      <c r="Q35" s="52"/>
      <c r="R35" s="41">
        <f t="shared" si="7"/>
        <v>-19.28897708864174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67</v>
      </c>
      <c r="D36" s="24">
        <v>0.4</v>
      </c>
      <c r="E36" s="37">
        <v>991</v>
      </c>
      <c r="F36" s="38">
        <v>4.6779999999999999</v>
      </c>
      <c r="G36" s="38">
        <v>-19.125</v>
      </c>
      <c r="H36" s="38">
        <v>28.111499999999999</v>
      </c>
      <c r="I36" s="39">
        <v>2.8284271247446227E-3</v>
      </c>
      <c r="J36" s="39">
        <v>2.1213203435597231E-3</v>
      </c>
      <c r="K36" s="38">
        <f t="shared" si="3"/>
        <v>4.6779999999999999</v>
      </c>
      <c r="L36" s="39">
        <f t="shared" si="4"/>
        <v>-19.125</v>
      </c>
      <c r="M36" s="39"/>
      <c r="N36" s="39">
        <f t="shared" si="5"/>
        <v>-19.076622379259138</v>
      </c>
      <c r="O36" s="39"/>
      <c r="P36" s="39">
        <f t="shared" si="6"/>
        <v>-19.091260873078262</v>
      </c>
      <c r="Q36" s="39"/>
      <c r="R36" s="39">
        <f t="shared" si="7"/>
        <v>-19.378257576603087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0.4</v>
      </c>
      <c r="E37" s="33">
        <v>1763</v>
      </c>
      <c r="F37" s="35">
        <v>8.3019999999999996</v>
      </c>
      <c r="G37" s="35">
        <v>-19.323499999999999</v>
      </c>
      <c r="H37" s="35">
        <v>27.908000000000001</v>
      </c>
      <c r="I37" s="41">
        <v>2.3334523779156954E-2</v>
      </c>
      <c r="J37" s="41">
        <v>2.2627416997969541E-2</v>
      </c>
      <c r="K37" s="35">
        <f t="shared" si="3"/>
        <v>8.3019999999999996</v>
      </c>
      <c r="L37" s="41">
        <f t="shared" si="4"/>
        <v>-19.323499999999999</v>
      </c>
      <c r="M37" s="41"/>
      <c r="N37" s="52">
        <f t="shared" si="5"/>
        <v>-19.237644718385923</v>
      </c>
      <c r="O37" s="41"/>
      <c r="P37" s="52">
        <f t="shared" si="6"/>
        <v>-19.254374425607779</v>
      </c>
      <c r="Q37" s="52"/>
      <c r="R37" s="41">
        <f t="shared" si="7"/>
        <v>-19.541371129132603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68</v>
      </c>
      <c r="D38" s="24">
        <v>0.4</v>
      </c>
      <c r="E38" s="37">
        <v>1771</v>
      </c>
      <c r="F38" s="38">
        <v>8.4009999999999998</v>
      </c>
      <c r="G38" s="38">
        <v>-19.228999999999999</v>
      </c>
      <c r="H38" s="38">
        <v>27.929499999999997</v>
      </c>
      <c r="I38" s="39">
        <v>5.2325901807803152E-2</v>
      </c>
      <c r="J38" s="39">
        <v>1.2020815280170927E-2</v>
      </c>
      <c r="K38" s="38">
        <f t="shared" si="3"/>
        <v>8.4009999999999998</v>
      </c>
      <c r="L38" s="39">
        <f t="shared" si="4"/>
        <v>-19.228999999999999</v>
      </c>
      <c r="M38" s="39"/>
      <c r="N38" s="39">
        <f t="shared" si="5"/>
        <v>-19.142120908113725</v>
      </c>
      <c r="O38" s="39"/>
      <c r="P38" s="39">
        <f t="shared" si="6"/>
        <v>-19.160941828738313</v>
      </c>
      <c r="Q38" s="39"/>
      <c r="R38" s="39">
        <f t="shared" si="7"/>
        <v>-19.447938532263137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0.4</v>
      </c>
      <c r="E39" s="33">
        <v>2813</v>
      </c>
      <c r="F39" s="35">
        <v>13.228999999999999</v>
      </c>
      <c r="G39" s="35">
        <v>-19.329500000000003</v>
      </c>
      <c r="H39" s="35">
        <v>27.913</v>
      </c>
      <c r="I39" s="41">
        <v>5.3033008588990564E-2</v>
      </c>
      <c r="J39" s="41">
        <v>3.394112549695557E-2</v>
      </c>
      <c r="K39" s="35">
        <f t="shared" si="3"/>
        <v>13.228999999999999</v>
      </c>
      <c r="L39" s="41">
        <f t="shared" si="4"/>
        <v>-19.329500000000003</v>
      </c>
      <c r="M39" s="41"/>
      <c r="N39" s="52">
        <f t="shared" si="5"/>
        <v>-19.192692059687715</v>
      </c>
      <c r="O39" s="41"/>
      <c r="P39" s="52">
        <f t="shared" si="6"/>
        <v>-19.213604193715035</v>
      </c>
      <c r="Q39" s="52"/>
      <c r="R39" s="41">
        <f t="shared" si="7"/>
        <v>-19.50060089723986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69</v>
      </c>
      <c r="D40" s="24">
        <v>0.4</v>
      </c>
      <c r="E40" s="37">
        <v>2772</v>
      </c>
      <c r="F40" s="38">
        <v>13.259</v>
      </c>
      <c r="G40" s="38">
        <v>-19.313000000000002</v>
      </c>
      <c r="H40" s="38">
        <v>27.980499999999999</v>
      </c>
      <c r="I40" s="39">
        <v>9.8994949366112035E-3</v>
      </c>
      <c r="J40" s="39">
        <v>1.3435028842543238E-2</v>
      </c>
      <c r="K40" s="38">
        <f t="shared" si="3"/>
        <v>13.259</v>
      </c>
      <c r="L40" s="39">
        <f t="shared" si="4"/>
        <v>-19.313000000000002</v>
      </c>
      <c r="M40" s="39"/>
      <c r="N40" s="39">
        <f t="shared" si="5"/>
        <v>-19.175881814150685</v>
      </c>
      <c r="O40" s="39"/>
      <c r="P40" s="39">
        <f t="shared" si="6"/>
        <v>-19.198885161580737</v>
      </c>
      <c r="Q40" s="39"/>
      <c r="R40" s="39">
        <f t="shared" si="7"/>
        <v>-19.485881865105561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0.4</v>
      </c>
      <c r="E41" s="33">
        <v>3129</v>
      </c>
      <c r="F41" s="35">
        <v>14.744999999999999</v>
      </c>
      <c r="G41" s="35">
        <v>-19.3475</v>
      </c>
      <c r="H41" s="35">
        <v>27.86</v>
      </c>
      <c r="I41" s="41">
        <v>2.6162950903901576E-2</v>
      </c>
      <c r="J41" s="41">
        <v>1.8384776310850094E-2</v>
      </c>
      <c r="K41" s="35">
        <f t="shared" si="3"/>
        <v>14.744999999999999</v>
      </c>
      <c r="L41" s="41">
        <f t="shared" si="4"/>
        <v>-19.3475</v>
      </c>
      <c r="M41" s="41"/>
      <c r="N41" s="52">
        <f t="shared" si="5"/>
        <v>-19.195014318549802</v>
      </c>
      <c r="O41" s="41"/>
      <c r="P41" s="52">
        <f t="shared" si="6"/>
        <v>-19.220108879382586</v>
      </c>
      <c r="Q41" s="52"/>
      <c r="R41" s="41">
        <f t="shared" si="7"/>
        <v>-19.50710558290741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70</v>
      </c>
      <c r="D42" s="24">
        <v>0.4</v>
      </c>
      <c r="E42" s="37">
        <v>3182</v>
      </c>
      <c r="F42" s="38">
        <v>15.263</v>
      </c>
      <c r="G42" s="38">
        <v>-19.346</v>
      </c>
      <c r="H42" s="38">
        <v>27.787500000000001</v>
      </c>
      <c r="I42" s="39">
        <v>3.9597979746444814E-2</v>
      </c>
      <c r="J42" s="39">
        <v>1.2020815280170927E-2</v>
      </c>
      <c r="K42" s="38">
        <f t="shared" si="3"/>
        <v>15.263</v>
      </c>
      <c r="L42" s="39">
        <f t="shared" si="4"/>
        <v>-19.346</v>
      </c>
      <c r="M42" s="39"/>
      <c r="N42" s="39">
        <f t="shared" si="5"/>
        <v>-19.188157412277086</v>
      </c>
      <c r="O42" s="39"/>
      <c r="P42" s="39">
        <f t="shared" si="6"/>
        <v>-19.215343186512602</v>
      </c>
      <c r="Q42" s="39"/>
      <c r="R42" s="39">
        <f t="shared" si="7"/>
        <v>-19.502339890037426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0.4</v>
      </c>
      <c r="E43" s="33">
        <v>6531</v>
      </c>
      <c r="F43" s="35">
        <v>31.276</v>
      </c>
      <c r="G43" s="35">
        <v>-19.401499999999999</v>
      </c>
      <c r="H43" s="35">
        <v>27.850499999999997</v>
      </c>
      <c r="I43" s="41">
        <v>7.0710678118741173E-4</v>
      </c>
      <c r="J43" s="41">
        <v>2.4748737341529263E-2</v>
      </c>
      <c r="K43" s="35">
        <f t="shared" si="3"/>
        <v>31.276</v>
      </c>
      <c r="L43" s="41">
        <f t="shared" si="4"/>
        <v>-19.401499999999999</v>
      </c>
      <c r="M43" s="41"/>
      <c r="N43" s="52">
        <f t="shared" si="5"/>
        <v>-19.078058686128422</v>
      </c>
      <c r="O43" s="41"/>
      <c r="P43" s="52">
        <f t="shared" si="6"/>
        <v>-19.10733567376667</v>
      </c>
      <c r="Q43" s="52"/>
      <c r="R43" s="41">
        <f t="shared" si="7"/>
        <v>-19.394332377291494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71</v>
      </c>
      <c r="D44" s="24">
        <v>0.4</v>
      </c>
      <c r="E44" s="37">
        <v>6681</v>
      </c>
      <c r="F44" s="38">
        <v>32.476999999999997</v>
      </c>
      <c r="G44" s="38">
        <v>-19.374000000000002</v>
      </c>
      <c r="H44" s="38">
        <v>27.896999999999998</v>
      </c>
      <c r="I44" s="39">
        <v>1.1313708498986027E-2</v>
      </c>
      <c r="J44" s="39">
        <v>5.2325901807805664E-2</v>
      </c>
      <c r="K44" s="38">
        <f t="shared" si="3"/>
        <v>32.476999999999997</v>
      </c>
      <c r="L44" s="39">
        <f t="shared" si="4"/>
        <v>-19.374000000000002</v>
      </c>
      <c r="M44" s="39"/>
      <c r="N44" s="39">
        <f t="shared" si="5"/>
        <v>-19.03813852312933</v>
      </c>
      <c r="O44" s="39"/>
      <c r="P44" s="39">
        <f t="shared" si="6"/>
        <v>-19.06950672417031</v>
      </c>
      <c r="Q44" s="39"/>
      <c r="R44" s="39">
        <f t="shared" si="7"/>
        <v>-19.356503427695134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72</v>
      </c>
      <c r="D45" s="34">
        <v>0.4</v>
      </c>
      <c r="E45" s="33">
        <v>1280</v>
      </c>
      <c r="F45" s="35">
        <v>3.5409999999999999</v>
      </c>
      <c r="G45" s="35">
        <v>-19.576000000000001</v>
      </c>
      <c r="H45" s="35">
        <v>31.2</v>
      </c>
      <c r="I45" s="41"/>
      <c r="J45" s="41"/>
      <c r="K45" s="35">
        <f t="shared" si="3"/>
        <v>3.5409999999999999</v>
      </c>
      <c r="L45" s="41">
        <f t="shared" si="4"/>
        <v>-19.576000000000001</v>
      </c>
      <c r="M45" s="41"/>
      <c r="N45" s="52">
        <f t="shared" si="5"/>
        <v>-19.539380685112572</v>
      </c>
      <c r="O45" s="41"/>
      <c r="P45" s="52">
        <f t="shared" si="6"/>
        <v>-19.572840099556284</v>
      </c>
      <c r="Q45" s="52"/>
      <c r="R45" s="41">
        <f t="shared" si="7"/>
        <v>-19.859836803081109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73</v>
      </c>
      <c r="D46" s="24">
        <v>0.4</v>
      </c>
      <c r="E46" s="37">
        <v>2842</v>
      </c>
      <c r="F46" s="38">
        <v>13.664999999999999</v>
      </c>
      <c r="G46" s="38">
        <v>-7.5674999999999999</v>
      </c>
      <c r="H46" s="38">
        <v>22.868000000000002</v>
      </c>
      <c r="I46" s="39">
        <v>4.9497474683056018E-3</v>
      </c>
      <c r="J46" s="39">
        <v>9.8994949366112035E-3</v>
      </c>
      <c r="K46" s="38">
        <f t="shared" si="3"/>
        <v>13.664999999999999</v>
      </c>
      <c r="L46" s="39">
        <f t="shared" si="4"/>
        <v>-7.5674999999999999</v>
      </c>
      <c r="M46" s="39"/>
      <c r="N46" s="39">
        <f t="shared" si="5"/>
        <v>-7.4261831578828783</v>
      </c>
      <c r="O46" s="39"/>
      <c r="P46" s="39">
        <f t="shared" si="6"/>
        <v>-7.4617337857293213</v>
      </c>
      <c r="Q46" s="39"/>
      <c r="R46" s="39">
        <f t="shared" si="7"/>
        <v>-7.7487304892541458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74</v>
      </c>
      <c r="D47" s="34">
        <v>0.4</v>
      </c>
      <c r="E47" s="33">
        <v>3113</v>
      </c>
      <c r="F47" s="35">
        <v>14.795</v>
      </c>
      <c r="G47" s="35">
        <v>-11.2705</v>
      </c>
      <c r="H47" s="35">
        <v>22.556000000000001</v>
      </c>
      <c r="I47" s="41">
        <v>1.6263455967290372E-2</v>
      </c>
      <c r="J47" s="41">
        <v>1.555634918610296E-2</v>
      </c>
      <c r="K47" s="35">
        <f t="shared" si="3"/>
        <v>14.795</v>
      </c>
      <c r="L47" s="41">
        <f t="shared" si="4"/>
        <v>-11.2705</v>
      </c>
      <c r="M47" s="41"/>
      <c r="N47" s="52">
        <f t="shared" si="5"/>
        <v>-11.117497242654752</v>
      </c>
      <c r="O47" s="41"/>
      <c r="P47" s="52">
        <f t="shared" si="6"/>
        <v>-11.155139083903926</v>
      </c>
      <c r="Q47" s="52"/>
      <c r="R47" s="41">
        <f t="shared" si="7"/>
        <v>-11.44213578742875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75</v>
      </c>
      <c r="D48" s="24">
        <v>0.4</v>
      </c>
      <c r="E48" s="37">
        <v>3393</v>
      </c>
      <c r="F48" s="38">
        <v>16.260000000000002</v>
      </c>
      <c r="G48" s="38">
        <v>-11.895</v>
      </c>
      <c r="H48" s="38">
        <v>22.734500000000001</v>
      </c>
      <c r="I48" s="39">
        <v>9.8994949366112035E-3</v>
      </c>
      <c r="J48" s="39">
        <v>0.11667261889577973</v>
      </c>
      <c r="K48" s="38">
        <f t="shared" si="3"/>
        <v>16.260000000000002</v>
      </c>
      <c r="L48" s="39">
        <f t="shared" si="4"/>
        <v>-11.895</v>
      </c>
      <c r="M48" s="39"/>
      <c r="N48" s="39">
        <f t="shared" si="5"/>
        <v>-11.726846918929791</v>
      </c>
      <c r="O48" s="39"/>
      <c r="P48" s="39">
        <f t="shared" si="6"/>
        <v>-11.766579973581697</v>
      </c>
      <c r="Q48" s="39"/>
      <c r="R48" s="39">
        <f t="shared" si="7"/>
        <v>-12.053576677106522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76</v>
      </c>
      <c r="D49" s="34">
        <v>0.4</v>
      </c>
      <c r="E49" s="33">
        <v>3693</v>
      </c>
      <c r="F49" s="35">
        <v>17.600999999999999</v>
      </c>
      <c r="G49" s="35">
        <v>-7.8810000000000002</v>
      </c>
      <c r="H49" s="35">
        <v>22.735500000000002</v>
      </c>
      <c r="I49" s="41">
        <v>0</v>
      </c>
      <c r="J49" s="41">
        <v>3.1819805153393332E-2</v>
      </c>
      <c r="K49" s="35">
        <f t="shared" si="3"/>
        <v>17.600999999999999</v>
      </c>
      <c r="L49" s="41">
        <f t="shared" si="4"/>
        <v>-7.8810000000000002</v>
      </c>
      <c r="M49" s="41"/>
      <c r="N49" s="52">
        <f t="shared" si="5"/>
        <v>-7.6989789434245548</v>
      </c>
      <c r="O49" s="41"/>
      <c r="P49" s="52">
        <f t="shared" si="6"/>
        <v>-7.7408032114791938</v>
      </c>
      <c r="Q49" s="52"/>
      <c r="R49" s="41">
        <f t="shared" si="7"/>
        <v>-8.0277999150040174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77</v>
      </c>
      <c r="D50" s="24">
        <v>0.4</v>
      </c>
      <c r="E50" s="37">
        <v>3608</v>
      </c>
      <c r="F50" s="38">
        <v>17.234000000000002</v>
      </c>
      <c r="G50" s="38">
        <v>-10.275500000000001</v>
      </c>
      <c r="H50" s="38">
        <v>22.727</v>
      </c>
      <c r="I50" s="39">
        <v>6.3639610306779129E-3</v>
      </c>
      <c r="J50" s="39">
        <v>2.8284271247446227E-3</v>
      </c>
      <c r="K50" s="38">
        <f t="shared" si="3"/>
        <v>17.234000000000002</v>
      </c>
      <c r="L50" s="39">
        <f t="shared" si="4"/>
        <v>-10.275500000000001</v>
      </c>
      <c r="M50" s="39"/>
      <c r="N50" s="39">
        <f t="shared" si="5"/>
        <v>-10.097274280494222</v>
      </c>
      <c r="O50" s="39"/>
      <c r="P50" s="39">
        <f t="shared" si="6"/>
        <v>-10.141189761951592</v>
      </c>
      <c r="Q50" s="39"/>
      <c r="R50" s="39">
        <f t="shared" si="7"/>
        <v>-10.428186465476417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68</v>
      </c>
      <c r="D51" s="34">
        <v>0.4</v>
      </c>
      <c r="E51" s="33">
        <v>1848</v>
      </c>
      <c r="F51" s="35">
        <v>8.7680000000000007</v>
      </c>
      <c r="G51" s="35">
        <v>-19.293500000000002</v>
      </c>
      <c r="H51" s="35">
        <v>27.632999999999999</v>
      </c>
      <c r="I51" s="41">
        <v>3.3234018715768157E-2</v>
      </c>
      <c r="J51" s="41">
        <v>1.1313708498983515E-2</v>
      </c>
      <c r="K51" s="35">
        <f t="shared" si="3"/>
        <v>8.7680000000000007</v>
      </c>
      <c r="L51" s="41">
        <f t="shared" si="4"/>
        <v>-19.293500000000002</v>
      </c>
      <c r="M51" s="41"/>
      <c r="N51" s="52">
        <f t="shared" si="5"/>
        <v>-19.202825571044063</v>
      </c>
      <c r="O51" s="41"/>
      <c r="P51" s="52">
        <f t="shared" si="6"/>
        <v>-19.248832265904166</v>
      </c>
      <c r="Q51" s="52"/>
      <c r="R51" s="41">
        <f t="shared" si="7"/>
        <v>-19.535828969428991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78</v>
      </c>
      <c r="D52" s="24"/>
      <c r="E52" s="37">
        <v>29839</v>
      </c>
      <c r="F52" s="38">
        <v>164.74</v>
      </c>
      <c r="G52" s="38">
        <v>-0.1845</v>
      </c>
      <c r="H52" s="38">
        <v>10.9595</v>
      </c>
      <c r="I52" s="39">
        <v>2.1213203435596446E-3</v>
      </c>
      <c r="J52" s="39">
        <v>8.2731493398826683E-2</v>
      </c>
      <c r="K52" s="38">
        <f t="shared" si="3"/>
        <v>164.74</v>
      </c>
      <c r="L52" s="39">
        <f t="shared" si="4"/>
        <v>-0.1845</v>
      </c>
      <c r="M52" s="39"/>
      <c r="N52" s="39">
        <f t="shared" si="5"/>
        <v>1.519161659010217</v>
      </c>
      <c r="O52" s="39"/>
      <c r="P52" s="39">
        <f t="shared" si="6"/>
        <v>1.4710637507473827</v>
      </c>
      <c r="Q52" s="39"/>
      <c r="R52" s="39">
        <f t="shared" si="7"/>
        <v>1.1840670472225583</v>
      </c>
      <c r="S52" s="39" t="str">
        <f t="shared" si="8"/>
        <v/>
      </c>
      <c r="T52" s="68" t="str">
        <f t="shared" si="9"/>
        <v/>
      </c>
    </row>
    <row r="53" spans="2:20" x14ac:dyDescent="0.2">
      <c r="B53" s="65">
        <v>25</v>
      </c>
      <c r="C53" s="34" t="s">
        <v>79</v>
      </c>
      <c r="D53" s="34"/>
      <c r="E53" s="33">
        <v>49849</v>
      </c>
      <c r="F53" s="35">
        <v>367.48500000000001</v>
      </c>
      <c r="G53" s="35">
        <v>-75.730999999999995</v>
      </c>
      <c r="H53" s="35">
        <v>-120.9145</v>
      </c>
      <c r="I53" s="41">
        <v>5.9184837585313961</v>
      </c>
      <c r="J53" s="41">
        <v>7.3701739803073858</v>
      </c>
      <c r="K53" s="35">
        <f t="shared" si="3"/>
        <v>367.48500000000001</v>
      </c>
      <c r="L53" s="41">
        <f t="shared" si="4"/>
        <v>-75.730999999999995</v>
      </c>
      <c r="M53" s="41"/>
      <c r="N53" s="52">
        <f t="shared" si="5"/>
        <v>-71.93064729415218</v>
      </c>
      <c r="O53" s="41"/>
      <c r="P53" s="52">
        <f t="shared" si="6"/>
        <v>-71.980836415817748</v>
      </c>
      <c r="Q53" s="52"/>
      <c r="R53" s="41">
        <f t="shared" si="7"/>
        <v>-72.267833119342569</v>
      </c>
      <c r="S53" s="41" t="str">
        <f t="shared" si="8"/>
        <v/>
      </c>
      <c r="T53" s="66" t="str">
        <f t="shared" si="9"/>
        <v/>
      </c>
    </row>
    <row r="54" spans="2:20" x14ac:dyDescent="0.2">
      <c r="B54" s="67">
        <v>26</v>
      </c>
      <c r="C54" s="24" t="s">
        <v>80</v>
      </c>
      <c r="D54" s="24"/>
      <c r="E54" s="37">
        <v>37437</v>
      </c>
      <c r="F54" s="38">
        <v>221.98500000000001</v>
      </c>
      <c r="G54" s="38">
        <v>1.2264999999999999</v>
      </c>
      <c r="H54" s="38">
        <v>10.129999999999999</v>
      </c>
      <c r="I54" s="39">
        <v>0.10818733752154179</v>
      </c>
      <c r="J54" s="39">
        <v>2.7902433585621162</v>
      </c>
      <c r="K54" s="38">
        <f t="shared" si="3"/>
        <v>221.98500000000001</v>
      </c>
      <c r="L54" s="39">
        <f t="shared" si="4"/>
        <v>1.2264999999999999</v>
      </c>
      <c r="M54" s="39"/>
      <c r="N54" s="39">
        <f t="shared" si="5"/>
        <v>3.5221618512527808</v>
      </c>
      <c r="O54" s="39"/>
      <c r="P54" s="39">
        <f t="shared" si="6"/>
        <v>3.4698815161844827</v>
      </c>
      <c r="Q54" s="39"/>
      <c r="R54" s="39">
        <f t="shared" si="7"/>
        <v>3.1828848126596583</v>
      </c>
      <c r="S54" s="39" t="str">
        <f t="shared" si="8"/>
        <v/>
      </c>
      <c r="T54" s="68" t="str">
        <f t="shared" si="9"/>
        <v/>
      </c>
    </row>
    <row r="55" spans="2:20" x14ac:dyDescent="0.2">
      <c r="B55" s="65">
        <v>27</v>
      </c>
      <c r="C55" s="34" t="s">
        <v>81</v>
      </c>
      <c r="D55" s="34"/>
      <c r="E55" s="33">
        <v>43693</v>
      </c>
      <c r="F55" s="35">
        <v>272.38600000000002</v>
      </c>
      <c r="G55" s="35">
        <v>-6.2345000000000006</v>
      </c>
      <c r="H55" s="35">
        <v>-33.953499999999998</v>
      </c>
      <c r="I55" s="41">
        <v>6.9006550775995175</v>
      </c>
      <c r="J55" s="41">
        <v>11.850402545905348</v>
      </c>
      <c r="K55" s="35">
        <f t="shared" si="3"/>
        <v>272.38600000000002</v>
      </c>
      <c r="L55" s="41">
        <f t="shared" si="4"/>
        <v>-6.2345000000000006</v>
      </c>
      <c r="M55" s="41"/>
      <c r="N55" s="52">
        <f t="shared" si="5"/>
        <v>-3.417615305019079</v>
      </c>
      <c r="O55" s="41"/>
      <c r="P55" s="52">
        <f t="shared" si="6"/>
        <v>-3.471986853490109</v>
      </c>
      <c r="Q55" s="52"/>
      <c r="R55" s="41">
        <f t="shared" si="7"/>
        <v>-3.7589835570149335</v>
      </c>
      <c r="S55" s="41" t="str">
        <f t="shared" si="8"/>
        <v/>
      </c>
      <c r="T55" s="66" t="str">
        <f t="shared" si="9"/>
        <v/>
      </c>
    </row>
    <row r="56" spans="2:20" x14ac:dyDescent="0.2">
      <c r="B56" s="67">
        <v>28</v>
      </c>
      <c r="C56" s="24" t="s">
        <v>82</v>
      </c>
      <c r="D56" s="24"/>
      <c r="E56" s="37"/>
      <c r="F56" s="38"/>
      <c r="G56" s="38"/>
      <c r="H56" s="38"/>
      <c r="I56" s="39"/>
      <c r="J56" s="39"/>
      <c r="K56" s="38" t="str">
        <f t="shared" si="3"/>
        <v/>
      </c>
      <c r="L56" s="39" t="str">
        <f t="shared" si="4"/>
        <v/>
      </c>
      <c r="M56" s="39"/>
      <c r="N56" s="39" t="str">
        <f t="shared" si="5"/>
        <v/>
      </c>
      <c r="O56" s="39"/>
      <c r="P56" s="39" t="str">
        <f t="shared" si="6"/>
        <v/>
      </c>
      <c r="Q56" s="39"/>
      <c r="R56" s="39" t="str">
        <f t="shared" si="7"/>
        <v/>
      </c>
      <c r="S56" s="39" t="str">
        <f t="shared" si="8"/>
        <v/>
      </c>
      <c r="T56" s="68" t="str">
        <f t="shared" si="9"/>
        <v/>
      </c>
    </row>
    <row r="57" spans="2:20" x14ac:dyDescent="0.2">
      <c r="B57" s="65">
        <v>29</v>
      </c>
      <c r="C57" s="34" t="s">
        <v>68</v>
      </c>
      <c r="D57" s="34">
        <v>0.4</v>
      </c>
      <c r="E57" s="33">
        <v>1740</v>
      </c>
      <c r="F57" s="35">
        <v>8.2899999999999991</v>
      </c>
      <c r="G57" s="35">
        <v>-19.311500000000002</v>
      </c>
      <c r="H57" s="35">
        <v>27.555</v>
      </c>
      <c r="I57" s="41">
        <v>7.0710678118741173E-4</v>
      </c>
      <c r="J57" s="41">
        <v>5.798275605729742E-2</v>
      </c>
      <c r="K57" s="35">
        <f t="shared" si="3"/>
        <v>8.2899999999999991</v>
      </c>
      <c r="L57" s="41">
        <f t="shared" si="4"/>
        <v>-19.311500000000002</v>
      </c>
      <c r="M57" s="41"/>
      <c r="N57" s="52">
        <f t="shared" si="5"/>
        <v>-19.225768816600738</v>
      </c>
      <c r="O57" s="41"/>
      <c r="P57" s="52">
        <f t="shared" si="6"/>
        <v>-19.28432279187723</v>
      </c>
      <c r="Q57" s="52"/>
      <c r="R57" s="41">
        <f t="shared" si="7"/>
        <v>-19.571319495402054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83</v>
      </c>
      <c r="D58" s="24"/>
      <c r="E58" s="37">
        <v>46641</v>
      </c>
      <c r="F58" s="38">
        <v>303.28199999999998</v>
      </c>
      <c r="G58" s="38">
        <v>-25.472500000000004</v>
      </c>
      <c r="H58" s="38">
        <v>-61.039000000000001</v>
      </c>
      <c r="I58" s="39">
        <v>9.3203744828198829</v>
      </c>
      <c r="J58" s="39">
        <v>11.681404025201767</v>
      </c>
      <c r="K58" s="38">
        <f t="shared" si="3"/>
        <v>303.28199999999998</v>
      </c>
      <c r="L58" s="39">
        <f t="shared" si="4"/>
        <v>-25.472500000000004</v>
      </c>
      <c r="M58" s="39"/>
      <c r="N58" s="39">
        <f t="shared" si="5"/>
        <v>-22.336103767949886</v>
      </c>
      <c r="O58" s="39"/>
      <c r="P58" s="39">
        <f t="shared" si="6"/>
        <v>-22.396748956629111</v>
      </c>
      <c r="Q58" s="39"/>
      <c r="R58" s="39">
        <f t="shared" si="7"/>
        <v>-22.683745660153935</v>
      </c>
      <c r="S58" s="39" t="str">
        <f t="shared" si="8"/>
        <v/>
      </c>
      <c r="T58" s="68" t="str">
        <f t="shared" si="9"/>
        <v/>
      </c>
    </row>
    <row r="59" spans="2:20" x14ac:dyDescent="0.2">
      <c r="B59" s="65">
        <v>31</v>
      </c>
      <c r="C59" s="34" t="s">
        <v>84</v>
      </c>
      <c r="D59" s="34"/>
      <c r="E59" s="33"/>
      <c r="F59" s="35"/>
      <c r="G59" s="35"/>
      <c r="H59" s="35"/>
      <c r="I59" s="41"/>
      <c r="J59" s="41"/>
      <c r="K59" s="35" t="str">
        <f t="shared" si="3"/>
        <v/>
      </c>
      <c r="L59" s="41" t="str">
        <f t="shared" si="4"/>
        <v/>
      </c>
      <c r="M59" s="41"/>
      <c r="N59" s="52" t="str">
        <f t="shared" si="5"/>
        <v/>
      </c>
      <c r="O59" s="41"/>
      <c r="P59" s="52" t="str">
        <f t="shared" si="6"/>
        <v/>
      </c>
      <c r="Q59" s="52"/>
      <c r="R59" s="41" t="str">
        <f t="shared" si="7"/>
        <v/>
      </c>
      <c r="S59" s="41" t="str">
        <f t="shared" si="8"/>
        <v/>
      </c>
      <c r="T59" s="66" t="str">
        <f t="shared" si="9"/>
        <v/>
      </c>
    </row>
    <row r="60" spans="2:20" x14ac:dyDescent="0.2">
      <c r="B60" s="67">
        <v>32</v>
      </c>
      <c r="C60" s="24" t="s">
        <v>85</v>
      </c>
      <c r="D60" s="24"/>
      <c r="E60" s="37">
        <v>42358</v>
      </c>
      <c r="F60" s="38">
        <v>265.06900000000002</v>
      </c>
      <c r="G60" s="38">
        <v>-1.6825000000000001</v>
      </c>
      <c r="H60" s="38">
        <v>-22.326499999999999</v>
      </c>
      <c r="I60" s="39">
        <v>3.5037141007793431</v>
      </c>
      <c r="J60" s="39">
        <v>10.545083427834985</v>
      </c>
      <c r="K60" s="38">
        <f t="shared" si="3"/>
        <v>265.06900000000002</v>
      </c>
      <c r="L60" s="39">
        <f t="shared" si="4"/>
        <v>-1.6825000000000001</v>
      </c>
      <c r="M60" s="39"/>
      <c r="N60" s="39">
        <f t="shared" si="5"/>
        <v>1.0587158084993278</v>
      </c>
      <c r="O60" s="39"/>
      <c r="P60" s="39">
        <f t="shared" si="6"/>
        <v>0.99388819301463793</v>
      </c>
      <c r="Q60" s="39"/>
      <c r="R60" s="39">
        <f t="shared" si="7"/>
        <v>0.70689148948981351</v>
      </c>
      <c r="S60" s="39" t="str">
        <f t="shared" si="8"/>
        <v/>
      </c>
      <c r="T60" s="68" t="str">
        <f t="shared" si="9"/>
        <v/>
      </c>
    </row>
    <row r="61" spans="2:20" x14ac:dyDescent="0.2">
      <c r="B61" s="65">
        <v>33</v>
      </c>
      <c r="C61" s="34" t="s">
        <v>86</v>
      </c>
      <c r="D61" s="34"/>
      <c r="E61" s="33">
        <v>46111</v>
      </c>
      <c r="F61" s="35">
        <v>291.108</v>
      </c>
      <c r="G61" s="35">
        <v>-20.844000000000001</v>
      </c>
      <c r="H61" s="35">
        <v>-56.218500000000006</v>
      </c>
      <c r="I61" s="41">
        <v>9.9263649942967547</v>
      </c>
      <c r="J61" s="41">
        <v>13.063797782421467</v>
      </c>
      <c r="K61" s="35">
        <f t="shared" si="3"/>
        <v>291.108</v>
      </c>
      <c r="L61" s="41">
        <f t="shared" si="4"/>
        <v>-20.844000000000001</v>
      </c>
      <c r="M61" s="41"/>
      <c r="N61" s="52">
        <f t="shared" si="5"/>
        <v>-17.833501406876618</v>
      </c>
      <c r="O61" s="41"/>
      <c r="P61" s="52">
        <f t="shared" si="6"/>
        <v>-17.900420235764038</v>
      </c>
      <c r="Q61" s="52"/>
      <c r="R61" s="41">
        <f t="shared" si="7"/>
        <v>-18.187416939288862</v>
      </c>
      <c r="S61" s="41" t="str">
        <f t="shared" si="8"/>
        <v/>
      </c>
      <c r="T61" s="66" t="str">
        <f t="shared" si="9"/>
        <v/>
      </c>
    </row>
    <row r="62" spans="2:20" x14ac:dyDescent="0.2">
      <c r="B62" s="67">
        <v>34</v>
      </c>
      <c r="C62" s="24" t="s">
        <v>87</v>
      </c>
      <c r="D62" s="24"/>
      <c r="E62" s="37">
        <v>33805</v>
      </c>
      <c r="F62" s="38">
        <v>194.57300000000001</v>
      </c>
      <c r="G62" s="38">
        <v>3.4335</v>
      </c>
      <c r="H62" s="38">
        <v>11.83</v>
      </c>
      <c r="I62" s="39">
        <v>3.5355339059326622E-3</v>
      </c>
      <c r="J62" s="39">
        <v>2.4041630560341854E-2</v>
      </c>
      <c r="K62" s="38">
        <f t="shared" si="3"/>
        <v>194.57300000000001</v>
      </c>
      <c r="L62" s="39">
        <f t="shared" si="4"/>
        <v>3.4335</v>
      </c>
      <c r="M62" s="39"/>
      <c r="N62" s="39">
        <f t="shared" si="5"/>
        <v>5.445680162550655</v>
      </c>
      <c r="O62" s="39"/>
      <c r="P62" s="39">
        <f t="shared" si="6"/>
        <v>5.376670120260501</v>
      </c>
      <c r="Q62" s="39"/>
      <c r="R62" s="39">
        <f t="shared" si="7"/>
        <v>5.0896734167356765</v>
      </c>
      <c r="S62" s="39" t="str">
        <f t="shared" si="8"/>
        <v/>
      </c>
      <c r="T62" s="68" t="str">
        <f t="shared" si="9"/>
        <v/>
      </c>
    </row>
    <row r="63" spans="2:20" x14ac:dyDescent="0.2">
      <c r="B63" s="65">
        <v>35</v>
      </c>
      <c r="C63" s="34" t="s">
        <v>68</v>
      </c>
      <c r="D63" s="34">
        <v>0.4</v>
      </c>
      <c r="E63" s="33">
        <v>1694</v>
      </c>
      <c r="F63" s="35">
        <v>8.1039999999999992</v>
      </c>
      <c r="G63" s="35">
        <v>-19.124499999999998</v>
      </c>
      <c r="H63" s="35">
        <v>27.354999999999997</v>
      </c>
      <c r="I63" s="41">
        <v>4.9497474683068577E-3</v>
      </c>
      <c r="J63" s="41">
        <v>5.9396969619669733E-2</v>
      </c>
      <c r="K63" s="35">
        <f t="shared" si="3"/>
        <v>8.1039999999999992</v>
      </c>
      <c r="L63" s="41">
        <f t="shared" si="4"/>
        <v>-19.124499999999998</v>
      </c>
      <c r="M63" s="41"/>
      <c r="N63" s="52">
        <f t="shared" si="5"/>
        <v>-19.04069233893032</v>
      </c>
      <c r="O63" s="41"/>
      <c r="P63" s="52">
        <f t="shared" si="6"/>
        <v>-19.111793594623204</v>
      </c>
      <c r="Q63" s="52"/>
      <c r="R63" s="41">
        <f t="shared" si="7"/>
        <v>-19.398790298148029</v>
      </c>
      <c r="S63" s="41" t="e">
        <f t="shared" si="8"/>
        <v>#DIV/0!</v>
      </c>
      <c r="T63" s="66" t="e">
        <f t="shared" si="9"/>
        <v>#DIV/0!</v>
      </c>
    </row>
    <row r="64" spans="2:20" x14ac:dyDescent="0.2">
      <c r="B64" s="67">
        <v>36</v>
      </c>
      <c r="C64" s="24" t="s">
        <v>88</v>
      </c>
      <c r="D64" s="24"/>
      <c r="E64" s="37">
        <v>37406</v>
      </c>
      <c r="F64" s="38">
        <v>222.17400000000001</v>
      </c>
      <c r="G64" s="38">
        <v>1.2709999999999999</v>
      </c>
      <c r="H64" s="38">
        <v>10.0595</v>
      </c>
      <c r="I64" s="39">
        <v>8.202438661763943E-2</v>
      </c>
      <c r="J64" s="39">
        <v>2.5731615767378462</v>
      </c>
      <c r="K64" s="38">
        <f t="shared" si="3"/>
        <v>222.17400000000001</v>
      </c>
      <c r="L64" s="39">
        <f t="shared" si="4"/>
        <v>1.2709999999999999</v>
      </c>
      <c r="M64" s="39"/>
      <c r="N64" s="39">
        <f t="shared" si="5"/>
        <v>3.5686163981360686</v>
      </c>
      <c r="O64" s="39"/>
      <c r="P64" s="39">
        <f t="shared" si="6"/>
        <v>3.495423929040451</v>
      </c>
      <c r="Q64" s="39"/>
      <c r="R64" s="39">
        <f t="shared" si="7"/>
        <v>3.2084272255156265</v>
      </c>
      <c r="S64" s="39" t="str">
        <f t="shared" si="8"/>
        <v/>
      </c>
      <c r="T64" s="68" t="str">
        <f t="shared" si="9"/>
        <v/>
      </c>
    </row>
    <row r="65" spans="2:20" x14ac:dyDescent="0.2">
      <c r="B65" s="65">
        <v>37</v>
      </c>
      <c r="C65" s="34" t="s">
        <v>89</v>
      </c>
      <c r="D65" s="34"/>
      <c r="E65" s="33">
        <v>43110</v>
      </c>
      <c r="F65" s="35">
        <v>265.62099999999998</v>
      </c>
      <c r="G65" s="35">
        <v>-3.0945</v>
      </c>
      <c r="H65" s="35">
        <v>-29.244999999999997</v>
      </c>
      <c r="I65" s="41">
        <v>5.7508994513901905</v>
      </c>
      <c r="J65" s="41">
        <v>11.493313621406145</v>
      </c>
      <c r="K65" s="35">
        <f t="shared" si="3"/>
        <v>265.62099999999998</v>
      </c>
      <c r="L65" s="41">
        <f t="shared" si="4"/>
        <v>-3.0945</v>
      </c>
      <c r="M65" s="41"/>
      <c r="N65" s="52">
        <f t="shared" si="5"/>
        <v>-0.34757567361932251</v>
      </c>
      <c r="O65" s="41"/>
      <c r="P65" s="52">
        <f t="shared" si="6"/>
        <v>-0.42285935611767195</v>
      </c>
      <c r="Q65" s="52"/>
      <c r="R65" s="41">
        <f t="shared" si="7"/>
        <v>-0.70985605964249632</v>
      </c>
      <c r="S65" s="41" t="str">
        <f t="shared" si="8"/>
        <v/>
      </c>
      <c r="T65" s="66" t="str">
        <f t="shared" si="9"/>
        <v/>
      </c>
    </row>
    <row r="66" spans="2:20" x14ac:dyDescent="0.2">
      <c r="B66" s="67">
        <v>38</v>
      </c>
      <c r="C66" s="24" t="s">
        <v>90</v>
      </c>
      <c r="D66" s="24"/>
      <c r="E66" s="37">
        <v>44127</v>
      </c>
      <c r="F66" s="38">
        <v>277.75799999999998</v>
      </c>
      <c r="G66" s="38">
        <v>-8.8204999999999991</v>
      </c>
      <c r="H66" s="38">
        <v>-38.232500000000002</v>
      </c>
      <c r="I66" s="39">
        <v>7.4705831432358742</v>
      </c>
      <c r="J66" s="39">
        <v>11.809390352596528</v>
      </c>
      <c r="K66" s="38">
        <f t="shared" si="3"/>
        <v>277.75799999999998</v>
      </c>
      <c r="L66" s="39">
        <f t="shared" si="4"/>
        <v>-8.8204999999999991</v>
      </c>
      <c r="M66" s="39"/>
      <c r="N66" s="39">
        <f t="shared" si="5"/>
        <v>-5.9480606708549235</v>
      </c>
      <c r="O66" s="39"/>
      <c r="P66" s="39">
        <f t="shared" si="6"/>
        <v>-6.0254355667560047</v>
      </c>
      <c r="Q66" s="39"/>
      <c r="R66" s="39">
        <f t="shared" si="7"/>
        <v>-6.3124322702808291</v>
      </c>
      <c r="S66" s="39" t="str">
        <f t="shared" si="8"/>
        <v/>
      </c>
      <c r="T66" s="68" t="str">
        <f t="shared" si="9"/>
        <v/>
      </c>
    </row>
    <row r="67" spans="2:20" x14ac:dyDescent="0.2">
      <c r="B67" s="65">
        <v>39</v>
      </c>
      <c r="C67" s="34" t="s">
        <v>91</v>
      </c>
      <c r="D67" s="34">
        <v>0.4</v>
      </c>
      <c r="E67" s="33">
        <v>1910</v>
      </c>
      <c r="F67" s="35">
        <v>9.0830000000000002</v>
      </c>
      <c r="G67" s="35">
        <v>-10.635000000000002</v>
      </c>
      <c r="H67" s="35">
        <v>21.426000000000002</v>
      </c>
      <c r="I67" s="41">
        <v>7.9195959492893389E-2</v>
      </c>
      <c r="J67" s="41">
        <v>5.6568542494917573E-3</v>
      </c>
      <c r="K67" s="35">
        <f t="shared" si="3"/>
        <v>9.0830000000000002</v>
      </c>
      <c r="L67" s="41">
        <f t="shared" si="4"/>
        <v>-10.635000000000002</v>
      </c>
      <c r="M67" s="41"/>
      <c r="N67" s="52">
        <f t="shared" si="5"/>
        <v>-10.541067992905248</v>
      </c>
      <c r="O67" s="41"/>
      <c r="P67" s="52">
        <f t="shared" si="6"/>
        <v>-10.620534102209062</v>
      </c>
      <c r="Q67" s="52"/>
      <c r="R67" s="41">
        <f t="shared" si="7"/>
        <v>-10.907530805733886</v>
      </c>
      <c r="S67" s="41" t="e">
        <f t="shared" si="8"/>
        <v>#DIV/0!</v>
      </c>
      <c r="T67" s="66" t="e">
        <f t="shared" si="9"/>
        <v>#DIV/0!</v>
      </c>
    </row>
    <row r="68" spans="2:20" x14ac:dyDescent="0.2">
      <c r="B68" s="67">
        <v>40</v>
      </c>
      <c r="C68" s="24" t="s">
        <v>92</v>
      </c>
      <c r="D68" s="24">
        <v>0.4</v>
      </c>
      <c r="E68" s="37">
        <v>3485</v>
      </c>
      <c r="F68" s="38">
        <v>16.635999999999999</v>
      </c>
      <c r="G68" s="38">
        <v>-8.6574999999999989</v>
      </c>
      <c r="H68" s="38">
        <v>22.244500000000002</v>
      </c>
      <c r="I68" s="39">
        <v>5.8689862838483577E-2</v>
      </c>
      <c r="J68" s="39">
        <v>7.141778489984317E-2</v>
      </c>
      <c r="K68" s="38">
        <f t="shared" si="3"/>
        <v>16.635999999999999</v>
      </c>
      <c r="L68" s="39">
        <f t="shared" si="4"/>
        <v>-8.6574999999999989</v>
      </c>
      <c r="M68" s="39"/>
      <c r="N68" s="39">
        <f t="shared" si="5"/>
        <v>-8.4854585081990148</v>
      </c>
      <c r="O68" s="39"/>
      <c r="P68" s="39">
        <f t="shared" si="6"/>
        <v>-8.5670158309055608</v>
      </c>
      <c r="Q68" s="39"/>
      <c r="R68" s="39">
        <f t="shared" si="7"/>
        <v>-8.8540125344303853</v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>
        <v>41</v>
      </c>
      <c r="C69" s="34" t="s">
        <v>93</v>
      </c>
      <c r="D69" s="34">
        <v>0.4</v>
      </c>
      <c r="E69" s="33">
        <v>3245</v>
      </c>
      <c r="F69" s="35">
        <v>15.414999999999999</v>
      </c>
      <c r="G69" s="35">
        <v>-10.876000000000001</v>
      </c>
      <c r="H69" s="35">
        <v>22.4695</v>
      </c>
      <c r="I69" s="41">
        <v>2.9698484809834867E-2</v>
      </c>
      <c r="J69" s="41">
        <v>5.727564927611252E-2</v>
      </c>
      <c r="K69" s="35">
        <f t="shared" si="3"/>
        <v>15.414999999999999</v>
      </c>
      <c r="L69" s="41">
        <f t="shared" si="4"/>
        <v>-10.876000000000001</v>
      </c>
      <c r="M69" s="41"/>
      <c r="N69" s="52">
        <f t="shared" si="5"/>
        <v>-10.716585501556136</v>
      </c>
      <c r="O69" s="41"/>
      <c r="P69" s="52">
        <f t="shared" si="6"/>
        <v>-10.800234037665414</v>
      </c>
      <c r="Q69" s="52"/>
      <c r="R69" s="41">
        <f t="shared" si="7"/>
        <v>-11.087230741190238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>
        <v>42</v>
      </c>
      <c r="C70" s="24" t="s">
        <v>68</v>
      </c>
      <c r="D70" s="24">
        <v>0.4</v>
      </c>
      <c r="E70" s="37">
        <v>1799</v>
      </c>
      <c r="F70" s="38">
        <v>8.5570000000000004</v>
      </c>
      <c r="G70" s="38">
        <v>-18.95</v>
      </c>
      <c r="H70" s="38">
        <v>27.503500000000003</v>
      </c>
      <c r="I70" s="39">
        <v>6.2225396744416864E-2</v>
      </c>
      <c r="J70" s="39">
        <v>1.343502884254575E-2</v>
      </c>
      <c r="K70" s="38">
        <f t="shared" si="3"/>
        <v>8.5570000000000004</v>
      </c>
      <c r="L70" s="39">
        <f t="shared" si="4"/>
        <v>-18.95</v>
      </c>
      <c r="M70" s="39"/>
      <c r="N70" s="39">
        <f t="shared" si="5"/>
        <v>-18.861507631321171</v>
      </c>
      <c r="O70" s="39"/>
      <c r="P70" s="39">
        <f t="shared" si="6"/>
        <v>-18.947247380833179</v>
      </c>
      <c r="Q70" s="39"/>
      <c r="R70" s="39">
        <f t="shared" si="7"/>
        <v>-19.234244084358004</v>
      </c>
      <c r="S70" s="39" t="e">
        <f t="shared" si="8"/>
        <v>#DIV/0!</v>
      </c>
      <c r="T70" s="68" t="e">
        <f t="shared" si="9"/>
        <v>#DIV/0!</v>
      </c>
    </row>
    <row r="71" spans="2:20" x14ac:dyDescent="0.2">
      <c r="B71" s="65">
        <v>43</v>
      </c>
      <c r="C71" s="34" t="s">
        <v>94</v>
      </c>
      <c r="D71" s="34">
        <v>0.4</v>
      </c>
      <c r="E71" s="33">
        <v>2827</v>
      </c>
      <c r="F71" s="35">
        <v>13.327999999999999</v>
      </c>
      <c r="G71" s="35">
        <v>-10.684999999999999</v>
      </c>
      <c r="H71" s="35">
        <v>21.917999999999999</v>
      </c>
      <c r="I71" s="41">
        <v>5.6568542494930133E-3</v>
      </c>
      <c r="J71" s="41">
        <v>2.4041630560341854E-2</v>
      </c>
      <c r="K71" s="35">
        <f t="shared" si="3"/>
        <v>13.327999999999999</v>
      </c>
      <c r="L71" s="41">
        <f t="shared" si="4"/>
        <v>-10.684999999999999</v>
      </c>
      <c r="M71" s="41"/>
      <c r="N71" s="52">
        <f t="shared" si="5"/>
        <v>-10.547168249415513</v>
      </c>
      <c r="O71" s="41"/>
      <c r="P71" s="52">
        <f t="shared" si="6"/>
        <v>-10.634999212330253</v>
      </c>
      <c r="Q71" s="52"/>
      <c r="R71" s="41">
        <f t="shared" si="7"/>
        <v>-10.921995915855078</v>
      </c>
      <c r="S71" s="41" t="e">
        <f t="shared" si="8"/>
        <v>#DIV/0!</v>
      </c>
      <c r="T71" s="66" t="e">
        <f t="shared" si="9"/>
        <v>#DIV/0!</v>
      </c>
    </row>
    <row r="72" spans="2:20" x14ac:dyDescent="0.2">
      <c r="B72" s="67">
        <v>44</v>
      </c>
      <c r="C72" s="24" t="s">
        <v>95</v>
      </c>
      <c r="D72" s="24">
        <v>0.4</v>
      </c>
      <c r="E72" s="37">
        <v>3076</v>
      </c>
      <c r="F72" s="38">
        <v>14.72</v>
      </c>
      <c r="G72" s="38">
        <v>-9.5010000000000012</v>
      </c>
      <c r="H72" s="38">
        <v>22.567500000000003</v>
      </c>
      <c r="I72" s="39">
        <v>3.3941125496954314E-2</v>
      </c>
      <c r="J72" s="39">
        <v>3.7476659402887601E-2</v>
      </c>
      <c r="K72" s="38">
        <f t="shared" si="3"/>
        <v>14.72</v>
      </c>
      <c r="L72" s="39">
        <f t="shared" si="4"/>
        <v>-9.5010000000000012</v>
      </c>
      <c r="M72" s="39"/>
      <c r="N72" s="39">
        <f t="shared" si="5"/>
        <v>-9.3487728564973285</v>
      </c>
      <c r="O72" s="39"/>
      <c r="P72" s="39">
        <f t="shared" si="6"/>
        <v>-9.4386950328148007</v>
      </c>
      <c r="Q72" s="39"/>
      <c r="R72" s="39">
        <f t="shared" si="7"/>
        <v>-9.7256917363396251</v>
      </c>
      <c r="S72" s="39" t="e">
        <f t="shared" si="8"/>
        <v>#DIV/0!</v>
      </c>
      <c r="T72" s="68" t="e">
        <f t="shared" si="9"/>
        <v>#DIV/0!</v>
      </c>
    </row>
    <row r="73" spans="2:20" x14ac:dyDescent="0.2">
      <c r="B73" s="65">
        <v>45</v>
      </c>
      <c r="C73" s="34" t="s">
        <v>96</v>
      </c>
      <c r="D73" s="34">
        <v>0.4</v>
      </c>
      <c r="E73" s="33">
        <v>3331</v>
      </c>
      <c r="F73" s="35">
        <v>15.706</v>
      </c>
      <c r="G73" s="35">
        <v>-8.4875000000000007</v>
      </c>
      <c r="H73" s="35">
        <v>22.388999999999999</v>
      </c>
      <c r="I73" s="41">
        <v>5.1618795026616995E-2</v>
      </c>
      <c r="J73" s="41">
        <v>2.1213203435597228E-2</v>
      </c>
      <c r="K73" s="35">
        <f t="shared" si="3"/>
        <v>15.706</v>
      </c>
      <c r="L73" s="41">
        <f t="shared" si="4"/>
        <v>-8.4875000000000007</v>
      </c>
      <c r="M73" s="41"/>
      <c r="N73" s="52">
        <f t="shared" si="5"/>
        <v>-8.3250761198469441</v>
      </c>
      <c r="O73" s="41"/>
      <c r="P73" s="52">
        <f t="shared" si="6"/>
        <v>-8.4170895095671483</v>
      </c>
      <c r="Q73" s="52"/>
      <c r="R73" s="41">
        <f t="shared" si="7"/>
        <v>-8.7040862130919727</v>
      </c>
      <c r="S73" s="41" t="e">
        <f t="shared" si="8"/>
        <v>#DIV/0!</v>
      </c>
      <c r="T73" s="66" t="e">
        <f t="shared" si="9"/>
        <v>#DIV/0!</v>
      </c>
    </row>
    <row r="74" spans="2:20" x14ac:dyDescent="0.2">
      <c r="B74" s="67">
        <v>46</v>
      </c>
      <c r="C74" s="24" t="s">
        <v>97</v>
      </c>
      <c r="D74" s="24">
        <v>0.4</v>
      </c>
      <c r="E74" s="37">
        <v>413</v>
      </c>
      <c r="F74" s="38">
        <v>1.9590000000000001</v>
      </c>
      <c r="G74" s="38">
        <v>-16.4255</v>
      </c>
      <c r="H74" s="38">
        <v>23.779499999999999</v>
      </c>
      <c r="I74" s="39">
        <v>7.77817459305148E-3</v>
      </c>
      <c r="J74" s="39">
        <v>0.37971634149717537</v>
      </c>
      <c r="K74" s="38">
        <f t="shared" si="3"/>
        <v>1.9590000000000001</v>
      </c>
      <c r="L74" s="39">
        <f t="shared" si="4"/>
        <v>-16.4255</v>
      </c>
      <c r="M74" s="39"/>
      <c r="N74" s="39">
        <f t="shared" si="5"/>
        <v>-16.405240966431947</v>
      </c>
      <c r="O74" s="39"/>
      <c r="P74" s="39">
        <f t="shared" si="6"/>
        <v>-16.499345569554883</v>
      </c>
      <c r="Q74" s="39"/>
      <c r="R74" s="39">
        <f t="shared" si="7"/>
        <v>-16.786342273079708</v>
      </c>
      <c r="S74" s="39" t="e">
        <f t="shared" si="8"/>
        <v>#DIV/0!</v>
      </c>
      <c r="T74" s="68" t="e">
        <f t="shared" si="9"/>
        <v>#DIV/0!</v>
      </c>
    </row>
    <row r="75" spans="2:20" x14ac:dyDescent="0.2">
      <c r="B75" s="65">
        <v>47</v>
      </c>
      <c r="C75" s="34" t="s">
        <v>98</v>
      </c>
      <c r="D75" s="34">
        <v>0.4</v>
      </c>
      <c r="E75" s="33">
        <v>4051</v>
      </c>
      <c r="F75" s="35">
        <v>19.262</v>
      </c>
      <c r="G75" s="35">
        <v>-11.0815</v>
      </c>
      <c r="H75" s="35">
        <v>22.076000000000001</v>
      </c>
      <c r="I75" s="41">
        <v>2.899137802864871E-2</v>
      </c>
      <c r="J75" s="41">
        <v>0.13576450198781725</v>
      </c>
      <c r="K75" s="35">
        <f t="shared" si="3"/>
        <v>19.262</v>
      </c>
      <c r="L75" s="41">
        <f t="shared" si="4"/>
        <v>-11.0815</v>
      </c>
      <c r="M75" s="41"/>
      <c r="N75" s="52">
        <f t="shared" si="5"/>
        <v>-10.882301682190999</v>
      </c>
      <c r="O75" s="41"/>
      <c r="P75" s="52">
        <f t="shared" si="6"/>
        <v>-10.978497498716667</v>
      </c>
      <c r="Q75" s="52"/>
      <c r="R75" s="41">
        <f t="shared" si="7"/>
        <v>-11.265494202241491</v>
      </c>
      <c r="S75" s="41" t="e">
        <f t="shared" si="8"/>
        <v>#DIV/0!</v>
      </c>
      <c r="T75" s="66" t="e">
        <f t="shared" si="9"/>
        <v>#DIV/0!</v>
      </c>
    </row>
    <row r="76" spans="2:20" x14ac:dyDescent="0.2">
      <c r="B76" s="67">
        <v>48</v>
      </c>
      <c r="C76" s="24" t="s">
        <v>68</v>
      </c>
      <c r="D76" s="24">
        <v>0.4</v>
      </c>
      <c r="E76" s="37">
        <v>1791</v>
      </c>
      <c r="F76" s="38">
        <v>8.5670000000000002</v>
      </c>
      <c r="G76" s="38">
        <v>-19.094000000000001</v>
      </c>
      <c r="H76" s="38">
        <v>27.552499999999998</v>
      </c>
      <c r="I76" s="39">
        <v>6.6468037431533802E-2</v>
      </c>
      <c r="J76" s="39">
        <v>2.1213203435597231E-3</v>
      </c>
      <c r="K76" s="38">
        <f t="shared" si="3"/>
        <v>8.5670000000000002</v>
      </c>
      <c r="L76" s="39">
        <f t="shared" si="4"/>
        <v>-19.094000000000001</v>
      </c>
      <c r="M76" s="39"/>
      <c r="N76" s="39">
        <f t="shared" si="5"/>
        <v>-19.005404216142161</v>
      </c>
      <c r="O76" s="39"/>
      <c r="P76" s="39">
        <f t="shared" si="6"/>
        <v>-19.103691246070561</v>
      </c>
      <c r="Q76" s="39"/>
      <c r="R76" s="39">
        <f t="shared" si="7"/>
        <v>-19.390687949595385</v>
      </c>
      <c r="S76" s="39" t="e">
        <f t="shared" si="8"/>
        <v>#DIV/0!</v>
      </c>
      <c r="T76" s="68" t="e">
        <f t="shared" si="9"/>
        <v>#DIV/0!</v>
      </c>
    </row>
    <row r="77" spans="2:20" x14ac:dyDescent="0.2">
      <c r="B77" s="65">
        <v>49</v>
      </c>
      <c r="C77" s="34" t="s">
        <v>99</v>
      </c>
      <c r="D77" s="34">
        <v>0.4</v>
      </c>
      <c r="E77" s="33">
        <v>2180</v>
      </c>
      <c r="F77" s="35">
        <v>10.301</v>
      </c>
      <c r="G77" s="35">
        <v>-11.21</v>
      </c>
      <c r="H77" s="35">
        <v>21.427</v>
      </c>
      <c r="I77" s="41">
        <v>1.6970562748476529E-2</v>
      </c>
      <c r="J77" s="41">
        <v>4.6669047558313907E-2</v>
      </c>
      <c r="K77" s="35">
        <f t="shared" si="3"/>
        <v>10.301</v>
      </c>
      <c r="L77" s="41">
        <f t="shared" si="4"/>
        <v>-11.21</v>
      </c>
      <c r="M77" s="41"/>
      <c r="N77" s="52">
        <f t="shared" si="5"/>
        <v>-11.103472024101833</v>
      </c>
      <c r="O77" s="41"/>
      <c r="P77" s="52">
        <f t="shared" si="6"/>
        <v>-11.203850267432966</v>
      </c>
      <c r="Q77" s="52"/>
      <c r="R77" s="41">
        <f t="shared" si="7"/>
        <v>-11.49084697095779</v>
      </c>
      <c r="S77" s="41" t="e">
        <f t="shared" si="8"/>
        <v>#DIV/0!</v>
      </c>
      <c r="T77" s="66" t="e">
        <f t="shared" si="9"/>
        <v>#DIV/0!</v>
      </c>
    </row>
    <row r="78" spans="2:20" x14ac:dyDescent="0.2">
      <c r="B78" s="67">
        <v>50</v>
      </c>
      <c r="C78" s="24" t="s">
        <v>100</v>
      </c>
      <c r="D78" s="24">
        <v>0.4</v>
      </c>
      <c r="E78" s="37">
        <v>419</v>
      </c>
      <c r="F78" s="38">
        <v>1.1419999999999999</v>
      </c>
      <c r="G78" s="38">
        <v>-11.177</v>
      </c>
      <c r="H78" s="38">
        <v>22.45</v>
      </c>
      <c r="I78" s="39"/>
      <c r="J78" s="39"/>
      <c r="K78" s="38">
        <f t="shared" si="3"/>
        <v>1.1419999999999999</v>
      </c>
      <c r="L78" s="39">
        <f t="shared" si="4"/>
        <v>-11.177</v>
      </c>
      <c r="M78" s="39"/>
      <c r="N78" s="39">
        <f t="shared" si="5"/>
        <v>-11.165189986557062</v>
      </c>
      <c r="O78" s="39"/>
      <c r="P78" s="39">
        <f t="shared" si="6"/>
        <v>-11.267659443290926</v>
      </c>
      <c r="Q78" s="39"/>
      <c r="R78" s="39">
        <f t="shared" si="7"/>
        <v>-11.55465614681575</v>
      </c>
      <c r="S78" s="39" t="e">
        <f t="shared" si="8"/>
        <v>#DIV/0!</v>
      </c>
      <c r="T78" s="68" t="e">
        <f t="shared" si="9"/>
        <v>#DIV/0!</v>
      </c>
    </row>
    <row r="79" spans="2:20" x14ac:dyDescent="0.2">
      <c r="B79" s="65">
        <v>51</v>
      </c>
      <c r="C79" s="34" t="s">
        <v>101</v>
      </c>
      <c r="D79" s="34">
        <v>0.4</v>
      </c>
      <c r="E79" s="33">
        <v>2986</v>
      </c>
      <c r="F79" s="35">
        <v>14.189</v>
      </c>
      <c r="G79" s="35">
        <v>-11.869499999999999</v>
      </c>
      <c r="H79" s="35">
        <v>22.640499999999999</v>
      </c>
      <c r="I79" s="41">
        <v>4.5961940777125239E-2</v>
      </c>
      <c r="J79" s="41">
        <v>7.0710678118489963E-4</v>
      </c>
      <c r="K79" s="35">
        <f t="shared" si="3"/>
        <v>14.189</v>
      </c>
      <c r="L79" s="41">
        <f t="shared" si="4"/>
        <v>-11.869499999999999</v>
      </c>
      <c r="M79" s="41"/>
      <c r="N79" s="52">
        <f t="shared" si="5"/>
        <v>-11.722764202502754</v>
      </c>
      <c r="O79" s="41"/>
      <c r="P79" s="52">
        <f t="shared" si="6"/>
        <v>-11.82732487263935</v>
      </c>
      <c r="Q79" s="52"/>
      <c r="R79" s="41">
        <f t="shared" si="7"/>
        <v>-12.114321576164174</v>
      </c>
      <c r="S79" s="41" t="e">
        <f t="shared" si="8"/>
        <v>#DIV/0!</v>
      </c>
      <c r="T79" s="66" t="e">
        <f t="shared" si="9"/>
        <v>#DIV/0!</v>
      </c>
    </row>
    <row r="80" spans="2:20" x14ac:dyDescent="0.2">
      <c r="B80" s="67">
        <v>52</v>
      </c>
      <c r="C80" s="24" t="s">
        <v>102</v>
      </c>
      <c r="D80" s="24">
        <v>0.4</v>
      </c>
      <c r="E80" s="37">
        <v>3484</v>
      </c>
      <c r="F80" s="38">
        <v>16.742999999999999</v>
      </c>
      <c r="G80" s="38">
        <v>-11.834</v>
      </c>
      <c r="H80" s="38">
        <v>22.648</v>
      </c>
      <c r="I80" s="39">
        <v>1.2727922061358338E-2</v>
      </c>
      <c r="J80" s="39">
        <v>2.4041630560341854E-2</v>
      </c>
      <c r="K80" s="38">
        <f t="shared" si="3"/>
        <v>16.742999999999999</v>
      </c>
      <c r="L80" s="39">
        <f t="shared" si="4"/>
        <v>-11.834</v>
      </c>
      <c r="M80" s="39"/>
      <c r="N80" s="39">
        <f t="shared" si="5"/>
        <v>-11.66085196578361</v>
      </c>
      <c r="O80" s="39"/>
      <c r="P80" s="39">
        <f t="shared" si="6"/>
        <v>-11.767503849322939</v>
      </c>
      <c r="Q80" s="39"/>
      <c r="R80" s="39">
        <f t="shared" si="7"/>
        <v>-12.054500552847763</v>
      </c>
      <c r="S80" s="39" t="e">
        <f t="shared" si="8"/>
        <v>#DIV/0!</v>
      </c>
      <c r="T80" s="68" t="e">
        <f t="shared" si="9"/>
        <v>#DIV/0!</v>
      </c>
    </row>
    <row r="81" spans="2:20" x14ac:dyDescent="0.2">
      <c r="B81" s="65">
        <v>53</v>
      </c>
      <c r="C81" s="34" t="s">
        <v>103</v>
      </c>
      <c r="D81" s="34">
        <v>0.4</v>
      </c>
      <c r="E81" s="33">
        <v>3413</v>
      </c>
      <c r="F81" s="35">
        <v>16.265000000000001</v>
      </c>
      <c r="G81" s="35">
        <v>-10.316000000000001</v>
      </c>
      <c r="H81" s="35">
        <v>22.463999999999999</v>
      </c>
      <c r="I81" s="41">
        <v>4.2426406871194462E-3</v>
      </c>
      <c r="J81" s="41">
        <v>5.6568542494925107E-2</v>
      </c>
      <c r="K81" s="35">
        <f t="shared" si="3"/>
        <v>16.265000000000001</v>
      </c>
      <c r="L81" s="41">
        <f t="shared" si="4"/>
        <v>-10.316000000000001</v>
      </c>
      <c r="M81" s="41"/>
      <c r="N81" s="52">
        <f t="shared" si="5"/>
        <v>-10.147795211340288</v>
      </c>
      <c r="O81" s="41"/>
      <c r="P81" s="52">
        <f t="shared" si="6"/>
        <v>-10.256538308282348</v>
      </c>
      <c r="Q81" s="52"/>
      <c r="R81" s="41">
        <f t="shared" si="7"/>
        <v>-10.543535011807172</v>
      </c>
      <c r="S81" s="41" t="e">
        <f t="shared" si="8"/>
        <v>#DIV/0!</v>
      </c>
      <c r="T81" s="66" t="e">
        <f t="shared" si="9"/>
        <v>#DIV/0!</v>
      </c>
    </row>
    <row r="82" spans="2:20" x14ac:dyDescent="0.2">
      <c r="B82" s="67">
        <v>54</v>
      </c>
      <c r="C82" s="24" t="s">
        <v>68</v>
      </c>
      <c r="D82" s="24">
        <v>0.4</v>
      </c>
      <c r="E82" s="37">
        <v>1613</v>
      </c>
      <c r="F82" s="38">
        <v>7.6459999999999999</v>
      </c>
      <c r="G82" s="38">
        <v>-18.527000000000001</v>
      </c>
      <c r="H82" s="38">
        <v>27.513500000000001</v>
      </c>
      <c r="I82" s="39">
        <v>2.9698484809833607E-2</v>
      </c>
      <c r="J82" s="39">
        <v>1.6263455967290372E-2</v>
      </c>
      <c r="K82" s="38">
        <f t="shared" si="3"/>
        <v>7.6459999999999999</v>
      </c>
      <c r="L82" s="39">
        <f t="shared" si="4"/>
        <v>-18.527000000000001</v>
      </c>
      <c r="M82" s="39"/>
      <c r="N82" s="39">
        <f t="shared" si="5"/>
        <v>-18.447928754128981</v>
      </c>
      <c r="O82" s="39"/>
      <c r="P82" s="39">
        <f t="shared" si="6"/>
        <v>-18.558763064473773</v>
      </c>
      <c r="Q82" s="39"/>
      <c r="R82" s="39">
        <f t="shared" si="7"/>
        <v>-18.845759767998597</v>
      </c>
      <c r="S82" s="39" t="e">
        <f t="shared" si="8"/>
        <v>#DIV/0!</v>
      </c>
      <c r="T82" s="68" t="e">
        <f t="shared" si="9"/>
        <v>#DIV/0!</v>
      </c>
    </row>
    <row r="83" spans="2:20" x14ac:dyDescent="0.2">
      <c r="B83" s="65">
        <v>55</v>
      </c>
      <c r="C83" s="34" t="s">
        <v>104</v>
      </c>
      <c r="D83" s="34">
        <v>0.4</v>
      </c>
      <c r="E83" s="33">
        <v>2125</v>
      </c>
      <c r="F83" s="35">
        <v>10.108000000000001</v>
      </c>
      <c r="G83" s="35">
        <v>-11.070499999999999</v>
      </c>
      <c r="H83" s="35">
        <v>21.579499999999999</v>
      </c>
      <c r="I83" s="41">
        <v>3.1819805153394588E-2</v>
      </c>
      <c r="J83" s="41">
        <v>1.9091883092037507E-2</v>
      </c>
      <c r="K83" s="35">
        <f t="shared" si="3"/>
        <v>10.108000000000001</v>
      </c>
      <c r="L83" s="41">
        <f t="shared" si="4"/>
        <v>-11.070499999999999</v>
      </c>
      <c r="M83" s="41"/>
      <c r="N83" s="52">
        <f t="shared" si="5"/>
        <v>-10.965967937056723</v>
      </c>
      <c r="O83" s="41"/>
      <c r="P83" s="52">
        <f t="shared" si="6"/>
        <v>-11.078893460804247</v>
      </c>
      <c r="Q83" s="52"/>
      <c r="R83" s="41">
        <f t="shared" si="7"/>
        <v>-11.365890164329072</v>
      </c>
      <c r="S83" s="41" t="e">
        <f t="shared" si="8"/>
        <v>#DIV/0!</v>
      </c>
      <c r="T83" s="66" t="e">
        <f t="shared" si="9"/>
        <v>#DIV/0!</v>
      </c>
    </row>
    <row r="84" spans="2:20" x14ac:dyDescent="0.2">
      <c r="B84" s="67">
        <v>56</v>
      </c>
      <c r="C84" s="24" t="s">
        <v>105</v>
      </c>
      <c r="D84" s="24">
        <v>0.4</v>
      </c>
      <c r="E84" s="37">
        <v>4253</v>
      </c>
      <c r="F84" s="38">
        <v>20.178000000000001</v>
      </c>
      <c r="G84" s="38">
        <v>-10.187000000000001</v>
      </c>
      <c r="H84" s="38">
        <v>22.331000000000003</v>
      </c>
      <c r="I84" s="39">
        <v>4.8083261120684957E-2</v>
      </c>
      <c r="J84" s="39">
        <v>9.6166522241369914E-2</v>
      </c>
      <c r="K84" s="38">
        <f t="shared" si="3"/>
        <v>20.178000000000001</v>
      </c>
      <c r="L84" s="39">
        <f t="shared" si="4"/>
        <v>-10.187000000000001</v>
      </c>
      <c r="M84" s="39"/>
      <c r="N84" s="39">
        <f t="shared" si="5"/>
        <v>-9.9783288517936874</v>
      </c>
      <c r="O84" s="39"/>
      <c r="P84" s="39">
        <f t="shared" si="6"/>
        <v>-10.093345588943944</v>
      </c>
      <c r="Q84" s="39"/>
      <c r="R84" s="39">
        <f t="shared" si="7"/>
        <v>-10.380342292468768</v>
      </c>
      <c r="S84" s="39" t="e">
        <f t="shared" si="8"/>
        <v>#DIV/0!</v>
      </c>
      <c r="T84" s="68" t="e">
        <f t="shared" si="9"/>
        <v>#DIV/0!</v>
      </c>
    </row>
    <row r="85" spans="2:20" x14ac:dyDescent="0.2">
      <c r="B85" s="65">
        <v>57</v>
      </c>
      <c r="C85" s="34" t="s">
        <v>106</v>
      </c>
      <c r="D85" s="34">
        <v>0.4</v>
      </c>
      <c r="E85" s="33">
        <v>3391</v>
      </c>
      <c r="F85" s="35">
        <v>16.216000000000001</v>
      </c>
      <c r="G85" s="35">
        <v>-10.6205</v>
      </c>
      <c r="H85" s="35">
        <v>22.53</v>
      </c>
      <c r="I85" s="41">
        <v>2.7577164466275145E-2</v>
      </c>
      <c r="J85" s="41">
        <v>3.2526911934580745E-2</v>
      </c>
      <c r="K85" s="35">
        <f t="shared" si="3"/>
        <v>16.216000000000001</v>
      </c>
      <c r="L85" s="41">
        <f t="shared" si="4"/>
        <v>-10.6205</v>
      </c>
      <c r="M85" s="41"/>
      <c r="N85" s="52">
        <f t="shared" si="5"/>
        <v>-10.452801945717436</v>
      </c>
      <c r="O85" s="41"/>
      <c r="P85" s="52">
        <f t="shared" si="6"/>
        <v>-10.569909896270424</v>
      </c>
      <c r="Q85" s="52"/>
      <c r="R85" s="41">
        <f t="shared" si="7"/>
        <v>-10.856906599795249</v>
      </c>
      <c r="S85" s="41" t="e">
        <f t="shared" si="8"/>
        <v>#DIV/0!</v>
      </c>
      <c r="T85" s="66" t="e">
        <f t="shared" si="9"/>
        <v>#DIV/0!</v>
      </c>
    </row>
    <row r="86" spans="2:20" x14ac:dyDescent="0.2">
      <c r="B86" s="67">
        <v>58</v>
      </c>
      <c r="C86" s="24" t="s">
        <v>107</v>
      </c>
      <c r="D86" s="24">
        <v>0.4</v>
      </c>
      <c r="E86" s="37">
        <v>3691</v>
      </c>
      <c r="F86" s="38">
        <v>17.427</v>
      </c>
      <c r="G86" s="38">
        <v>-9.9669999999999987</v>
      </c>
      <c r="H86" s="38">
        <v>22.219000000000001</v>
      </c>
      <c r="I86" s="39">
        <v>7.0710678118653244E-3</v>
      </c>
      <c r="J86" s="39">
        <v>2.4041630560341854E-2</v>
      </c>
      <c r="K86" s="38">
        <f t="shared" si="3"/>
        <v>17.427</v>
      </c>
      <c r="L86" s="39">
        <f t="shared" si="4"/>
        <v>-9.9669999999999987</v>
      </c>
      <c r="M86" s="39"/>
      <c r="N86" s="39">
        <f t="shared" si="5"/>
        <v>-9.786778367539327</v>
      </c>
      <c r="O86" s="39"/>
      <c r="P86" s="39">
        <f t="shared" si="6"/>
        <v>-9.9059775314950471</v>
      </c>
      <c r="Q86" s="39"/>
      <c r="R86" s="39">
        <f t="shared" si="7"/>
        <v>-10.192974235019872</v>
      </c>
      <c r="S86" s="39" t="e">
        <f t="shared" si="8"/>
        <v>#DIV/0!</v>
      </c>
      <c r="T86" s="68" t="e">
        <f t="shared" si="9"/>
        <v>#DIV/0!</v>
      </c>
    </row>
    <row r="87" spans="2:20" x14ac:dyDescent="0.2">
      <c r="B87" s="65">
        <v>59</v>
      </c>
      <c r="C87" s="34" t="s">
        <v>108</v>
      </c>
      <c r="D87" s="34">
        <v>0.4</v>
      </c>
      <c r="E87" s="33">
        <v>3290</v>
      </c>
      <c r="F87" s="35">
        <v>15.773999999999999</v>
      </c>
      <c r="G87" s="35">
        <v>-9.5335000000000001</v>
      </c>
      <c r="H87" s="35">
        <v>22.109500000000001</v>
      </c>
      <c r="I87" s="41">
        <v>3.1819805153394588E-2</v>
      </c>
      <c r="J87" s="41">
        <v>2.7577164466276401E-2</v>
      </c>
      <c r="K87" s="35">
        <f t="shared" si="3"/>
        <v>15.773999999999999</v>
      </c>
      <c r="L87" s="41">
        <f t="shared" si="4"/>
        <v>-9.5335000000000001</v>
      </c>
      <c r="M87" s="41"/>
      <c r="N87" s="52">
        <f t="shared" si="5"/>
        <v>-9.3703728966296769</v>
      </c>
      <c r="O87" s="41"/>
      <c r="P87" s="52">
        <f t="shared" si="6"/>
        <v>-9.491663273988129</v>
      </c>
      <c r="Q87" s="52"/>
      <c r="R87" s="41">
        <f t="shared" si="7"/>
        <v>-9.7786599775129535</v>
      </c>
      <c r="S87" s="41" t="e">
        <f t="shared" si="8"/>
        <v>#DIV/0!</v>
      </c>
      <c r="T87" s="66" t="e">
        <f t="shared" si="9"/>
        <v>#DIV/0!</v>
      </c>
    </row>
    <row r="88" spans="2:20" x14ac:dyDescent="0.2">
      <c r="B88" s="67">
        <v>60</v>
      </c>
      <c r="C88" s="24" t="s">
        <v>109</v>
      </c>
      <c r="D88" s="24">
        <v>0.4</v>
      </c>
      <c r="E88" s="37">
        <v>1885</v>
      </c>
      <c r="F88" s="38">
        <v>8.8629999999999995</v>
      </c>
      <c r="G88" s="38">
        <v>-10.934000000000001</v>
      </c>
      <c r="H88" s="38">
        <v>21.2285</v>
      </c>
      <c r="I88" s="39">
        <v>6.6468037431535051E-2</v>
      </c>
      <c r="J88" s="39">
        <v>3.0405591591021019E-2</v>
      </c>
      <c r="K88" s="38">
        <f t="shared" si="3"/>
        <v>8.8629999999999995</v>
      </c>
      <c r="L88" s="39">
        <f t="shared" si="4"/>
        <v>-10.934000000000001</v>
      </c>
      <c r="M88" s="39"/>
      <c r="N88" s="39">
        <f t="shared" si="5"/>
        <v>-10.842343126843467</v>
      </c>
      <c r="O88" s="39"/>
      <c r="P88" s="39">
        <f t="shared" si="6"/>
        <v>-10.965724717604651</v>
      </c>
      <c r="Q88" s="39"/>
      <c r="R88" s="39">
        <f t="shared" si="7"/>
        <v>-11.252721421129475</v>
      </c>
      <c r="S88" s="39" t="e">
        <f t="shared" si="8"/>
        <v>#DIV/0!</v>
      </c>
      <c r="T88" s="68" t="e">
        <f t="shared" si="9"/>
        <v>#DIV/0!</v>
      </c>
    </row>
    <row r="89" spans="2:20" x14ac:dyDescent="0.2">
      <c r="B89" s="65">
        <v>61</v>
      </c>
      <c r="C89" s="34" t="s">
        <v>68</v>
      </c>
      <c r="D89" s="34">
        <v>0.4</v>
      </c>
      <c r="E89" s="33">
        <v>1790</v>
      </c>
      <c r="F89" s="35">
        <v>8.5690000000000008</v>
      </c>
      <c r="G89" s="35">
        <v>-19.221499999999999</v>
      </c>
      <c r="H89" s="35">
        <v>27.247</v>
      </c>
      <c r="I89" s="41">
        <v>3.7476659402887601E-2</v>
      </c>
      <c r="J89" s="41">
        <v>0.15414927829866734</v>
      </c>
      <c r="K89" s="35">
        <f t="shared" si="3"/>
        <v>8.5690000000000008</v>
      </c>
      <c r="L89" s="41">
        <f t="shared" si="4"/>
        <v>-19.221499999999999</v>
      </c>
      <c r="M89" s="41"/>
      <c r="N89" s="52">
        <f t="shared" si="5"/>
        <v>-19.132883533106359</v>
      </c>
      <c r="O89" s="41"/>
      <c r="P89" s="52">
        <f t="shared" si="6"/>
        <v>-19.258356337270275</v>
      </c>
      <c r="Q89" s="52"/>
      <c r="R89" s="41">
        <f t="shared" si="7"/>
        <v>-19.545353040795099</v>
      </c>
      <c r="S89" s="41" t="e">
        <f t="shared" si="8"/>
        <v>#DIV/0!</v>
      </c>
      <c r="T89" s="66" t="e">
        <f t="shared" si="9"/>
        <v>#DIV/0!</v>
      </c>
    </row>
    <row r="90" spans="2:20" x14ac:dyDescent="0.2">
      <c r="B90" s="67">
        <v>62</v>
      </c>
      <c r="C90" s="24" t="s">
        <v>68</v>
      </c>
      <c r="D90" s="24">
        <v>0.4</v>
      </c>
      <c r="E90" s="37">
        <v>1814</v>
      </c>
      <c r="F90" s="38">
        <v>8.5470000000000006</v>
      </c>
      <c r="G90" s="38">
        <v>-19.257999999999999</v>
      </c>
      <c r="H90" s="38">
        <v>27.472999999999999</v>
      </c>
      <c r="I90" s="39">
        <v>3.6769552621700188E-2</v>
      </c>
      <c r="J90" s="39">
        <v>2.9698484809833607E-2</v>
      </c>
      <c r="K90" s="38">
        <f t="shared" si="3"/>
        <v>8.5470000000000006</v>
      </c>
      <c r="L90" s="39">
        <f t="shared" si="4"/>
        <v>-19.257999999999999</v>
      </c>
      <c r="M90" s="39"/>
      <c r="N90" s="39">
        <f t="shared" si="5"/>
        <v>-19.169611046500179</v>
      </c>
      <c r="O90" s="39"/>
      <c r="P90" s="39">
        <f t="shared" si="6"/>
        <v>-19.297175064066828</v>
      </c>
      <c r="Q90" s="39"/>
      <c r="R90" s="39">
        <f t="shared" si="7"/>
        <v>-19.584171767591652</v>
      </c>
      <c r="S90" s="39" t="e">
        <f t="shared" si="8"/>
        <v>#DIV/0!</v>
      </c>
      <c r="T90" s="68" t="e">
        <f t="shared" si="9"/>
        <v>#DIV/0!</v>
      </c>
    </row>
    <row r="91" spans="2:20" x14ac:dyDescent="0.2">
      <c r="B91" s="65">
        <v>63</v>
      </c>
      <c r="C91" s="34" t="s">
        <v>69</v>
      </c>
      <c r="D91" s="34">
        <v>0.4</v>
      </c>
      <c r="E91" s="33">
        <v>2724</v>
      </c>
      <c r="F91" s="35">
        <v>13.083</v>
      </c>
      <c r="G91" s="35">
        <v>-19.296500000000002</v>
      </c>
      <c r="H91" s="35">
        <v>27.348500000000001</v>
      </c>
      <c r="I91" s="41">
        <v>3.1819805153393332E-2</v>
      </c>
      <c r="J91" s="41">
        <v>4.8790367901871114E-2</v>
      </c>
      <c r="K91" s="35">
        <f t="shared" si="3"/>
        <v>13.083</v>
      </c>
      <c r="L91" s="41">
        <f t="shared" si="4"/>
        <v>-19.296500000000002</v>
      </c>
      <c r="M91" s="41"/>
      <c r="N91" s="52">
        <f t="shared" si="5"/>
        <v>-19.161201921301259</v>
      </c>
      <c r="O91" s="41"/>
      <c r="P91" s="52">
        <f t="shared" si="6"/>
        <v>-19.29085715227064</v>
      </c>
      <c r="Q91" s="52"/>
      <c r="R91" s="41">
        <f t="shared" si="7"/>
        <v>-19.577853855795464</v>
      </c>
      <c r="S91" s="41" t="e">
        <f t="shared" si="8"/>
        <v>#DIV/0!</v>
      </c>
      <c r="T91" s="66" t="e">
        <f t="shared" si="9"/>
        <v>#DIV/0!</v>
      </c>
    </row>
    <row r="92" spans="2:20" x14ac:dyDescent="0.2">
      <c r="B92" s="67">
        <v>64</v>
      </c>
      <c r="C92" s="24" t="s">
        <v>69</v>
      </c>
      <c r="D92" s="24">
        <v>0.4</v>
      </c>
      <c r="E92" s="37">
        <v>2842</v>
      </c>
      <c r="F92" s="38">
        <v>13.467000000000001</v>
      </c>
      <c r="G92" s="38">
        <v>-19.277000000000001</v>
      </c>
      <c r="H92" s="38">
        <v>27.458500000000001</v>
      </c>
      <c r="I92" s="39">
        <v>2.828427124747135E-3</v>
      </c>
      <c r="J92" s="39">
        <v>3.1819805153395844E-2</v>
      </c>
      <c r="K92" s="38">
        <f t="shared" si="3"/>
        <v>13.467000000000001</v>
      </c>
      <c r="L92" s="39">
        <f t="shared" si="4"/>
        <v>-19.277000000000001</v>
      </c>
      <c r="M92" s="39"/>
      <c r="N92" s="39">
        <f t="shared" si="5"/>
        <v>-19.137730778427276</v>
      </c>
      <c r="O92" s="39"/>
      <c r="P92" s="39">
        <f t="shared" si="6"/>
        <v>-19.269477222799388</v>
      </c>
      <c r="Q92" s="39"/>
      <c r="R92" s="39">
        <f t="shared" si="7"/>
        <v>-19.556473926324212</v>
      </c>
      <c r="S92" s="39" t="e">
        <f t="shared" si="8"/>
        <v>#DIV/0!</v>
      </c>
      <c r="T92" s="68" t="e">
        <f t="shared" si="9"/>
        <v>#DIV/0!</v>
      </c>
    </row>
    <row r="93" spans="2:20" x14ac:dyDescent="0.2">
      <c r="B93" s="65">
        <v>65</v>
      </c>
      <c r="C93" s="34" t="s">
        <v>70</v>
      </c>
      <c r="D93" s="34">
        <v>0.4</v>
      </c>
      <c r="E93" s="33">
        <v>3142</v>
      </c>
      <c r="F93" s="35">
        <v>15.122</v>
      </c>
      <c r="G93" s="35">
        <v>-19.241500000000002</v>
      </c>
      <c r="H93" s="35">
        <v>27.7255</v>
      </c>
      <c r="I93" s="41">
        <v>7.0710678118741173E-4</v>
      </c>
      <c r="J93" s="41">
        <v>7.7781745930539919E-3</v>
      </c>
      <c r="K93" s="35">
        <f t="shared" si="3"/>
        <v>15.122</v>
      </c>
      <c r="L93" s="41">
        <f t="shared" si="4"/>
        <v>-19.241500000000002</v>
      </c>
      <c r="M93" s="41"/>
      <c r="N93" s="52">
        <f t="shared" si="5"/>
        <v>-19.085115566301127</v>
      </c>
      <c r="O93" s="41"/>
      <c r="P93" s="52">
        <f t="shared" si="6"/>
        <v>-19.218953224075971</v>
      </c>
      <c r="Q93" s="52"/>
      <c r="R93" s="41">
        <f t="shared" si="7"/>
        <v>-19.505949927600795</v>
      </c>
      <c r="S93" s="41" t="e">
        <f t="shared" si="8"/>
        <v>#DIV/0!</v>
      </c>
      <c r="T93" s="66" t="e">
        <f t="shared" si="9"/>
        <v>#DIV/0!</v>
      </c>
    </row>
    <row r="94" spans="2:20" x14ac:dyDescent="0.2">
      <c r="B94" s="67">
        <v>66</v>
      </c>
      <c r="C94" s="24" t="s">
        <v>70</v>
      </c>
      <c r="D94" s="24">
        <v>0.4</v>
      </c>
      <c r="E94" s="37">
        <v>3119</v>
      </c>
      <c r="F94" s="38">
        <v>14.817</v>
      </c>
      <c r="G94" s="38">
        <v>-19.210999999999999</v>
      </c>
      <c r="H94" s="38">
        <v>27.6325</v>
      </c>
      <c r="I94" s="39">
        <v>8.4852813742388924E-3</v>
      </c>
      <c r="J94" s="39">
        <v>3.5355339059345461E-3</v>
      </c>
      <c r="K94" s="38">
        <f t="shared" ref="K94:K124" si="10">IF(F94&lt;&gt;"",IF(OR($F$9="Yes (Manual)",$F$9="Yes (Auto)"),F94-AVERAGE(F$131:F$134),F94),"")</f>
        <v>14.817</v>
      </c>
      <c r="L94" s="39">
        <f t="shared" ref="L94:L124" si="11">IF(G94&lt;&gt;"",IF(OR($F$9="Yes (Manual)",$F$9="Yes (Auto)"),(G94*F94-AVERAGE(G$131:G$134)*AVERAGE(F$131:F$134))/AVERAGE(F$131:F$134),G94),"")</f>
        <v>-19.210999999999999</v>
      </c>
      <c r="M94" s="39"/>
      <c r="N94" s="39">
        <f t="shared" ref="N94:N124" si="12">IF(L94&lt;&gt;"",IF(OR($F$10="Yes (Manual)",$F$10="Yes (Auto)"),L94-K94*$I$24,L94),"")</f>
        <v>-19.057769729260929</v>
      </c>
      <c r="O94" s="39"/>
      <c r="P94" s="39">
        <f t="shared" ref="P94:P124" si="13">IF(N94&lt;&gt;"",IF(OR($F$11="Yes (Manual)",$F$11="Yes (Auto)"),N94-(B94-$B$29)*$J$24,N94),"")</f>
        <v>-19.193698600438506</v>
      </c>
      <c r="Q94" s="39"/>
      <c r="R94" s="39">
        <f t="shared" ref="R94:R124" si="14">IF(P94&lt;&gt;"",P94+$K$24,"")</f>
        <v>-19.48069530396333</v>
      </c>
      <c r="S94" s="39" t="e">
        <f t="shared" ref="S94:S124" si="15">IF(D94&lt;&gt;"",(F94*$F$24+$G$24)/D94,"")</f>
        <v>#DIV/0!</v>
      </c>
      <c r="T94" s="68" t="e">
        <f t="shared" ref="T94:T124" si="16">IF(S94&lt;&gt;"",S94/12.0107*(1.00794+12.0107+(15.9994*3)),"")</f>
        <v>#DIV/0!</v>
      </c>
    </row>
    <row r="95" spans="2:20" x14ac:dyDescent="0.2">
      <c r="B95" s="65">
        <v>67</v>
      </c>
      <c r="C95" s="34" t="s">
        <v>71</v>
      </c>
      <c r="D95" s="34">
        <v>0.4</v>
      </c>
      <c r="E95" s="33">
        <v>6233</v>
      </c>
      <c r="F95" s="35">
        <v>30.172999999999998</v>
      </c>
      <c r="G95" s="35">
        <v>-19.323999999999998</v>
      </c>
      <c r="H95" s="35">
        <v>27.461500000000001</v>
      </c>
      <c r="I95" s="41">
        <v>2.4041630560344366E-2</v>
      </c>
      <c r="J95" s="41">
        <v>1.0606601717798614E-2</v>
      </c>
      <c r="K95" s="35">
        <f t="shared" si="10"/>
        <v>30.172999999999998</v>
      </c>
      <c r="L95" s="41">
        <f t="shared" si="11"/>
        <v>-19.323999999999998</v>
      </c>
      <c r="M95" s="41"/>
      <c r="N95" s="52">
        <f t="shared" si="12"/>
        <v>-19.011965380373219</v>
      </c>
      <c r="O95" s="41"/>
      <c r="P95" s="52">
        <f t="shared" si="13"/>
        <v>-19.149985464953527</v>
      </c>
      <c r="Q95" s="52"/>
      <c r="R95" s="41">
        <f t="shared" si="14"/>
        <v>-19.436982168478352</v>
      </c>
      <c r="S95" s="41" t="e">
        <f t="shared" si="15"/>
        <v>#DIV/0!</v>
      </c>
      <c r="T95" s="66" t="e">
        <f t="shared" si="16"/>
        <v>#DIV/0!</v>
      </c>
    </row>
    <row r="96" spans="2:20" x14ac:dyDescent="0.2">
      <c r="B96" s="67">
        <v>68</v>
      </c>
      <c r="C96" s="24" t="s">
        <v>71</v>
      </c>
      <c r="D96" s="24">
        <v>0.4</v>
      </c>
      <c r="E96" s="37">
        <v>6263</v>
      </c>
      <c r="F96" s="38">
        <v>30.099</v>
      </c>
      <c r="G96" s="38">
        <v>-19.315000000000001</v>
      </c>
      <c r="H96" s="38">
        <v>27.520499999999998</v>
      </c>
      <c r="I96" s="39">
        <v>1.2727922061358338E-2</v>
      </c>
      <c r="J96" s="39">
        <v>9.192388155426303E-3</v>
      </c>
      <c r="K96" s="38">
        <f t="shared" si="10"/>
        <v>30.099</v>
      </c>
      <c r="L96" s="39">
        <f t="shared" si="11"/>
        <v>-19.315000000000001</v>
      </c>
      <c r="M96" s="39"/>
      <c r="N96" s="39">
        <f t="shared" si="12"/>
        <v>-19.003730652697897</v>
      </c>
      <c r="O96" s="39"/>
      <c r="P96" s="39">
        <f t="shared" si="13"/>
        <v>-19.143841950680937</v>
      </c>
      <c r="Q96" s="39"/>
      <c r="R96" s="39">
        <f t="shared" si="14"/>
        <v>-19.430838654205761</v>
      </c>
      <c r="S96" s="39" t="e">
        <f t="shared" si="15"/>
        <v>#DIV/0!</v>
      </c>
      <c r="T96" s="68" t="e">
        <f t="shared" si="16"/>
        <v>#DIV/0!</v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>
        <v>1</v>
      </c>
      <c r="C131" s="34" t="s">
        <v>64</v>
      </c>
      <c r="D131" s="34">
        <v>0.4</v>
      </c>
      <c r="E131" s="33">
        <v>1254</v>
      </c>
      <c r="F131" s="35">
        <v>5.9859999999999998</v>
      </c>
      <c r="G131" s="35">
        <v>-4.5065</v>
      </c>
      <c r="H131" s="35">
        <v>19.886499999999998</v>
      </c>
      <c r="I131" s="41">
        <v>5.4447222151364126E-2</v>
      </c>
      <c r="J131" s="41">
        <v>3.6062445840512776E-2</v>
      </c>
      <c r="K131" s="35">
        <f t="shared" ref="K131:K134" si="17">IF(F131&lt;&gt;"",IF(OR($F$9="Yes (Manual)",$F$9="Yes (Auto)"),F131-AVERAGE(F$131:F$134),F131),"")</f>
        <v>5.9859999999999998</v>
      </c>
      <c r="L131" s="41">
        <f t="shared" ref="L131:L134" si="18">IF(G131&lt;&gt;"",IF(OR($F$9="Yes (Manual)",$F$9="Yes (Auto)"),(G131*F131-AVERAGE(G$131:G$134)*AVERAGE(F$131:F$134))/AVERAGE(F$131:F$134),G131),"")</f>
        <v>-4.5065</v>
      </c>
      <c r="M131" s="41"/>
      <c r="N131" s="52">
        <f t="shared" ref="N131:N134" si="19">IF(L131&lt;&gt;"",IF(OR($F$10="Yes (Manual)",$F$10="Yes (Auto)"),L131-K131*$I$24,L131),"")</f>
        <v>-4.4445956738446331</v>
      </c>
      <c r="O131" s="41"/>
      <c r="P131" s="52">
        <f t="shared" ref="P131:P134" si="20">IF(N131&lt;&gt;"",IF(OR($F$11="Yes (Manual)",$F$11="Yes (Auto)"),N131-(B131-$B$29)*$J$24,N131),"")</f>
        <v>-4.4445956738446331</v>
      </c>
      <c r="Q131" s="52"/>
      <c r="R131" s="41">
        <f t="shared" ref="R131:R134" si="21">IF(P131&lt;&gt;"",P131+$K$24,"")</f>
        <v>-4.7315923773694575</v>
      </c>
      <c r="S131" s="41" t="e">
        <f t="shared" ref="S131:S134" si="22">IF(D131&lt;&gt;"",(F131*$F$24+$G$24)/D131,"")</f>
        <v>#DIV/0!</v>
      </c>
      <c r="T131" s="66" t="e">
        <f t="shared" ref="T131:T134" si="23">IF(S131&lt;&gt;"",S131/12.0107*(1.00794+12.0107+(15.9994*3)),"")</f>
        <v>#DIV/0!</v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9</v>
      </c>
      <c r="C147" s="76" t="s">
        <v>68</v>
      </c>
      <c r="D147" s="76">
        <v>0.4</v>
      </c>
      <c r="E147" s="77">
        <v>1763</v>
      </c>
      <c r="F147" s="78">
        <v>8.3019999999999996</v>
      </c>
      <c r="G147" s="78">
        <v>-19.323499999999999</v>
      </c>
      <c r="H147" s="78">
        <v>27.908000000000001</v>
      </c>
      <c r="I147" s="79">
        <v>2.3334523779156954E-2</v>
      </c>
      <c r="J147" s="79">
        <v>2.2627416997969541E-2</v>
      </c>
      <c r="K147" s="78">
        <f t="shared" si="24"/>
        <v>8.3019999999999996</v>
      </c>
      <c r="L147" s="79">
        <f t="shared" si="25"/>
        <v>-19.323499999999999</v>
      </c>
      <c r="M147" s="79"/>
      <c r="N147" s="79">
        <f t="shared" si="26"/>
        <v>-19.237644718385923</v>
      </c>
      <c r="O147" s="79"/>
      <c r="P147" s="79">
        <f t="shared" si="27"/>
        <v>-19.254374425607779</v>
      </c>
      <c r="Q147" s="79"/>
      <c r="R147" s="79">
        <f t="shared" si="28"/>
        <v>-19.541371129132603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10</v>
      </c>
      <c r="C148" s="24" t="s">
        <v>68</v>
      </c>
      <c r="D148" s="24">
        <v>0.4</v>
      </c>
      <c r="E148" s="37">
        <v>1771</v>
      </c>
      <c r="F148" s="38">
        <v>8.4009999999999998</v>
      </c>
      <c r="G148" s="38">
        <v>-19.228999999999999</v>
      </c>
      <c r="H148" s="38">
        <v>27.929499999999997</v>
      </c>
      <c r="I148" s="39">
        <v>5.2325901807803152E-2</v>
      </c>
      <c r="J148" s="39">
        <v>1.2020815280170927E-2</v>
      </c>
      <c r="K148" s="38">
        <f t="shared" si="24"/>
        <v>8.4009999999999998</v>
      </c>
      <c r="L148" s="39">
        <f t="shared" si="25"/>
        <v>-19.228999999999999</v>
      </c>
      <c r="M148" s="39"/>
      <c r="N148" s="39">
        <f t="shared" si="26"/>
        <v>-19.142120908113725</v>
      </c>
      <c r="O148" s="39"/>
      <c r="P148" s="39">
        <f t="shared" si="27"/>
        <v>-19.160941828738313</v>
      </c>
      <c r="Q148" s="39"/>
      <c r="R148" s="39">
        <f t="shared" si="28"/>
        <v>-19.447938532263137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23</v>
      </c>
      <c r="C149" s="34" t="s">
        <v>68</v>
      </c>
      <c r="D149" s="34">
        <v>0.4</v>
      </c>
      <c r="E149" s="33">
        <v>1848</v>
      </c>
      <c r="F149" s="35">
        <v>8.7680000000000007</v>
      </c>
      <c r="G149" s="35">
        <v>-19.293500000000002</v>
      </c>
      <c r="H149" s="35">
        <v>27.632999999999999</v>
      </c>
      <c r="I149" s="41">
        <v>3.3234018715768157E-2</v>
      </c>
      <c r="J149" s="41">
        <v>1.1313708498983515E-2</v>
      </c>
      <c r="K149" s="35">
        <f t="shared" si="24"/>
        <v>8.7680000000000007</v>
      </c>
      <c r="L149" s="41">
        <f t="shared" si="25"/>
        <v>-19.293500000000002</v>
      </c>
      <c r="M149" s="41"/>
      <c r="N149" s="52">
        <f t="shared" si="26"/>
        <v>-19.202825571044063</v>
      </c>
      <c r="O149" s="41"/>
      <c r="P149" s="52">
        <f t="shared" si="27"/>
        <v>-19.248832265904166</v>
      </c>
      <c r="Q149" s="52"/>
      <c r="R149" s="41">
        <f t="shared" si="28"/>
        <v>-19.535828969428991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29</v>
      </c>
      <c r="C150" s="24" t="s">
        <v>68</v>
      </c>
      <c r="D150" s="24">
        <v>0.4</v>
      </c>
      <c r="E150" s="37">
        <v>1740</v>
      </c>
      <c r="F150" s="38">
        <v>8.2899999999999991</v>
      </c>
      <c r="G150" s="38">
        <v>-19.311500000000002</v>
      </c>
      <c r="H150" s="38">
        <v>27.555</v>
      </c>
      <c r="I150" s="39">
        <v>7.0710678118741173E-4</v>
      </c>
      <c r="J150" s="39">
        <v>5.798275605729742E-2</v>
      </c>
      <c r="K150" s="38">
        <f t="shared" si="24"/>
        <v>8.2899999999999991</v>
      </c>
      <c r="L150" s="39">
        <f t="shared" si="25"/>
        <v>-19.311500000000002</v>
      </c>
      <c r="M150" s="39"/>
      <c r="N150" s="39">
        <f t="shared" si="26"/>
        <v>-19.225768816600738</v>
      </c>
      <c r="O150" s="39"/>
      <c r="P150" s="39">
        <f t="shared" si="27"/>
        <v>-19.28432279187723</v>
      </c>
      <c r="Q150" s="39"/>
      <c r="R150" s="39">
        <f t="shared" si="28"/>
        <v>-19.571319495402054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>
        <v>35</v>
      </c>
      <c r="C151" s="34" t="s">
        <v>68</v>
      </c>
      <c r="D151" s="34">
        <v>0.4</v>
      </c>
      <c r="E151" s="33">
        <v>1694</v>
      </c>
      <c r="F151" s="35">
        <v>8.1039999999999992</v>
      </c>
      <c r="G151" s="35">
        <v>-19.124499999999998</v>
      </c>
      <c r="H151" s="35">
        <v>27.354999999999997</v>
      </c>
      <c r="I151" s="41">
        <v>4.9497474683068577E-3</v>
      </c>
      <c r="J151" s="41">
        <v>5.9396969619669733E-2</v>
      </c>
      <c r="K151" s="35">
        <f t="shared" si="24"/>
        <v>8.1039999999999992</v>
      </c>
      <c r="L151" s="41">
        <f t="shared" si="25"/>
        <v>-19.124499999999998</v>
      </c>
      <c r="M151" s="41"/>
      <c r="N151" s="52">
        <f t="shared" si="26"/>
        <v>-19.04069233893032</v>
      </c>
      <c r="O151" s="41"/>
      <c r="P151" s="52">
        <f t="shared" si="27"/>
        <v>-19.111793594623204</v>
      </c>
      <c r="Q151" s="52"/>
      <c r="R151" s="41">
        <f t="shared" si="28"/>
        <v>-19.398790298148029</v>
      </c>
      <c r="S151" s="41" t="e">
        <f t="shared" si="29"/>
        <v>#DIV/0!</v>
      </c>
      <c r="T151" s="66" t="e">
        <f t="shared" si="30"/>
        <v>#DIV/0!</v>
      </c>
    </row>
    <row r="152" spans="2:20" x14ac:dyDescent="0.2">
      <c r="B152" s="67">
        <v>42</v>
      </c>
      <c r="C152" s="24" t="s">
        <v>68</v>
      </c>
      <c r="D152" s="24">
        <v>0.4</v>
      </c>
      <c r="E152" s="37">
        <v>1799</v>
      </c>
      <c r="F152" s="38">
        <v>8.5570000000000004</v>
      </c>
      <c r="G152" s="38">
        <v>-18.95</v>
      </c>
      <c r="H152" s="38">
        <v>27.503500000000003</v>
      </c>
      <c r="I152" s="39">
        <v>6.2225396744416864E-2</v>
      </c>
      <c r="J152" s="39">
        <v>1.343502884254575E-2</v>
      </c>
      <c r="K152" s="38">
        <f t="shared" si="24"/>
        <v>8.5570000000000004</v>
      </c>
      <c r="L152" s="39">
        <f t="shared" si="25"/>
        <v>-18.95</v>
      </c>
      <c r="M152" s="39"/>
      <c r="N152" s="39">
        <f t="shared" si="26"/>
        <v>-18.861507631321171</v>
      </c>
      <c r="O152" s="39"/>
      <c r="P152" s="39">
        <f t="shared" si="27"/>
        <v>-18.947247380833179</v>
      </c>
      <c r="Q152" s="39"/>
      <c r="R152" s="39">
        <f t="shared" si="28"/>
        <v>-19.234244084358004</v>
      </c>
      <c r="S152" s="39" t="e">
        <f t="shared" si="29"/>
        <v>#DIV/0!</v>
      </c>
      <c r="T152" s="68" t="e">
        <f t="shared" si="30"/>
        <v>#DIV/0!</v>
      </c>
    </row>
    <row r="153" spans="2:20" x14ac:dyDescent="0.2">
      <c r="B153" s="65">
        <v>48</v>
      </c>
      <c r="C153" s="34" t="s">
        <v>68</v>
      </c>
      <c r="D153" s="34">
        <v>0.4</v>
      </c>
      <c r="E153" s="33">
        <v>1791</v>
      </c>
      <c r="F153" s="35">
        <v>8.5670000000000002</v>
      </c>
      <c r="G153" s="35">
        <v>-19.094000000000001</v>
      </c>
      <c r="H153" s="35">
        <v>27.552499999999998</v>
      </c>
      <c r="I153" s="41">
        <v>6.6468037431533802E-2</v>
      </c>
      <c r="J153" s="41">
        <v>2.1213203435597231E-3</v>
      </c>
      <c r="K153" s="35">
        <f t="shared" si="24"/>
        <v>8.5670000000000002</v>
      </c>
      <c r="L153" s="41">
        <f t="shared" si="25"/>
        <v>-19.094000000000001</v>
      </c>
      <c r="M153" s="41"/>
      <c r="N153" s="52">
        <f t="shared" si="26"/>
        <v>-19.005404216142161</v>
      </c>
      <c r="O153" s="41"/>
      <c r="P153" s="52">
        <f t="shared" si="27"/>
        <v>-19.103691246070561</v>
      </c>
      <c r="Q153" s="52"/>
      <c r="R153" s="41">
        <f t="shared" si="28"/>
        <v>-19.390687949595385</v>
      </c>
      <c r="S153" s="41" t="e">
        <f t="shared" si="29"/>
        <v>#DIV/0!</v>
      </c>
      <c r="T153" s="66" t="e">
        <f t="shared" si="30"/>
        <v>#DIV/0!</v>
      </c>
    </row>
    <row r="154" spans="2:20" x14ac:dyDescent="0.2">
      <c r="B154" s="67">
        <v>54</v>
      </c>
      <c r="C154" s="24" t="s">
        <v>68</v>
      </c>
      <c r="D154" s="24">
        <v>0.4</v>
      </c>
      <c r="E154" s="37">
        <v>1613</v>
      </c>
      <c r="F154" s="38">
        <v>7.6459999999999999</v>
      </c>
      <c r="G154" s="38">
        <v>-18.527000000000001</v>
      </c>
      <c r="H154" s="38">
        <v>27.513500000000001</v>
      </c>
      <c r="I154" s="39">
        <v>2.9698484809833607E-2</v>
      </c>
      <c r="J154" s="39">
        <v>1.6263455967290372E-2</v>
      </c>
      <c r="K154" s="38">
        <f t="shared" si="24"/>
        <v>7.6459999999999999</v>
      </c>
      <c r="L154" s="39">
        <f t="shared" si="25"/>
        <v>-18.527000000000001</v>
      </c>
      <c r="M154" s="39"/>
      <c r="N154" s="39">
        <f t="shared" si="26"/>
        <v>-18.447928754128981</v>
      </c>
      <c r="O154" s="39"/>
      <c r="P154" s="39">
        <f t="shared" si="27"/>
        <v>-18.558763064473773</v>
      </c>
      <c r="Q154" s="39"/>
      <c r="R154" s="39">
        <f t="shared" si="28"/>
        <v>-18.845759767998597</v>
      </c>
      <c r="S154" s="39" t="e">
        <f t="shared" si="29"/>
        <v>#DIV/0!</v>
      </c>
      <c r="T154" s="68" t="e">
        <f t="shared" si="30"/>
        <v>#DIV/0!</v>
      </c>
    </row>
    <row r="155" spans="2:20" x14ac:dyDescent="0.2">
      <c r="B155" s="65">
        <v>61</v>
      </c>
      <c r="C155" s="34" t="s">
        <v>68</v>
      </c>
      <c r="D155" s="34">
        <v>0.4</v>
      </c>
      <c r="E155" s="33">
        <v>1790</v>
      </c>
      <c r="F155" s="35">
        <v>8.5690000000000008</v>
      </c>
      <c r="G155" s="35">
        <v>-19.221499999999999</v>
      </c>
      <c r="H155" s="35">
        <v>27.247</v>
      </c>
      <c r="I155" s="41">
        <v>3.7476659402887601E-2</v>
      </c>
      <c r="J155" s="41">
        <v>0.15414927829866734</v>
      </c>
      <c r="K155" s="35">
        <f t="shared" si="24"/>
        <v>8.5690000000000008</v>
      </c>
      <c r="L155" s="41">
        <f t="shared" si="25"/>
        <v>-19.221499999999999</v>
      </c>
      <c r="M155" s="41"/>
      <c r="N155" s="52">
        <f t="shared" si="26"/>
        <v>-19.132883533106359</v>
      </c>
      <c r="O155" s="41"/>
      <c r="P155" s="52">
        <f t="shared" si="27"/>
        <v>-19.258356337270275</v>
      </c>
      <c r="Q155" s="52"/>
      <c r="R155" s="41">
        <f t="shared" si="28"/>
        <v>-19.545353040795099</v>
      </c>
      <c r="S155" s="41" t="e">
        <f t="shared" si="29"/>
        <v>#DIV/0!</v>
      </c>
      <c r="T155" s="66" t="e">
        <f t="shared" si="30"/>
        <v>#DIV/0!</v>
      </c>
    </row>
    <row r="156" spans="2:20" x14ac:dyDescent="0.2">
      <c r="B156" s="67">
        <v>62</v>
      </c>
      <c r="C156" s="24" t="s">
        <v>68</v>
      </c>
      <c r="D156" s="24">
        <v>0.4</v>
      </c>
      <c r="E156" s="37">
        <v>1814</v>
      </c>
      <c r="F156" s="38">
        <v>8.5470000000000006</v>
      </c>
      <c r="G156" s="38">
        <v>-19.257999999999999</v>
      </c>
      <c r="H156" s="38">
        <v>27.472999999999999</v>
      </c>
      <c r="I156" s="39">
        <v>3.6769552621700188E-2</v>
      </c>
      <c r="J156" s="39">
        <v>2.9698484809833607E-2</v>
      </c>
      <c r="K156" s="38">
        <f t="shared" si="24"/>
        <v>8.5470000000000006</v>
      </c>
      <c r="L156" s="39">
        <f t="shared" si="25"/>
        <v>-19.257999999999999</v>
      </c>
      <c r="M156" s="39"/>
      <c r="N156" s="39">
        <f t="shared" si="26"/>
        <v>-19.169611046500179</v>
      </c>
      <c r="O156" s="39"/>
      <c r="P156" s="39">
        <f t="shared" si="27"/>
        <v>-19.297175064066828</v>
      </c>
      <c r="Q156" s="39"/>
      <c r="R156" s="39">
        <f t="shared" si="28"/>
        <v>-19.584171767591652</v>
      </c>
      <c r="S156" s="39" t="e">
        <f t="shared" si="29"/>
        <v>#DIV/0!</v>
      </c>
      <c r="T156" s="68" t="e">
        <f t="shared" si="30"/>
        <v>#DIV/0!</v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11</v>
      </c>
      <c r="C163" s="76" t="s">
        <v>69</v>
      </c>
      <c r="D163" s="76">
        <v>0.4</v>
      </c>
      <c r="E163" s="77">
        <v>2813</v>
      </c>
      <c r="F163" s="78">
        <v>13.228999999999999</v>
      </c>
      <c r="G163" s="78">
        <v>-19.329500000000003</v>
      </c>
      <c r="H163" s="78">
        <v>27.913</v>
      </c>
      <c r="I163" s="79">
        <v>5.3033008588990564E-2</v>
      </c>
      <c r="J163" s="79">
        <v>3.394112549695557E-2</v>
      </c>
      <c r="K163" s="78">
        <f t="shared" si="24"/>
        <v>13.228999999999999</v>
      </c>
      <c r="L163" s="79">
        <f t="shared" si="25"/>
        <v>-19.329500000000003</v>
      </c>
      <c r="M163" s="79"/>
      <c r="N163" s="79">
        <f t="shared" si="26"/>
        <v>-19.192692059687715</v>
      </c>
      <c r="O163" s="79"/>
      <c r="P163" s="79">
        <f t="shared" si="27"/>
        <v>-19.213604193715035</v>
      </c>
      <c r="Q163" s="79"/>
      <c r="R163" s="79">
        <f t="shared" si="28"/>
        <v>-19.50060089723986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12</v>
      </c>
      <c r="C164" s="24" t="s">
        <v>69</v>
      </c>
      <c r="D164" s="24">
        <v>0.4</v>
      </c>
      <c r="E164" s="37">
        <v>2772</v>
      </c>
      <c r="F164" s="38">
        <v>13.259</v>
      </c>
      <c r="G164" s="38">
        <v>-19.313000000000002</v>
      </c>
      <c r="H164" s="38">
        <v>27.980499999999999</v>
      </c>
      <c r="I164" s="39">
        <v>9.8994949366112035E-3</v>
      </c>
      <c r="J164" s="39">
        <v>1.3435028842543238E-2</v>
      </c>
      <c r="K164" s="38">
        <f t="shared" si="24"/>
        <v>13.259</v>
      </c>
      <c r="L164" s="39">
        <f t="shared" si="25"/>
        <v>-19.313000000000002</v>
      </c>
      <c r="M164" s="39"/>
      <c r="N164" s="39">
        <f t="shared" si="26"/>
        <v>-19.175881814150685</v>
      </c>
      <c r="O164" s="39"/>
      <c r="P164" s="39">
        <f t="shared" si="27"/>
        <v>-19.198885161580737</v>
      </c>
      <c r="Q164" s="39"/>
      <c r="R164" s="39">
        <f t="shared" si="28"/>
        <v>-19.485881865105561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63</v>
      </c>
      <c r="C165" s="34" t="s">
        <v>69</v>
      </c>
      <c r="D165" s="34">
        <v>0.4</v>
      </c>
      <c r="E165" s="33">
        <v>2724</v>
      </c>
      <c r="F165" s="35">
        <v>13.083</v>
      </c>
      <c r="G165" s="35">
        <v>-19.296500000000002</v>
      </c>
      <c r="H165" s="35">
        <v>27.348500000000001</v>
      </c>
      <c r="I165" s="41">
        <v>3.1819805153393332E-2</v>
      </c>
      <c r="J165" s="41">
        <v>4.8790367901871114E-2</v>
      </c>
      <c r="K165" s="35">
        <f t="shared" si="24"/>
        <v>13.083</v>
      </c>
      <c r="L165" s="41">
        <f t="shared" si="25"/>
        <v>-19.296500000000002</v>
      </c>
      <c r="M165" s="41"/>
      <c r="N165" s="52">
        <f t="shared" si="26"/>
        <v>-19.161201921301259</v>
      </c>
      <c r="O165" s="41"/>
      <c r="P165" s="52">
        <f t="shared" si="27"/>
        <v>-19.29085715227064</v>
      </c>
      <c r="Q165" s="52"/>
      <c r="R165" s="41">
        <f t="shared" si="28"/>
        <v>-19.577853855795464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>
        <v>64</v>
      </c>
      <c r="C166" s="24" t="s">
        <v>69</v>
      </c>
      <c r="D166" s="24">
        <v>0.4</v>
      </c>
      <c r="E166" s="37">
        <v>2842</v>
      </c>
      <c r="F166" s="38">
        <v>13.467000000000001</v>
      </c>
      <c r="G166" s="38">
        <v>-19.277000000000001</v>
      </c>
      <c r="H166" s="38">
        <v>27.458500000000001</v>
      </c>
      <c r="I166" s="39">
        <v>2.828427124747135E-3</v>
      </c>
      <c r="J166" s="39">
        <v>3.1819805153395844E-2</v>
      </c>
      <c r="K166" s="38">
        <f t="shared" si="24"/>
        <v>13.467000000000001</v>
      </c>
      <c r="L166" s="39">
        <f t="shared" si="25"/>
        <v>-19.277000000000001</v>
      </c>
      <c r="M166" s="39"/>
      <c r="N166" s="39">
        <f t="shared" si="26"/>
        <v>-19.137730778427276</v>
      </c>
      <c r="O166" s="39"/>
      <c r="P166" s="39">
        <f t="shared" si="27"/>
        <v>-19.269477222799388</v>
      </c>
      <c r="Q166" s="39"/>
      <c r="R166" s="39">
        <f t="shared" si="28"/>
        <v>-19.556473926324212</v>
      </c>
      <c r="S166" s="39" t="e">
        <f t="shared" si="29"/>
        <v>#DIV/0!</v>
      </c>
      <c r="T166" s="68" t="e">
        <f t="shared" si="30"/>
        <v>#DIV/0!</v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13</v>
      </c>
      <c r="C169" s="76" t="s">
        <v>70</v>
      </c>
      <c r="D169" s="76">
        <v>0.4</v>
      </c>
      <c r="E169" s="77">
        <v>3129</v>
      </c>
      <c r="F169" s="78">
        <v>14.744999999999999</v>
      </c>
      <c r="G169" s="78">
        <v>-19.3475</v>
      </c>
      <c r="H169" s="78">
        <v>27.86</v>
      </c>
      <c r="I169" s="79">
        <v>2.6162950903901576E-2</v>
      </c>
      <c r="J169" s="79">
        <v>1.8384776310850094E-2</v>
      </c>
      <c r="K169" s="78">
        <f t="shared" si="24"/>
        <v>14.744999999999999</v>
      </c>
      <c r="L169" s="79">
        <f t="shared" si="25"/>
        <v>-19.3475</v>
      </c>
      <c r="M169" s="79"/>
      <c r="N169" s="79">
        <f t="shared" si="26"/>
        <v>-19.195014318549802</v>
      </c>
      <c r="O169" s="79"/>
      <c r="P169" s="79">
        <f t="shared" si="27"/>
        <v>-19.220108879382586</v>
      </c>
      <c r="Q169" s="79"/>
      <c r="R169" s="79">
        <f t="shared" si="28"/>
        <v>-19.50710558290741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14</v>
      </c>
      <c r="C170" s="24" t="s">
        <v>70</v>
      </c>
      <c r="D170" s="24">
        <v>0.4</v>
      </c>
      <c r="E170" s="37">
        <v>3182</v>
      </c>
      <c r="F170" s="38">
        <v>15.263</v>
      </c>
      <c r="G170" s="38">
        <v>-19.346</v>
      </c>
      <c r="H170" s="38">
        <v>27.787500000000001</v>
      </c>
      <c r="I170" s="39">
        <v>3.9597979746444814E-2</v>
      </c>
      <c r="J170" s="39">
        <v>1.2020815280170927E-2</v>
      </c>
      <c r="K170" s="38">
        <f t="shared" si="24"/>
        <v>15.263</v>
      </c>
      <c r="L170" s="39">
        <f t="shared" si="25"/>
        <v>-19.346</v>
      </c>
      <c r="M170" s="39"/>
      <c r="N170" s="39">
        <f t="shared" si="26"/>
        <v>-19.188157412277086</v>
      </c>
      <c r="O170" s="39"/>
      <c r="P170" s="39">
        <f t="shared" si="27"/>
        <v>-19.215343186512602</v>
      </c>
      <c r="Q170" s="39"/>
      <c r="R170" s="39">
        <f t="shared" si="28"/>
        <v>-19.502339890037426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65</v>
      </c>
      <c r="C171" s="34" t="s">
        <v>70</v>
      </c>
      <c r="D171" s="34">
        <v>0.4</v>
      </c>
      <c r="E171" s="33">
        <v>3142</v>
      </c>
      <c r="F171" s="35">
        <v>15.122</v>
      </c>
      <c r="G171" s="35">
        <v>-19.241500000000002</v>
      </c>
      <c r="H171" s="35">
        <v>27.7255</v>
      </c>
      <c r="I171" s="41">
        <v>7.0710678118741173E-4</v>
      </c>
      <c r="J171" s="41">
        <v>7.7781745930539919E-3</v>
      </c>
      <c r="K171" s="35">
        <f t="shared" si="24"/>
        <v>15.122</v>
      </c>
      <c r="L171" s="41">
        <f t="shared" si="25"/>
        <v>-19.241500000000002</v>
      </c>
      <c r="M171" s="41"/>
      <c r="N171" s="52">
        <f t="shared" si="26"/>
        <v>-19.085115566301127</v>
      </c>
      <c r="O171" s="41"/>
      <c r="P171" s="52">
        <f t="shared" si="27"/>
        <v>-19.218953224075971</v>
      </c>
      <c r="Q171" s="52"/>
      <c r="R171" s="41">
        <f t="shared" si="28"/>
        <v>-19.505949927600795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>
        <v>66</v>
      </c>
      <c r="C172" s="24" t="s">
        <v>70</v>
      </c>
      <c r="D172" s="24">
        <v>0.4</v>
      </c>
      <c r="E172" s="37">
        <v>3119</v>
      </c>
      <c r="F172" s="38">
        <v>14.817</v>
      </c>
      <c r="G172" s="38">
        <v>-19.210999999999999</v>
      </c>
      <c r="H172" s="38">
        <v>27.6325</v>
      </c>
      <c r="I172" s="39">
        <v>8.4852813742388924E-3</v>
      </c>
      <c r="J172" s="39">
        <v>3.5355339059345461E-3</v>
      </c>
      <c r="K172" s="38">
        <f t="shared" si="24"/>
        <v>14.817</v>
      </c>
      <c r="L172" s="39">
        <f t="shared" si="25"/>
        <v>-19.210999999999999</v>
      </c>
      <c r="M172" s="39"/>
      <c r="N172" s="39">
        <f t="shared" si="26"/>
        <v>-19.057769729260929</v>
      </c>
      <c r="O172" s="39"/>
      <c r="P172" s="39">
        <f t="shared" si="27"/>
        <v>-19.193698600438506</v>
      </c>
      <c r="Q172" s="39"/>
      <c r="R172" s="39">
        <f t="shared" si="28"/>
        <v>-19.48069530396333</v>
      </c>
      <c r="S172" s="39" t="e">
        <f t="shared" si="29"/>
        <v>#DIV/0!</v>
      </c>
      <c r="T172" s="68" t="e">
        <f t="shared" si="30"/>
        <v>#DIV/0!</v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15</v>
      </c>
      <c r="C175" s="76" t="s">
        <v>71</v>
      </c>
      <c r="D175" s="76">
        <v>0.4</v>
      </c>
      <c r="E175" s="77">
        <v>6531</v>
      </c>
      <c r="F175" s="78">
        <v>31.276</v>
      </c>
      <c r="G175" s="78">
        <v>-19.401499999999999</v>
      </c>
      <c r="H175" s="78">
        <v>27.850499999999997</v>
      </c>
      <c r="I175" s="79">
        <v>7.0710678118741173E-4</v>
      </c>
      <c r="J175" s="79">
        <v>2.4748737341529263E-2</v>
      </c>
      <c r="K175" s="78">
        <f t="shared" si="24"/>
        <v>31.276</v>
      </c>
      <c r="L175" s="79">
        <f t="shared" si="25"/>
        <v>-19.401499999999999</v>
      </c>
      <c r="M175" s="79"/>
      <c r="N175" s="79">
        <f t="shared" si="26"/>
        <v>-19.078058686128422</v>
      </c>
      <c r="O175" s="79"/>
      <c r="P175" s="79">
        <f t="shared" si="27"/>
        <v>-19.10733567376667</v>
      </c>
      <c r="Q175" s="79"/>
      <c r="R175" s="79">
        <f t="shared" si="28"/>
        <v>-19.394332377291494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16</v>
      </c>
      <c r="C176" s="24" t="s">
        <v>71</v>
      </c>
      <c r="D176" s="24">
        <v>0.4</v>
      </c>
      <c r="E176" s="37">
        <v>6681</v>
      </c>
      <c r="F176" s="38">
        <v>32.476999999999997</v>
      </c>
      <c r="G176" s="38">
        <v>-19.374000000000002</v>
      </c>
      <c r="H176" s="38">
        <v>27.896999999999998</v>
      </c>
      <c r="I176" s="39">
        <v>1.1313708498986027E-2</v>
      </c>
      <c r="J176" s="39">
        <v>5.2325901807805664E-2</v>
      </c>
      <c r="K176" s="38">
        <f t="shared" si="24"/>
        <v>32.476999999999997</v>
      </c>
      <c r="L176" s="39">
        <f t="shared" si="25"/>
        <v>-19.374000000000002</v>
      </c>
      <c r="M176" s="39"/>
      <c r="N176" s="39">
        <f t="shared" si="26"/>
        <v>-19.03813852312933</v>
      </c>
      <c r="O176" s="39"/>
      <c r="P176" s="39">
        <f t="shared" si="27"/>
        <v>-19.06950672417031</v>
      </c>
      <c r="Q176" s="39"/>
      <c r="R176" s="39">
        <f t="shared" si="28"/>
        <v>-19.356503427695134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>
        <v>67</v>
      </c>
      <c r="C177" s="34" t="s">
        <v>71</v>
      </c>
      <c r="D177" s="34">
        <v>0.4</v>
      </c>
      <c r="E177" s="33">
        <v>6233</v>
      </c>
      <c r="F177" s="35">
        <v>30.172999999999998</v>
      </c>
      <c r="G177" s="35">
        <v>-19.323999999999998</v>
      </c>
      <c r="H177" s="35">
        <v>27.461500000000001</v>
      </c>
      <c r="I177" s="41">
        <v>2.4041630560344366E-2</v>
      </c>
      <c r="J177" s="41">
        <v>1.0606601717798614E-2</v>
      </c>
      <c r="K177" s="35">
        <f t="shared" si="24"/>
        <v>30.172999999999998</v>
      </c>
      <c r="L177" s="41">
        <f t="shared" si="25"/>
        <v>-19.323999999999998</v>
      </c>
      <c r="M177" s="41"/>
      <c r="N177" s="52">
        <f t="shared" si="26"/>
        <v>-19.011965380373219</v>
      </c>
      <c r="O177" s="41"/>
      <c r="P177" s="52">
        <f t="shared" si="27"/>
        <v>-19.149985464953527</v>
      </c>
      <c r="Q177" s="52"/>
      <c r="R177" s="41">
        <f t="shared" si="28"/>
        <v>-19.436982168478352</v>
      </c>
      <c r="S177" s="41" t="e">
        <f t="shared" si="29"/>
        <v>#DIV/0!</v>
      </c>
      <c r="T177" s="66" t="e">
        <f t="shared" si="30"/>
        <v>#DIV/0!</v>
      </c>
    </row>
    <row r="178" spans="2:20" x14ac:dyDescent="0.2">
      <c r="B178" s="67">
        <v>68</v>
      </c>
      <c r="C178" s="24" t="s">
        <v>71</v>
      </c>
      <c r="D178" s="24">
        <v>0.4</v>
      </c>
      <c r="E178" s="37">
        <v>6263</v>
      </c>
      <c r="F178" s="38">
        <v>30.099</v>
      </c>
      <c r="G178" s="38">
        <v>-19.315000000000001</v>
      </c>
      <c r="H178" s="38">
        <v>27.520499999999998</v>
      </c>
      <c r="I178" s="39">
        <v>1.2727922061358338E-2</v>
      </c>
      <c r="J178" s="39">
        <v>9.192388155426303E-3</v>
      </c>
      <c r="K178" s="38">
        <f t="shared" si="24"/>
        <v>30.099</v>
      </c>
      <c r="L178" s="39">
        <f t="shared" si="25"/>
        <v>-19.315000000000001</v>
      </c>
      <c r="M178" s="39"/>
      <c r="N178" s="39">
        <f t="shared" si="26"/>
        <v>-19.003730652697897</v>
      </c>
      <c r="O178" s="39"/>
      <c r="P178" s="39">
        <f t="shared" si="27"/>
        <v>-19.143841950680937</v>
      </c>
      <c r="Q178" s="39"/>
      <c r="R178" s="39">
        <f t="shared" si="28"/>
        <v>-19.430838654205761</v>
      </c>
      <c r="S178" s="39" t="e">
        <f t="shared" si="29"/>
        <v>#DIV/0!</v>
      </c>
      <c r="T178" s="68" t="e">
        <f t="shared" si="30"/>
        <v>#DIV/0!</v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7</v>
      </c>
      <c r="C181" s="76" t="s">
        <v>67</v>
      </c>
      <c r="D181" s="76">
        <v>0.4</v>
      </c>
      <c r="E181" s="77">
        <v>1014</v>
      </c>
      <c r="F181" s="78">
        <v>4.7930000000000001</v>
      </c>
      <c r="G181" s="78">
        <v>-19.039000000000001</v>
      </c>
      <c r="H181" s="78">
        <v>28.010999999999999</v>
      </c>
      <c r="I181" s="79">
        <v>8.4852813742388924E-3</v>
      </c>
      <c r="J181" s="79">
        <v>1.555634918610296E-2</v>
      </c>
      <c r="K181" s="78">
        <f t="shared" si="24"/>
        <v>4.7930000000000001</v>
      </c>
      <c r="L181" s="79">
        <f t="shared" si="25"/>
        <v>-19.039000000000001</v>
      </c>
      <c r="M181" s="79"/>
      <c r="N181" s="79">
        <f t="shared" si="26"/>
        <v>-18.989433104700524</v>
      </c>
      <c r="O181" s="79"/>
      <c r="P181" s="79">
        <f t="shared" si="27"/>
        <v>-19.001980385116916</v>
      </c>
      <c r="Q181" s="79"/>
      <c r="R181" s="79">
        <f t="shared" si="28"/>
        <v>-19.28897708864174</v>
      </c>
      <c r="S181" s="79" t="e">
        <f t="shared" si="29"/>
        <v>#DIV/0!</v>
      </c>
      <c r="T181" s="80" t="e">
        <f t="shared" si="30"/>
        <v>#DIV/0!</v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topLeftCell="I1" workbookViewId="0">
      <selection activeCell="K1" sqref="K1:L69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2" x14ac:dyDescent="0.2">
      <c r="A1" t="s">
        <v>0</v>
      </c>
      <c r="B1" s="1" t="s">
        <v>110</v>
      </c>
      <c r="C1" t="s">
        <v>43</v>
      </c>
      <c r="D1" t="s">
        <v>18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119</v>
      </c>
      <c r="L1" t="s">
        <v>120</v>
      </c>
    </row>
    <row r="2" spans="1:12" x14ac:dyDescent="0.2">
      <c r="A2">
        <v>1</v>
      </c>
      <c r="B2" t="s">
        <v>64</v>
      </c>
      <c r="C2">
        <v>0.4</v>
      </c>
    </row>
    <row r="3" spans="1:12" x14ac:dyDescent="0.2">
      <c r="A3">
        <v>2</v>
      </c>
      <c r="B3" t="s">
        <v>64</v>
      </c>
      <c r="C3">
        <v>0.4</v>
      </c>
    </row>
    <row r="4" spans="1:12" x14ac:dyDescent="0.2">
      <c r="A4">
        <v>3</v>
      </c>
      <c r="B4" t="s">
        <v>65</v>
      </c>
      <c r="C4">
        <v>0.4</v>
      </c>
    </row>
    <row r="5" spans="1:12" x14ac:dyDescent="0.2">
      <c r="A5">
        <v>4</v>
      </c>
      <c r="B5" t="s">
        <v>65</v>
      </c>
      <c r="C5">
        <v>0.4</v>
      </c>
    </row>
    <row r="6" spans="1:12" s="5" customFormat="1" x14ac:dyDescent="0.2">
      <c r="A6" s="5">
        <v>5</v>
      </c>
      <c r="B6" s="5" t="s">
        <v>66</v>
      </c>
      <c r="C6" s="5">
        <v>0.4</v>
      </c>
    </row>
    <row r="7" spans="1:12" x14ac:dyDescent="0.2">
      <c r="A7">
        <v>6</v>
      </c>
      <c r="B7" t="s">
        <v>66</v>
      </c>
      <c r="C7">
        <v>0.4</v>
      </c>
    </row>
    <row r="8" spans="1:12" x14ac:dyDescent="0.2">
      <c r="A8">
        <v>7</v>
      </c>
      <c r="B8" t="s">
        <v>67</v>
      </c>
      <c r="C8">
        <v>0.4</v>
      </c>
    </row>
    <row r="9" spans="1:12" x14ac:dyDescent="0.2">
      <c r="A9">
        <v>8</v>
      </c>
      <c r="B9" t="s">
        <v>67</v>
      </c>
      <c r="C9">
        <v>0.4</v>
      </c>
      <c r="J9" t="s">
        <v>117</v>
      </c>
      <c r="K9" t="s">
        <v>121</v>
      </c>
      <c r="L9" t="s">
        <v>43</v>
      </c>
    </row>
    <row r="10" spans="1:12" x14ac:dyDescent="0.2">
      <c r="A10">
        <v>9</v>
      </c>
      <c r="B10" t="s">
        <v>68</v>
      </c>
      <c r="C10">
        <v>0.4</v>
      </c>
      <c r="J10" t="s">
        <v>66</v>
      </c>
      <c r="K10">
        <v>38.444000000000003</v>
      </c>
      <c r="L10">
        <v>500</v>
      </c>
    </row>
    <row r="11" spans="1:12" x14ac:dyDescent="0.2">
      <c r="A11">
        <v>10</v>
      </c>
      <c r="B11" t="s">
        <v>68</v>
      </c>
      <c r="C11">
        <v>0.4</v>
      </c>
      <c r="J11" t="s">
        <v>68</v>
      </c>
      <c r="K11">
        <v>53.601999999999997</v>
      </c>
      <c r="L11">
        <v>250</v>
      </c>
    </row>
    <row r="12" spans="1:12" x14ac:dyDescent="0.2">
      <c r="A12">
        <v>11</v>
      </c>
      <c r="B12" t="s">
        <v>69</v>
      </c>
      <c r="C12">
        <v>0.4</v>
      </c>
      <c r="J12" t="s">
        <v>69</v>
      </c>
      <c r="K12">
        <v>84.242000000000004</v>
      </c>
      <c r="L12">
        <v>250</v>
      </c>
    </row>
    <row r="13" spans="1:12" x14ac:dyDescent="0.2">
      <c r="A13">
        <v>12</v>
      </c>
      <c r="B13" t="s">
        <v>69</v>
      </c>
      <c r="C13">
        <v>0.4</v>
      </c>
      <c r="J13" t="s">
        <v>70</v>
      </c>
      <c r="K13">
        <v>96.146000000000001</v>
      </c>
      <c r="L13">
        <v>250</v>
      </c>
    </row>
    <row r="14" spans="1:12" x14ac:dyDescent="0.2">
      <c r="A14">
        <v>13</v>
      </c>
      <c r="B14" t="s">
        <v>70</v>
      </c>
      <c r="C14">
        <v>0.4</v>
      </c>
      <c r="J14" t="s">
        <v>71</v>
      </c>
      <c r="K14">
        <v>197.75200000000001</v>
      </c>
      <c r="L14">
        <v>250</v>
      </c>
    </row>
    <row r="15" spans="1:12" x14ac:dyDescent="0.2">
      <c r="A15">
        <v>14</v>
      </c>
      <c r="B15" t="s">
        <v>70</v>
      </c>
      <c r="C15">
        <v>0.4</v>
      </c>
      <c r="J15" t="s">
        <v>67</v>
      </c>
      <c r="K15">
        <v>29.376000000000001</v>
      </c>
      <c r="L15">
        <v>250</v>
      </c>
    </row>
    <row r="16" spans="1:12" x14ac:dyDescent="0.2">
      <c r="A16">
        <v>15</v>
      </c>
      <c r="B16" t="s">
        <v>71</v>
      </c>
      <c r="C16">
        <v>0.4</v>
      </c>
    </row>
    <row r="17" spans="1:3" x14ac:dyDescent="0.2">
      <c r="A17">
        <v>16</v>
      </c>
      <c r="B17" t="s">
        <v>71</v>
      </c>
      <c r="C17">
        <v>0.4</v>
      </c>
    </row>
    <row r="18" spans="1:3" x14ac:dyDescent="0.2">
      <c r="A18">
        <v>17</v>
      </c>
      <c r="B18" t="s">
        <v>72</v>
      </c>
      <c r="C18">
        <v>0.4</v>
      </c>
    </row>
    <row r="19" spans="1:3" s="5" customFormat="1" x14ac:dyDescent="0.2">
      <c r="A19" s="5">
        <v>18</v>
      </c>
      <c r="B19" s="5" t="s">
        <v>73</v>
      </c>
      <c r="C19" s="5">
        <v>0.4</v>
      </c>
    </row>
    <row r="20" spans="1:3" x14ac:dyDescent="0.2">
      <c r="A20">
        <v>19</v>
      </c>
      <c r="B20" t="s">
        <v>74</v>
      </c>
      <c r="C20">
        <v>0.4</v>
      </c>
    </row>
    <row r="21" spans="1:3" s="5" customFormat="1" x14ac:dyDescent="0.2">
      <c r="A21" s="5">
        <v>20</v>
      </c>
      <c r="B21" s="5" t="s">
        <v>75</v>
      </c>
      <c r="C21" s="5">
        <v>0.4</v>
      </c>
    </row>
    <row r="22" spans="1:3" x14ac:dyDescent="0.2">
      <c r="A22">
        <v>21</v>
      </c>
      <c r="B22" t="s">
        <v>76</v>
      </c>
      <c r="C22">
        <v>0.4</v>
      </c>
    </row>
    <row r="23" spans="1:3" s="5" customFormat="1" x14ac:dyDescent="0.2">
      <c r="A23" s="5">
        <v>22</v>
      </c>
      <c r="B23" s="5" t="s">
        <v>77</v>
      </c>
      <c r="C23" s="5">
        <v>0.4</v>
      </c>
    </row>
    <row r="24" spans="1:3" s="5" customFormat="1" x14ac:dyDescent="0.2">
      <c r="A24" s="5">
        <v>23</v>
      </c>
      <c r="B24" s="5" t="s">
        <v>68</v>
      </c>
      <c r="C24" s="5">
        <v>0.4</v>
      </c>
    </row>
    <row r="25" spans="1:3" x14ac:dyDescent="0.2">
      <c r="A25">
        <v>24</v>
      </c>
      <c r="B25" t="s">
        <v>78</v>
      </c>
    </row>
    <row r="26" spans="1:3" x14ac:dyDescent="0.2">
      <c r="A26">
        <v>25</v>
      </c>
      <c r="B26" t="s">
        <v>79</v>
      </c>
    </row>
    <row r="27" spans="1:3" x14ac:dyDescent="0.2">
      <c r="A27">
        <v>26</v>
      </c>
      <c r="B27" t="s">
        <v>80</v>
      </c>
    </row>
    <row r="28" spans="1:3" x14ac:dyDescent="0.2">
      <c r="A28">
        <v>27</v>
      </c>
      <c r="B28" t="s">
        <v>81</v>
      </c>
    </row>
    <row r="29" spans="1:3" x14ac:dyDescent="0.2">
      <c r="A29">
        <v>28</v>
      </c>
      <c r="B29" t="s">
        <v>82</v>
      </c>
    </row>
    <row r="30" spans="1:3" x14ac:dyDescent="0.2">
      <c r="A30">
        <v>29</v>
      </c>
      <c r="B30" t="s">
        <v>68</v>
      </c>
      <c r="C30">
        <v>0.4</v>
      </c>
    </row>
    <row r="31" spans="1:3" x14ac:dyDescent="0.2">
      <c r="A31">
        <v>30</v>
      </c>
      <c r="B31" t="s">
        <v>83</v>
      </c>
    </row>
    <row r="32" spans="1:3" x14ac:dyDescent="0.2">
      <c r="A32">
        <v>31</v>
      </c>
      <c r="B32" t="s">
        <v>84</v>
      </c>
    </row>
    <row r="33" spans="1:4" x14ac:dyDescent="0.2">
      <c r="A33">
        <v>32</v>
      </c>
      <c r="B33" t="s">
        <v>85</v>
      </c>
    </row>
    <row r="34" spans="1:4" x14ac:dyDescent="0.2">
      <c r="A34">
        <v>33</v>
      </c>
      <c r="B34" t="s">
        <v>86</v>
      </c>
    </row>
    <row r="35" spans="1:4" x14ac:dyDescent="0.2">
      <c r="A35">
        <v>34</v>
      </c>
      <c r="B35" t="s">
        <v>87</v>
      </c>
    </row>
    <row r="36" spans="1:4" x14ac:dyDescent="0.2">
      <c r="A36">
        <v>35</v>
      </c>
      <c r="B36" t="s">
        <v>68</v>
      </c>
      <c r="C36">
        <v>0.4</v>
      </c>
    </row>
    <row r="37" spans="1:4" x14ac:dyDescent="0.2">
      <c r="A37">
        <v>36</v>
      </c>
      <c r="B37" t="s">
        <v>88</v>
      </c>
    </row>
    <row r="38" spans="1:4" x14ac:dyDescent="0.2">
      <c r="A38">
        <v>37</v>
      </c>
      <c r="B38" t="s">
        <v>89</v>
      </c>
    </row>
    <row r="39" spans="1:4" x14ac:dyDescent="0.2">
      <c r="A39">
        <v>38</v>
      </c>
      <c r="B39" t="s">
        <v>90</v>
      </c>
    </row>
    <row r="40" spans="1:4" x14ac:dyDescent="0.2">
      <c r="A40">
        <v>39</v>
      </c>
      <c r="B40" t="s">
        <v>91</v>
      </c>
      <c r="C40">
        <v>0.4</v>
      </c>
      <c r="D40" t="s">
        <v>118</v>
      </c>
    </row>
    <row r="41" spans="1:4" x14ac:dyDescent="0.2">
      <c r="A41">
        <v>40</v>
      </c>
      <c r="B41" t="s">
        <v>92</v>
      </c>
      <c r="C41">
        <v>0.4</v>
      </c>
      <c r="D41" t="s">
        <v>118</v>
      </c>
    </row>
    <row r="42" spans="1:4" x14ac:dyDescent="0.2">
      <c r="A42">
        <v>41</v>
      </c>
      <c r="B42" t="s">
        <v>93</v>
      </c>
      <c r="C42">
        <v>0.4</v>
      </c>
      <c r="D42" t="s">
        <v>118</v>
      </c>
    </row>
    <row r="43" spans="1:4" x14ac:dyDescent="0.2">
      <c r="A43">
        <v>42</v>
      </c>
      <c r="B43" t="s">
        <v>68</v>
      </c>
      <c r="C43">
        <v>0.4</v>
      </c>
    </row>
    <row r="44" spans="1:4" x14ac:dyDescent="0.2">
      <c r="A44">
        <v>43</v>
      </c>
      <c r="B44" t="s">
        <v>94</v>
      </c>
      <c r="C44">
        <v>0.4</v>
      </c>
      <c r="D44" t="s">
        <v>118</v>
      </c>
    </row>
    <row r="45" spans="1:4" x14ac:dyDescent="0.2">
      <c r="A45">
        <v>44</v>
      </c>
      <c r="B45" t="s">
        <v>95</v>
      </c>
      <c r="C45">
        <v>0.4</v>
      </c>
      <c r="D45" t="s">
        <v>118</v>
      </c>
    </row>
    <row r="46" spans="1:4" s="5" customFormat="1" x14ac:dyDescent="0.2">
      <c r="A46" s="5">
        <v>45</v>
      </c>
      <c r="B46" s="5" t="s">
        <v>96</v>
      </c>
      <c r="C46" s="5">
        <v>0.4</v>
      </c>
      <c r="D46" s="5" t="s">
        <v>118</v>
      </c>
    </row>
    <row r="47" spans="1:4" x14ac:dyDescent="0.2">
      <c r="A47">
        <v>46</v>
      </c>
      <c r="B47" t="s">
        <v>97</v>
      </c>
      <c r="C47">
        <v>0.4</v>
      </c>
      <c r="D47" t="s">
        <v>118</v>
      </c>
    </row>
    <row r="48" spans="1:4" x14ac:dyDescent="0.2">
      <c r="A48">
        <v>47</v>
      </c>
      <c r="B48" t="s">
        <v>98</v>
      </c>
      <c r="C48">
        <v>0.4</v>
      </c>
      <c r="D48" t="s">
        <v>118</v>
      </c>
    </row>
    <row r="49" spans="1:4" x14ac:dyDescent="0.2">
      <c r="A49">
        <v>48</v>
      </c>
      <c r="B49" t="s">
        <v>68</v>
      </c>
      <c r="C49">
        <v>0.4</v>
      </c>
    </row>
    <row r="50" spans="1:4" x14ac:dyDescent="0.2">
      <c r="A50">
        <v>49</v>
      </c>
      <c r="B50" t="s">
        <v>99</v>
      </c>
      <c r="C50">
        <v>0.4</v>
      </c>
      <c r="D50" t="s">
        <v>118</v>
      </c>
    </row>
    <row r="51" spans="1:4" x14ac:dyDescent="0.2">
      <c r="A51">
        <v>50</v>
      </c>
      <c r="B51" t="s">
        <v>100</v>
      </c>
      <c r="C51">
        <v>0.4</v>
      </c>
      <c r="D51" t="s">
        <v>118</v>
      </c>
    </row>
    <row r="52" spans="1:4" x14ac:dyDescent="0.2">
      <c r="A52">
        <v>51</v>
      </c>
      <c r="B52" t="s">
        <v>101</v>
      </c>
      <c r="C52">
        <v>0.4</v>
      </c>
      <c r="D52" t="s">
        <v>118</v>
      </c>
    </row>
    <row r="53" spans="1:4" x14ac:dyDescent="0.2">
      <c r="A53">
        <v>52</v>
      </c>
      <c r="B53" t="s">
        <v>102</v>
      </c>
      <c r="C53">
        <v>0.4</v>
      </c>
      <c r="D53" t="s">
        <v>118</v>
      </c>
    </row>
    <row r="54" spans="1:4" x14ac:dyDescent="0.2">
      <c r="A54">
        <v>53</v>
      </c>
      <c r="B54" t="s">
        <v>103</v>
      </c>
      <c r="C54">
        <v>0.4</v>
      </c>
      <c r="D54" t="s">
        <v>118</v>
      </c>
    </row>
    <row r="55" spans="1:4" x14ac:dyDescent="0.2">
      <c r="A55">
        <v>54</v>
      </c>
      <c r="B55" t="s">
        <v>68</v>
      </c>
      <c r="C55">
        <v>0.4</v>
      </c>
    </row>
    <row r="56" spans="1:4" x14ac:dyDescent="0.2">
      <c r="A56">
        <v>55</v>
      </c>
      <c r="B56" t="s">
        <v>104</v>
      </c>
      <c r="C56">
        <v>0.4</v>
      </c>
      <c r="D56" t="s">
        <v>118</v>
      </c>
    </row>
    <row r="57" spans="1:4" x14ac:dyDescent="0.2">
      <c r="A57">
        <v>56</v>
      </c>
      <c r="B57" t="s">
        <v>105</v>
      </c>
      <c r="C57">
        <v>0.4</v>
      </c>
      <c r="D57" t="s">
        <v>118</v>
      </c>
    </row>
    <row r="58" spans="1:4" s="5" customFormat="1" x14ac:dyDescent="0.2">
      <c r="A58" s="5">
        <v>57</v>
      </c>
      <c r="B58" s="5" t="s">
        <v>106</v>
      </c>
      <c r="C58" s="5">
        <v>0.4</v>
      </c>
      <c r="D58" s="5" t="s">
        <v>118</v>
      </c>
    </row>
    <row r="59" spans="1:4" x14ac:dyDescent="0.2">
      <c r="A59">
        <v>58</v>
      </c>
      <c r="B59" t="s">
        <v>107</v>
      </c>
      <c r="C59">
        <v>0.4</v>
      </c>
      <c r="D59" t="s">
        <v>118</v>
      </c>
    </row>
    <row r="60" spans="1:4" x14ac:dyDescent="0.2">
      <c r="A60">
        <v>59</v>
      </c>
      <c r="B60" t="s">
        <v>108</v>
      </c>
      <c r="C60">
        <v>0.4</v>
      </c>
      <c r="D60" t="s">
        <v>118</v>
      </c>
    </row>
    <row r="61" spans="1:4" x14ac:dyDescent="0.2">
      <c r="A61">
        <v>60</v>
      </c>
      <c r="B61" t="s">
        <v>109</v>
      </c>
      <c r="C61">
        <v>0.4</v>
      </c>
      <c r="D61" t="s">
        <v>118</v>
      </c>
    </row>
    <row r="62" spans="1:4" x14ac:dyDescent="0.2">
      <c r="A62">
        <v>61</v>
      </c>
      <c r="B62" t="s">
        <v>68</v>
      </c>
      <c r="C62">
        <v>0.4</v>
      </c>
    </row>
    <row r="63" spans="1:4" x14ac:dyDescent="0.2">
      <c r="A63">
        <v>62</v>
      </c>
      <c r="B63" t="s">
        <v>68</v>
      </c>
      <c r="C63">
        <v>0.4</v>
      </c>
    </row>
    <row r="64" spans="1:4" x14ac:dyDescent="0.2">
      <c r="A64">
        <v>63</v>
      </c>
      <c r="B64" t="s">
        <v>69</v>
      </c>
      <c r="C64">
        <v>0.4</v>
      </c>
    </row>
    <row r="65" spans="1:3" x14ac:dyDescent="0.2">
      <c r="A65">
        <v>64</v>
      </c>
      <c r="B65" t="s">
        <v>69</v>
      </c>
      <c r="C65">
        <v>0.4</v>
      </c>
    </row>
    <row r="66" spans="1:3" x14ac:dyDescent="0.2">
      <c r="A66">
        <v>65</v>
      </c>
      <c r="B66" t="s">
        <v>70</v>
      </c>
      <c r="C66">
        <v>0.4</v>
      </c>
    </row>
    <row r="67" spans="1:3" x14ac:dyDescent="0.2">
      <c r="A67">
        <v>66</v>
      </c>
      <c r="B67" t="s">
        <v>70</v>
      </c>
      <c r="C67">
        <v>0.4</v>
      </c>
    </row>
    <row r="68" spans="1:3" x14ac:dyDescent="0.2">
      <c r="A68">
        <v>67</v>
      </c>
      <c r="B68" t="s">
        <v>71</v>
      </c>
      <c r="C68">
        <v>0.4</v>
      </c>
    </row>
    <row r="69" spans="1:3" x14ac:dyDescent="0.2">
      <c r="A69">
        <v>68</v>
      </c>
      <c r="B69" t="s">
        <v>71</v>
      </c>
      <c r="C69">
        <v>0.4</v>
      </c>
    </row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1036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3801</v>
      </c>
      <c r="D2" s="42">
        <v>53.93</v>
      </c>
      <c r="E2" s="42">
        <v>-4.569</v>
      </c>
      <c r="F2" s="42">
        <v>19.728999999999999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3799</v>
      </c>
      <c r="D3" s="42">
        <v>54.646999999999998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3797</v>
      </c>
      <c r="D4" s="42">
        <v>54.673999999999999</v>
      </c>
      <c r="E4" s="42">
        <v>-4.5919999999999996</v>
      </c>
      <c r="F4" s="42">
        <v>19.654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3796</v>
      </c>
      <c r="D5" s="42">
        <v>54.616</v>
      </c>
      <c r="E5" s="42">
        <v>-4.5910000000000002</v>
      </c>
      <c r="F5" s="42">
        <v>19.695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3797</v>
      </c>
      <c r="D6" s="42">
        <v>54.645000000000003</v>
      </c>
      <c r="E6" s="42">
        <v>-4.5839999999999996</v>
      </c>
      <c r="F6" s="42">
        <v>19.687999999999999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1</v>
      </c>
      <c r="B7" s="42" t="s">
        <v>64</v>
      </c>
      <c r="C7" s="42">
        <v>599</v>
      </c>
      <c r="D7" s="42">
        <v>1.649</v>
      </c>
      <c r="E7" s="42">
        <v>-4.5069999999999997</v>
      </c>
      <c r="F7" s="42">
        <v>19.93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1</v>
      </c>
      <c r="B8" s="42" t="s">
        <v>64</v>
      </c>
      <c r="C8" s="42">
        <v>1920</v>
      </c>
      <c r="D8" s="42">
        <v>9.3320000000000007</v>
      </c>
      <c r="E8" s="42">
        <v>-4.484</v>
      </c>
      <c r="F8" s="42">
        <v>19.908000000000001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1</v>
      </c>
      <c r="B9" s="42" t="s">
        <v>64</v>
      </c>
      <c r="C9" s="42">
        <v>1810</v>
      </c>
      <c r="D9" s="42">
        <v>8.7050000000000001</v>
      </c>
      <c r="E9" s="42">
        <v>-4.5419999999999998</v>
      </c>
      <c r="F9" s="42">
        <v>19.91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1</v>
      </c>
      <c r="B10" s="42" t="s">
        <v>64</v>
      </c>
      <c r="C10" s="42">
        <v>1717</v>
      </c>
      <c r="D10" s="42">
        <v>8.2409999999999997</v>
      </c>
      <c r="E10" s="42">
        <v>-4.484</v>
      </c>
      <c r="F10" s="42">
        <v>19.905000000000001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1</v>
      </c>
      <c r="B11" s="42" t="s">
        <v>64</v>
      </c>
      <c r="C11" s="42">
        <v>1626</v>
      </c>
      <c r="D11" s="42">
        <v>7.8090000000000002</v>
      </c>
      <c r="E11" s="42">
        <v>-4.468</v>
      </c>
      <c r="F11" s="42">
        <v>19.809999999999999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1</v>
      </c>
      <c r="B12" s="42" t="s">
        <v>64</v>
      </c>
      <c r="C12" s="42">
        <v>1543</v>
      </c>
      <c r="D12" s="42">
        <v>7.4029999999999996</v>
      </c>
      <c r="E12" s="42">
        <v>-4.492</v>
      </c>
      <c r="F12" s="42">
        <v>19.928999999999998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1</v>
      </c>
      <c r="B13" s="42" t="s">
        <v>64</v>
      </c>
      <c r="C13" s="42">
        <v>1463</v>
      </c>
      <c r="D13" s="42">
        <v>7.0220000000000002</v>
      </c>
      <c r="E13" s="42">
        <v>-4.5469999999999997</v>
      </c>
      <c r="F13" s="42">
        <v>19.934000000000001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1</v>
      </c>
      <c r="B14" s="42" t="s">
        <v>64</v>
      </c>
      <c r="C14" s="42">
        <v>1390</v>
      </c>
      <c r="D14" s="42">
        <v>6.6580000000000004</v>
      </c>
      <c r="E14" s="42">
        <v>-4.5220000000000002</v>
      </c>
      <c r="F14" s="42">
        <v>19.869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1</v>
      </c>
      <c r="B15" s="42" t="s">
        <v>64</v>
      </c>
      <c r="C15" s="42">
        <v>1321</v>
      </c>
      <c r="D15" s="42">
        <v>6.3120000000000003</v>
      </c>
      <c r="E15" s="42">
        <v>-4.4749999999999996</v>
      </c>
      <c r="F15" s="42">
        <v>19.861999999999998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1</v>
      </c>
      <c r="B16" s="42" t="s">
        <v>64</v>
      </c>
      <c r="C16" s="42">
        <v>1254</v>
      </c>
      <c r="D16" s="42">
        <v>5.9859999999999998</v>
      </c>
      <c r="E16" s="42">
        <v>-4.468</v>
      </c>
      <c r="F16" s="42">
        <v>19.861000000000001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1</v>
      </c>
      <c r="B17" s="42" t="s">
        <v>64</v>
      </c>
      <c r="C17" s="42">
        <v>1190</v>
      </c>
      <c r="D17" s="42">
        <v>5.6760000000000002</v>
      </c>
      <c r="E17" s="42">
        <v>-4.5449999999999999</v>
      </c>
      <c r="F17" s="42">
        <v>19.911999999999999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2</v>
      </c>
      <c r="B18" s="42" t="s">
        <v>64</v>
      </c>
      <c r="C18" s="42">
        <v>3797</v>
      </c>
      <c r="D18" s="42">
        <v>53.829000000000001</v>
      </c>
      <c r="E18" s="42">
        <v>-4.5919999999999996</v>
      </c>
      <c r="F18" s="42">
        <v>19.751000000000001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2</v>
      </c>
      <c r="B19" s="42" t="s">
        <v>64</v>
      </c>
      <c r="C19" s="42">
        <v>3792</v>
      </c>
      <c r="D19" s="42">
        <v>54.578000000000003</v>
      </c>
      <c r="E19" s="42">
        <v>-4.57</v>
      </c>
      <c r="F19" s="42">
        <v>19.670000000000002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2</v>
      </c>
      <c r="B20" s="42" t="s">
        <v>64</v>
      </c>
      <c r="C20" s="42">
        <v>3796</v>
      </c>
      <c r="D20" s="42">
        <v>54.61</v>
      </c>
      <c r="E20" s="42">
        <v>-4.5789999999999997</v>
      </c>
      <c r="F20" s="42">
        <v>19.649000000000001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2</v>
      </c>
      <c r="B21" s="42" t="s">
        <v>64</v>
      </c>
      <c r="C21" s="42">
        <v>3791</v>
      </c>
      <c r="D21" s="42">
        <v>54.576000000000001</v>
      </c>
      <c r="E21" s="42">
        <v>-4.6239999999999997</v>
      </c>
      <c r="F21" s="42">
        <v>19.68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2</v>
      </c>
      <c r="B22" s="42" t="s">
        <v>64</v>
      </c>
      <c r="C22" s="42">
        <v>3794</v>
      </c>
      <c r="D22" s="42">
        <v>54.598999999999997</v>
      </c>
      <c r="E22" s="42">
        <v>-4.5839999999999996</v>
      </c>
      <c r="F22" s="42">
        <v>19.654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65</v>
      </c>
      <c r="C23" s="42">
        <v>3800</v>
      </c>
      <c r="D23" s="42">
        <v>53.939</v>
      </c>
      <c r="E23" s="42">
        <v>-4.5650000000000004</v>
      </c>
      <c r="F23" s="42">
        <v>19.728000000000002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65</v>
      </c>
      <c r="C24" s="42">
        <v>3799</v>
      </c>
      <c r="D24" s="42">
        <v>54.683</v>
      </c>
      <c r="E24" s="42">
        <v>-4.57</v>
      </c>
      <c r="F24" s="42">
        <v>19.670000000000002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65</v>
      </c>
      <c r="C25" s="42">
        <v>3801</v>
      </c>
      <c r="D25" s="42">
        <v>54.722999999999999</v>
      </c>
      <c r="E25" s="42">
        <v>-4.5620000000000003</v>
      </c>
      <c r="F25" s="42">
        <v>19.658000000000001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3</v>
      </c>
      <c r="B26" s="42" t="s">
        <v>65</v>
      </c>
      <c r="C26" s="42">
        <v>3800</v>
      </c>
      <c r="D26" s="42">
        <v>54.695999999999998</v>
      </c>
      <c r="E26" s="42">
        <v>-4.5759999999999996</v>
      </c>
      <c r="F26" s="42">
        <v>19.652999999999999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3</v>
      </c>
      <c r="B27" s="42" t="s">
        <v>65</v>
      </c>
      <c r="C27" s="42">
        <v>3804</v>
      </c>
      <c r="D27" s="42">
        <v>54.73</v>
      </c>
      <c r="E27" s="42">
        <v>-4.5759999999999996</v>
      </c>
      <c r="F27" s="42">
        <v>19.658000000000001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65</v>
      </c>
      <c r="C28" s="42">
        <v>3801</v>
      </c>
      <c r="D28" s="42">
        <v>53.923999999999999</v>
      </c>
      <c r="E28" s="42">
        <v>-4.5650000000000004</v>
      </c>
      <c r="F28" s="42">
        <v>19.768000000000001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65</v>
      </c>
      <c r="C29" s="42">
        <v>3801</v>
      </c>
      <c r="D29" s="42">
        <v>54.695</v>
      </c>
      <c r="E29" s="42">
        <v>-4.57</v>
      </c>
      <c r="F29" s="42">
        <v>19.670000000000002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65</v>
      </c>
      <c r="C30" s="42">
        <v>3802</v>
      </c>
      <c r="D30" s="42">
        <v>54.712000000000003</v>
      </c>
      <c r="E30" s="42">
        <v>-4.5670000000000002</v>
      </c>
      <c r="F30" s="42">
        <v>19.689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65</v>
      </c>
      <c r="C31" s="42">
        <v>3802</v>
      </c>
      <c r="D31" s="42">
        <v>54.709000000000003</v>
      </c>
      <c r="E31" s="42">
        <v>-4.5979999999999999</v>
      </c>
      <c r="F31" s="42">
        <v>19.699000000000002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65</v>
      </c>
      <c r="C32" s="42">
        <v>3802</v>
      </c>
      <c r="D32" s="42">
        <v>54.74</v>
      </c>
      <c r="E32" s="42">
        <v>-4.5949999999999998</v>
      </c>
      <c r="F32" s="42">
        <v>19.712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5</v>
      </c>
      <c r="B33" s="42" t="s">
        <v>66</v>
      </c>
      <c r="C33" s="42">
        <v>3810</v>
      </c>
      <c r="D33" s="42">
        <v>54.073</v>
      </c>
      <c r="E33" s="42">
        <v>-4.593</v>
      </c>
      <c r="F33" s="42">
        <v>19.736000000000001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5</v>
      </c>
      <c r="B34" s="42" t="s">
        <v>66</v>
      </c>
      <c r="C34" s="42">
        <v>3804</v>
      </c>
      <c r="D34" s="42">
        <v>54.787999999999997</v>
      </c>
      <c r="E34" s="42">
        <v>-4.57</v>
      </c>
      <c r="F34" s="42">
        <v>19.670000000000002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5</v>
      </c>
      <c r="B35" s="42" t="s">
        <v>66</v>
      </c>
      <c r="C35" s="42">
        <v>3808</v>
      </c>
      <c r="D35" s="42">
        <v>54.81</v>
      </c>
      <c r="E35" s="42">
        <v>-4.5759999999999996</v>
      </c>
      <c r="F35" s="42">
        <v>19.661999999999999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5</v>
      </c>
      <c r="B36" s="42" t="s">
        <v>66</v>
      </c>
      <c r="C36" s="42">
        <v>3807</v>
      </c>
      <c r="D36" s="42">
        <v>54.771999999999998</v>
      </c>
      <c r="E36" s="42">
        <v>-4.556</v>
      </c>
      <c r="F36" s="42">
        <v>19.670000000000002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5</v>
      </c>
      <c r="B37" s="42" t="s">
        <v>66</v>
      </c>
      <c r="C37" s="42">
        <v>3806</v>
      </c>
      <c r="D37" s="42">
        <v>54.79</v>
      </c>
      <c r="E37" s="42">
        <v>-4.5579999999999998</v>
      </c>
      <c r="F37" s="42">
        <v>19.646999999999998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5</v>
      </c>
      <c r="B38" s="42" t="s">
        <v>66</v>
      </c>
      <c r="C38" s="42">
        <v>305</v>
      </c>
      <c r="D38" s="42">
        <v>0.83299999999999996</v>
      </c>
      <c r="E38" s="42">
        <v>-19.38</v>
      </c>
      <c r="F38" s="42">
        <v>29.611999999999998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5</v>
      </c>
      <c r="B39" s="42" t="s">
        <v>66</v>
      </c>
      <c r="C39" s="42">
        <v>975</v>
      </c>
      <c r="D39" s="42">
        <v>4.5650000000000004</v>
      </c>
      <c r="E39" s="42">
        <v>-19.158999999999999</v>
      </c>
      <c r="F39" s="42">
        <v>28.084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5</v>
      </c>
      <c r="B40" s="42" t="s">
        <v>66</v>
      </c>
      <c r="C40" s="42">
        <v>911</v>
      </c>
      <c r="D40" s="42">
        <v>4.2649999999999997</v>
      </c>
      <c r="E40" s="42">
        <v>-19.11</v>
      </c>
      <c r="F40" s="42">
        <v>27.995999999999999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5</v>
      </c>
      <c r="B41" s="42" t="s">
        <v>66</v>
      </c>
      <c r="C41" s="42">
        <v>857</v>
      </c>
      <c r="D41" s="42">
        <v>4.0220000000000002</v>
      </c>
      <c r="E41" s="42">
        <v>-19.285</v>
      </c>
      <c r="F41" s="42">
        <v>27.984000000000002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5</v>
      </c>
      <c r="B42" s="42" t="s">
        <v>66</v>
      </c>
      <c r="C42" s="42">
        <v>807</v>
      </c>
      <c r="D42" s="42">
        <v>3.798</v>
      </c>
      <c r="E42" s="42">
        <v>-19.247</v>
      </c>
      <c r="F42" s="42">
        <v>28.03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5</v>
      </c>
      <c r="B43" s="42" t="s">
        <v>66</v>
      </c>
      <c r="C43" s="42">
        <v>760</v>
      </c>
      <c r="D43" s="42">
        <v>3.5840000000000001</v>
      </c>
      <c r="E43" s="42">
        <v>-19.085000000000001</v>
      </c>
      <c r="F43" s="42">
        <v>28.032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66</v>
      </c>
      <c r="C44" s="42">
        <v>714</v>
      </c>
      <c r="D44" s="42">
        <v>3.3780000000000001</v>
      </c>
      <c r="E44" s="42">
        <v>-19.117999999999999</v>
      </c>
      <c r="F44" s="42">
        <v>27.859000000000002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66</v>
      </c>
      <c r="C45" s="42">
        <v>672</v>
      </c>
      <c r="D45" s="42">
        <v>3.1869999999999998</v>
      </c>
      <c r="E45" s="42">
        <v>-19.222999999999999</v>
      </c>
      <c r="F45" s="42">
        <v>27.984000000000002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66</v>
      </c>
      <c r="C46" s="42">
        <v>632</v>
      </c>
      <c r="D46" s="42">
        <v>3.0049999999999999</v>
      </c>
      <c r="E46" s="42">
        <v>-19.11</v>
      </c>
      <c r="F46" s="42">
        <v>27.838000000000001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66</v>
      </c>
      <c r="C47" s="42">
        <v>595</v>
      </c>
      <c r="D47" s="42">
        <v>2.83</v>
      </c>
      <c r="E47" s="42">
        <v>-18.981999999999999</v>
      </c>
      <c r="F47" s="42">
        <v>28.19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66</v>
      </c>
      <c r="C48" s="42">
        <v>560</v>
      </c>
      <c r="D48" s="42">
        <v>2.6659999999999999</v>
      </c>
      <c r="E48" s="42">
        <v>-19.178000000000001</v>
      </c>
      <c r="F48" s="42">
        <v>27.899000000000001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6</v>
      </c>
      <c r="B49" s="42" t="s">
        <v>66</v>
      </c>
      <c r="C49" s="42">
        <v>3813</v>
      </c>
      <c r="D49" s="42">
        <v>54.061999999999998</v>
      </c>
      <c r="E49" s="42">
        <v>-4.5709999999999997</v>
      </c>
      <c r="F49" s="42">
        <v>19.745999999999999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6</v>
      </c>
      <c r="B50" s="42" t="s">
        <v>66</v>
      </c>
      <c r="C50" s="42">
        <v>3808</v>
      </c>
      <c r="D50" s="42">
        <v>54.835000000000001</v>
      </c>
      <c r="E50" s="42">
        <v>-4.57</v>
      </c>
      <c r="F50" s="42">
        <v>19.670000000000002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6</v>
      </c>
      <c r="B51" s="42" t="s">
        <v>66</v>
      </c>
      <c r="C51" s="42">
        <v>3807</v>
      </c>
      <c r="D51" s="42">
        <v>54.831000000000003</v>
      </c>
      <c r="E51" s="42">
        <v>-4.5890000000000004</v>
      </c>
      <c r="F51" s="42">
        <v>19.670000000000002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6</v>
      </c>
      <c r="B52" s="42" t="s">
        <v>66</v>
      </c>
      <c r="C52" s="42">
        <v>3808</v>
      </c>
      <c r="D52" s="42">
        <v>54.817</v>
      </c>
      <c r="E52" s="42">
        <v>-4.58</v>
      </c>
      <c r="F52" s="42">
        <v>19.648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6</v>
      </c>
      <c r="B53" s="42" t="s">
        <v>66</v>
      </c>
      <c r="C53" s="42">
        <v>3808</v>
      </c>
      <c r="D53" s="42">
        <v>54.811999999999998</v>
      </c>
      <c r="E53" s="42">
        <v>-4.5730000000000004</v>
      </c>
      <c r="F53" s="42">
        <v>19.701000000000001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6</v>
      </c>
      <c r="B54" s="42" t="s">
        <v>66</v>
      </c>
      <c r="C54" s="42">
        <v>321</v>
      </c>
      <c r="D54" s="42">
        <v>0.874</v>
      </c>
      <c r="E54" s="42">
        <v>-18.949000000000002</v>
      </c>
      <c r="F54" s="42">
        <v>31.571000000000002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6</v>
      </c>
      <c r="B55" s="42" t="s">
        <v>66</v>
      </c>
      <c r="C55" s="42">
        <v>1037</v>
      </c>
      <c r="D55" s="42">
        <v>4.9139999999999997</v>
      </c>
      <c r="E55" s="42">
        <v>-19.035</v>
      </c>
      <c r="F55" s="42">
        <v>28.056999999999999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6</v>
      </c>
      <c r="B56" s="42" t="s">
        <v>66</v>
      </c>
      <c r="C56" s="42">
        <v>970</v>
      </c>
      <c r="D56" s="42">
        <v>4.6020000000000003</v>
      </c>
      <c r="E56" s="42">
        <v>-19.084</v>
      </c>
      <c r="F56" s="42">
        <v>28.132999999999999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6</v>
      </c>
      <c r="B57" s="42" t="s">
        <v>66</v>
      </c>
      <c r="C57" s="42">
        <v>916</v>
      </c>
      <c r="D57" s="42">
        <v>4.3410000000000002</v>
      </c>
      <c r="E57" s="42">
        <v>-18.966000000000001</v>
      </c>
      <c r="F57" s="42">
        <v>28.02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6</v>
      </c>
      <c r="B58" s="42" t="s">
        <v>66</v>
      </c>
      <c r="C58" s="42">
        <v>865</v>
      </c>
      <c r="D58" s="42">
        <v>4.0910000000000002</v>
      </c>
      <c r="E58" s="42">
        <v>-19.068000000000001</v>
      </c>
      <c r="F58" s="42">
        <v>28.018999999999998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6</v>
      </c>
      <c r="B59" s="42" t="s">
        <v>66</v>
      </c>
      <c r="C59" s="42">
        <v>816</v>
      </c>
      <c r="D59" s="42">
        <v>3.8580000000000001</v>
      </c>
      <c r="E59" s="42">
        <v>-19.036999999999999</v>
      </c>
      <c r="F59" s="42">
        <v>28.212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66</v>
      </c>
      <c r="C60" s="42">
        <v>771</v>
      </c>
      <c r="D60" s="42">
        <v>3.6389999999999998</v>
      </c>
      <c r="E60" s="42">
        <v>-19.157</v>
      </c>
      <c r="F60" s="42">
        <v>27.85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66</v>
      </c>
      <c r="C61" s="42">
        <v>728</v>
      </c>
      <c r="D61" s="42">
        <v>3.4340000000000002</v>
      </c>
      <c r="E61" s="42">
        <v>-19.027999999999999</v>
      </c>
      <c r="F61" s="42">
        <v>28.088000000000001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66</v>
      </c>
      <c r="C62" s="42">
        <v>688</v>
      </c>
      <c r="D62" s="42">
        <v>3.24</v>
      </c>
      <c r="E62" s="42">
        <v>-18.943000000000001</v>
      </c>
      <c r="F62" s="42">
        <v>28.21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66</v>
      </c>
      <c r="C63" s="42">
        <v>650</v>
      </c>
      <c r="D63" s="42">
        <v>3.056</v>
      </c>
      <c r="E63" s="42">
        <v>-19.148</v>
      </c>
      <c r="F63" s="42">
        <v>28.061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66</v>
      </c>
      <c r="C64" s="42">
        <v>614</v>
      </c>
      <c r="D64" s="42">
        <v>2.887</v>
      </c>
      <c r="E64" s="42">
        <v>-19.137</v>
      </c>
      <c r="F64" s="42">
        <v>27.988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7</v>
      </c>
      <c r="B65" s="42" t="s">
        <v>67</v>
      </c>
      <c r="C65" s="42">
        <v>3816</v>
      </c>
      <c r="D65" s="42">
        <v>54.194000000000003</v>
      </c>
      <c r="E65" s="42">
        <v>-4.5869999999999997</v>
      </c>
      <c r="F65" s="42">
        <v>19.777999999999999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7</v>
      </c>
      <c r="B66" s="42" t="s">
        <v>67</v>
      </c>
      <c r="C66" s="42">
        <v>3814</v>
      </c>
      <c r="D66" s="42">
        <v>54.89</v>
      </c>
      <c r="E66" s="42">
        <v>-4.57</v>
      </c>
      <c r="F66" s="42">
        <v>19.670000000000002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7</v>
      </c>
      <c r="B67" s="42" t="s">
        <v>67</v>
      </c>
      <c r="C67" s="42">
        <v>3813</v>
      </c>
      <c r="D67" s="42">
        <v>54.884</v>
      </c>
      <c r="E67" s="42">
        <v>-4.5949999999999998</v>
      </c>
      <c r="F67" s="42">
        <v>19.696000000000002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7</v>
      </c>
      <c r="B68" s="42" t="s">
        <v>67</v>
      </c>
      <c r="C68" s="42">
        <v>3815</v>
      </c>
      <c r="D68" s="42">
        <v>54.906999999999996</v>
      </c>
      <c r="E68" s="42">
        <v>-4.58</v>
      </c>
      <c r="F68" s="42">
        <v>19.712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7</v>
      </c>
      <c r="B69" s="42" t="s">
        <v>67</v>
      </c>
      <c r="C69" s="42">
        <v>3814</v>
      </c>
      <c r="D69" s="42">
        <v>54.896999999999998</v>
      </c>
      <c r="E69" s="42">
        <v>-4.5919999999999996</v>
      </c>
      <c r="F69" s="42">
        <v>19.73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7</v>
      </c>
      <c r="B70" s="42" t="s">
        <v>67</v>
      </c>
      <c r="C70" s="42">
        <v>502</v>
      </c>
      <c r="D70" s="42">
        <v>1.3660000000000001</v>
      </c>
      <c r="E70" s="42">
        <v>-19.085999999999999</v>
      </c>
      <c r="F70" s="42">
        <v>29.54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7</v>
      </c>
      <c r="B71" s="42" t="s">
        <v>67</v>
      </c>
      <c r="C71" s="42">
        <v>1626</v>
      </c>
      <c r="D71" s="42">
        <v>7.609</v>
      </c>
      <c r="E71" s="42">
        <v>-19.100999999999999</v>
      </c>
      <c r="F71" s="42">
        <v>27.99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7</v>
      </c>
      <c r="B72" s="42" t="s">
        <v>67</v>
      </c>
      <c r="C72" s="42">
        <v>1521</v>
      </c>
      <c r="D72" s="42">
        <v>7.1180000000000003</v>
      </c>
      <c r="E72" s="42">
        <v>-19.047000000000001</v>
      </c>
      <c r="F72" s="42">
        <v>27.997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7</v>
      </c>
      <c r="B73" s="42" t="s">
        <v>67</v>
      </c>
      <c r="C73" s="42">
        <v>1441</v>
      </c>
      <c r="D73" s="42">
        <v>6.7450000000000001</v>
      </c>
      <c r="E73" s="42">
        <v>-19.010999999999999</v>
      </c>
      <c r="F73" s="42">
        <v>28.084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7</v>
      </c>
      <c r="B74" s="42" t="s">
        <v>67</v>
      </c>
      <c r="C74" s="42">
        <v>1363</v>
      </c>
      <c r="D74" s="42">
        <v>6.3739999999999997</v>
      </c>
      <c r="E74" s="42">
        <v>-19.073</v>
      </c>
      <c r="F74" s="42">
        <v>27.998999999999999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7</v>
      </c>
      <c r="B75" s="42" t="s">
        <v>67</v>
      </c>
      <c r="C75" s="42">
        <v>1287</v>
      </c>
      <c r="D75" s="42">
        <v>6.0259999999999998</v>
      </c>
      <c r="E75" s="42">
        <v>-19.009</v>
      </c>
      <c r="F75" s="42">
        <v>28.038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67</v>
      </c>
      <c r="C76" s="42">
        <v>1212</v>
      </c>
      <c r="D76" s="42">
        <v>5.694</v>
      </c>
      <c r="E76" s="42">
        <v>-19.027000000000001</v>
      </c>
      <c r="F76" s="42">
        <v>28.045999999999999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67</v>
      </c>
      <c r="C77" s="42">
        <v>1143</v>
      </c>
      <c r="D77" s="42">
        <v>5.3769999999999998</v>
      </c>
      <c r="E77" s="42">
        <v>-18.942</v>
      </c>
      <c r="F77" s="42">
        <v>28.113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67</v>
      </c>
      <c r="C78" s="42">
        <v>1077</v>
      </c>
      <c r="D78" s="42">
        <v>5.077</v>
      </c>
      <c r="E78" s="42">
        <v>-19.030999999999999</v>
      </c>
      <c r="F78" s="42">
        <v>27.986000000000001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67</v>
      </c>
      <c r="C79" s="42">
        <v>1014</v>
      </c>
      <c r="D79" s="42">
        <v>4.7930000000000001</v>
      </c>
      <c r="E79" s="42">
        <v>-19.045000000000002</v>
      </c>
      <c r="F79" s="42">
        <v>28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67</v>
      </c>
      <c r="C80" s="42">
        <v>954</v>
      </c>
      <c r="D80" s="42">
        <v>4.524</v>
      </c>
      <c r="E80" s="42">
        <v>-19.033000000000001</v>
      </c>
      <c r="F80" s="42">
        <v>28.021999999999998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8</v>
      </c>
      <c r="B81" s="42" t="s">
        <v>67</v>
      </c>
      <c r="C81" s="42">
        <v>3819</v>
      </c>
      <c r="D81" s="42">
        <v>54.192</v>
      </c>
      <c r="E81" s="42">
        <v>-4.5460000000000003</v>
      </c>
      <c r="F81" s="42">
        <v>19.771000000000001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8</v>
      </c>
      <c r="B82" s="42" t="s">
        <v>67</v>
      </c>
      <c r="C82" s="42">
        <v>3819</v>
      </c>
      <c r="D82" s="42">
        <v>54.956000000000003</v>
      </c>
      <c r="E82" s="42">
        <v>-4.57</v>
      </c>
      <c r="F82" s="42">
        <v>19.670000000000002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8</v>
      </c>
      <c r="B83" s="42" t="s">
        <v>67</v>
      </c>
      <c r="C83" s="42">
        <v>3819</v>
      </c>
      <c r="D83" s="42">
        <v>54.987000000000002</v>
      </c>
      <c r="E83" s="42">
        <v>-4.5579999999999998</v>
      </c>
      <c r="F83" s="42">
        <v>19.7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8</v>
      </c>
      <c r="B84" s="42" t="s">
        <v>67</v>
      </c>
      <c r="C84" s="42">
        <v>3818</v>
      </c>
      <c r="D84" s="42">
        <v>54.96</v>
      </c>
      <c r="E84" s="42">
        <v>-4.5880000000000001</v>
      </c>
      <c r="F84" s="42">
        <v>19.707999999999998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8</v>
      </c>
      <c r="B85" s="42" t="s">
        <v>67</v>
      </c>
      <c r="C85" s="42">
        <v>3820</v>
      </c>
      <c r="D85" s="42">
        <v>55.003999999999998</v>
      </c>
      <c r="E85" s="42">
        <v>-4.5540000000000003</v>
      </c>
      <c r="F85" s="42">
        <v>19.686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8</v>
      </c>
      <c r="B86" s="42" t="s">
        <v>67</v>
      </c>
      <c r="C86" s="42">
        <v>496</v>
      </c>
      <c r="D86" s="42">
        <v>1.3560000000000001</v>
      </c>
      <c r="E86" s="42">
        <v>-19.189</v>
      </c>
      <c r="F86" s="42">
        <v>28.821999999999999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8</v>
      </c>
      <c r="B87" s="42" t="s">
        <v>67</v>
      </c>
      <c r="C87" s="42">
        <v>1593</v>
      </c>
      <c r="D87" s="42">
        <v>7.5860000000000003</v>
      </c>
      <c r="E87" s="42">
        <v>-19.170999999999999</v>
      </c>
      <c r="F87" s="42">
        <v>28.161999999999999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8</v>
      </c>
      <c r="B88" s="42" t="s">
        <v>67</v>
      </c>
      <c r="C88" s="42">
        <v>1483</v>
      </c>
      <c r="D88" s="42">
        <v>7.0590000000000002</v>
      </c>
      <c r="E88" s="42">
        <v>-19.111999999999998</v>
      </c>
      <c r="F88" s="42">
        <v>28.151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8</v>
      </c>
      <c r="B89" s="42" t="s">
        <v>67</v>
      </c>
      <c r="C89" s="42">
        <v>1400</v>
      </c>
      <c r="D89" s="42">
        <v>6.6520000000000001</v>
      </c>
      <c r="E89" s="42">
        <v>-19.169</v>
      </c>
      <c r="F89" s="42">
        <v>28.021999999999998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8</v>
      </c>
      <c r="B90" s="42" t="s">
        <v>67</v>
      </c>
      <c r="C90" s="42">
        <v>1319</v>
      </c>
      <c r="D90" s="42">
        <v>6.27</v>
      </c>
      <c r="E90" s="42">
        <v>-19.227</v>
      </c>
      <c r="F90" s="42">
        <v>28.1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8</v>
      </c>
      <c r="B91" s="42" t="s">
        <v>67</v>
      </c>
      <c r="C91" s="42">
        <v>1247</v>
      </c>
      <c r="D91" s="42">
        <v>5.9139999999999997</v>
      </c>
      <c r="E91" s="42">
        <v>-19.178000000000001</v>
      </c>
      <c r="F91" s="42">
        <v>27.92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67</v>
      </c>
      <c r="C92" s="42">
        <v>1178</v>
      </c>
      <c r="D92" s="42">
        <v>5.5860000000000003</v>
      </c>
      <c r="E92" s="42">
        <v>-19.167000000000002</v>
      </c>
      <c r="F92" s="42">
        <v>28.053000000000001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67</v>
      </c>
      <c r="C93" s="42">
        <v>1113</v>
      </c>
      <c r="D93" s="42">
        <v>5.2590000000000003</v>
      </c>
      <c r="E93" s="42">
        <v>-19.122</v>
      </c>
      <c r="F93" s="42">
        <v>28.122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67</v>
      </c>
      <c r="C94" s="42">
        <v>1049</v>
      </c>
      <c r="D94" s="42">
        <v>4.96</v>
      </c>
      <c r="E94" s="42">
        <v>-19.096</v>
      </c>
      <c r="F94" s="42">
        <v>28.058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67</v>
      </c>
      <c r="C95" s="42">
        <v>991</v>
      </c>
      <c r="D95" s="42">
        <v>4.6779999999999999</v>
      </c>
      <c r="E95" s="42">
        <v>-19.126999999999999</v>
      </c>
      <c r="F95" s="42">
        <v>28.113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67</v>
      </c>
      <c r="C96" s="42">
        <v>936</v>
      </c>
      <c r="D96" s="42">
        <v>4.4109999999999996</v>
      </c>
      <c r="E96" s="42">
        <v>-19.123000000000001</v>
      </c>
      <c r="F96" s="42">
        <v>28.11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9</v>
      </c>
      <c r="B97" s="42" t="s">
        <v>68</v>
      </c>
      <c r="C97" s="42">
        <v>3830</v>
      </c>
      <c r="D97" s="42">
        <v>54.372</v>
      </c>
      <c r="E97" s="42">
        <v>-4.57</v>
      </c>
      <c r="F97" s="42">
        <v>19.684999999999999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9</v>
      </c>
      <c r="B98" s="42" t="s">
        <v>68</v>
      </c>
      <c r="C98" s="42">
        <v>3828</v>
      </c>
      <c r="D98" s="42">
        <v>55.101999999999997</v>
      </c>
      <c r="E98" s="42">
        <v>-4.57</v>
      </c>
      <c r="F98" s="42">
        <v>19.670000000000002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9</v>
      </c>
      <c r="B99" s="42" t="s">
        <v>68</v>
      </c>
      <c r="C99" s="42">
        <v>3825</v>
      </c>
      <c r="D99" s="42">
        <v>55.110999999999997</v>
      </c>
      <c r="E99" s="42">
        <v>-4.5659999999999998</v>
      </c>
      <c r="F99" s="42">
        <v>19.62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9</v>
      </c>
      <c r="B100" s="42" t="s">
        <v>68</v>
      </c>
      <c r="C100" s="42">
        <v>3827</v>
      </c>
      <c r="D100" s="42">
        <v>55.122999999999998</v>
      </c>
      <c r="E100" s="42">
        <v>-4.5709999999999997</v>
      </c>
      <c r="F100" s="42">
        <v>19.696000000000002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9</v>
      </c>
      <c r="B101" s="42" t="s">
        <v>68</v>
      </c>
      <c r="C101" s="42">
        <v>3828</v>
      </c>
      <c r="D101" s="42">
        <v>55.122</v>
      </c>
      <c r="E101" s="42">
        <v>-4.5819999999999999</v>
      </c>
      <c r="F101" s="42">
        <v>19.696000000000002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9</v>
      </c>
      <c r="B102" s="42" t="s">
        <v>68</v>
      </c>
      <c r="C102" s="42">
        <v>890</v>
      </c>
      <c r="D102" s="42">
        <v>2.4430000000000001</v>
      </c>
      <c r="E102" s="42">
        <v>-19.385999999999999</v>
      </c>
      <c r="F102" s="42">
        <v>28.808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9</v>
      </c>
      <c r="B103" s="42" t="s">
        <v>68</v>
      </c>
      <c r="C103" s="42">
        <v>2799</v>
      </c>
      <c r="D103" s="42">
        <v>13.209</v>
      </c>
      <c r="E103" s="42">
        <v>-19.292000000000002</v>
      </c>
      <c r="F103" s="42">
        <v>27.988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9</v>
      </c>
      <c r="B104" s="42" t="s">
        <v>68</v>
      </c>
      <c r="C104" s="42">
        <v>2612</v>
      </c>
      <c r="D104" s="42">
        <v>12.308999999999999</v>
      </c>
      <c r="E104" s="42">
        <v>-19.312999999999999</v>
      </c>
      <c r="F104" s="42">
        <v>27.902000000000001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9</v>
      </c>
      <c r="B105" s="42" t="s">
        <v>68</v>
      </c>
      <c r="C105" s="42">
        <v>2474</v>
      </c>
      <c r="D105" s="42">
        <v>11.638</v>
      </c>
      <c r="E105" s="42">
        <v>-19.312000000000001</v>
      </c>
      <c r="F105" s="42">
        <v>27.908999999999999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9</v>
      </c>
      <c r="B106" s="42" t="s">
        <v>68</v>
      </c>
      <c r="C106" s="42">
        <v>2336</v>
      </c>
      <c r="D106" s="42">
        <v>10.974</v>
      </c>
      <c r="E106" s="42">
        <v>-19.338999999999999</v>
      </c>
      <c r="F106" s="42">
        <v>27.876000000000001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9</v>
      </c>
      <c r="B107" s="42" t="s">
        <v>68</v>
      </c>
      <c r="C107" s="42">
        <v>2211</v>
      </c>
      <c r="D107" s="42">
        <v>10.371</v>
      </c>
      <c r="E107" s="42">
        <v>-19.305</v>
      </c>
      <c r="F107" s="42">
        <v>27.916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68</v>
      </c>
      <c r="C108" s="42">
        <v>2090</v>
      </c>
      <c r="D108" s="42">
        <v>9.7949999999999999</v>
      </c>
      <c r="E108" s="42">
        <v>-19.295999999999999</v>
      </c>
      <c r="F108" s="42">
        <v>28.012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68</v>
      </c>
      <c r="C109" s="42">
        <v>1977</v>
      </c>
      <c r="D109" s="42">
        <v>9.2780000000000005</v>
      </c>
      <c r="E109" s="42">
        <v>-19.268999999999998</v>
      </c>
      <c r="F109" s="42">
        <v>27.917999999999999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68</v>
      </c>
      <c r="C110" s="42">
        <v>1868</v>
      </c>
      <c r="D110" s="42">
        <v>8.7720000000000002</v>
      </c>
      <c r="E110" s="42">
        <v>-19.309000000000001</v>
      </c>
      <c r="F110" s="42">
        <v>27.925000000000001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68</v>
      </c>
      <c r="C111" s="42">
        <v>1763</v>
      </c>
      <c r="D111" s="42">
        <v>8.3019999999999996</v>
      </c>
      <c r="E111" s="42">
        <v>-19.306999999999999</v>
      </c>
      <c r="F111" s="42">
        <v>27.923999999999999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68</v>
      </c>
      <c r="C112" s="42">
        <v>1661</v>
      </c>
      <c r="D112" s="42">
        <v>7.843</v>
      </c>
      <c r="E112" s="42">
        <v>-19.34</v>
      </c>
      <c r="F112" s="42">
        <v>27.891999999999999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10</v>
      </c>
      <c r="B113" s="42" t="s">
        <v>68</v>
      </c>
      <c r="C113" s="42">
        <v>3839</v>
      </c>
      <c r="D113" s="42">
        <v>54.456000000000003</v>
      </c>
      <c r="E113" s="42">
        <v>-4.5590000000000002</v>
      </c>
      <c r="F113" s="42">
        <v>19.719000000000001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10</v>
      </c>
      <c r="B114" s="42" t="s">
        <v>68</v>
      </c>
      <c r="C114" s="42">
        <v>3836</v>
      </c>
      <c r="D114" s="42">
        <v>55.22</v>
      </c>
      <c r="E114" s="42">
        <v>-4.57</v>
      </c>
      <c r="F114" s="42">
        <v>19.670000000000002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10</v>
      </c>
      <c r="B115" s="42" t="s">
        <v>68</v>
      </c>
      <c r="C115" s="42">
        <v>3836</v>
      </c>
      <c r="D115" s="42">
        <v>55.225000000000001</v>
      </c>
      <c r="E115" s="42">
        <v>-4.5739999999999998</v>
      </c>
      <c r="F115" s="42">
        <v>19.68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10</v>
      </c>
      <c r="B116" s="42" t="s">
        <v>68</v>
      </c>
      <c r="C116" s="42">
        <v>3835</v>
      </c>
      <c r="D116" s="42">
        <v>55.156999999999996</v>
      </c>
      <c r="E116" s="42">
        <v>-4.593</v>
      </c>
      <c r="F116" s="42">
        <v>19.71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10</v>
      </c>
      <c r="B117" s="42" t="s">
        <v>68</v>
      </c>
      <c r="C117" s="42">
        <v>3835</v>
      </c>
      <c r="D117" s="42">
        <v>55.201999999999998</v>
      </c>
      <c r="E117" s="42">
        <v>-4.5869999999999997</v>
      </c>
      <c r="F117" s="42">
        <v>19.670000000000002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10</v>
      </c>
      <c r="B118" s="42" t="s">
        <v>68</v>
      </c>
      <c r="C118" s="42">
        <v>879</v>
      </c>
      <c r="D118" s="42">
        <v>2.4159999999999999</v>
      </c>
      <c r="E118" s="42">
        <v>-19.448</v>
      </c>
      <c r="F118" s="42">
        <v>28.55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10</v>
      </c>
      <c r="B119" s="42" t="s">
        <v>68</v>
      </c>
      <c r="C119" s="42">
        <v>2844</v>
      </c>
      <c r="D119" s="42">
        <v>13.654</v>
      </c>
      <c r="E119" s="42">
        <v>-19.260000000000002</v>
      </c>
      <c r="F119" s="42">
        <v>27.905000000000001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10</v>
      </c>
      <c r="B120" s="42" t="s">
        <v>68</v>
      </c>
      <c r="C120" s="42">
        <v>2656</v>
      </c>
      <c r="D120" s="42">
        <v>12.738</v>
      </c>
      <c r="E120" s="42">
        <v>-19.201000000000001</v>
      </c>
      <c r="F120" s="42">
        <v>27.904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10</v>
      </c>
      <c r="B121" s="42" t="s">
        <v>68</v>
      </c>
      <c r="C121" s="42">
        <v>2503</v>
      </c>
      <c r="D121" s="42">
        <v>11.996</v>
      </c>
      <c r="E121" s="42">
        <v>-19.277000000000001</v>
      </c>
      <c r="F121" s="42">
        <v>27.919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10</v>
      </c>
      <c r="B122" s="42" t="s">
        <v>68</v>
      </c>
      <c r="C122" s="42">
        <v>2367</v>
      </c>
      <c r="D122" s="42">
        <v>11.321</v>
      </c>
      <c r="E122" s="42">
        <v>-19.242000000000001</v>
      </c>
      <c r="F122" s="42">
        <v>27.972999999999999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10</v>
      </c>
      <c r="B123" s="42" t="s">
        <v>68</v>
      </c>
      <c r="C123" s="42">
        <v>2233</v>
      </c>
      <c r="D123" s="42">
        <v>10.669</v>
      </c>
      <c r="E123" s="42">
        <v>-19.222999999999999</v>
      </c>
      <c r="F123" s="42">
        <v>27.989000000000001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68</v>
      </c>
      <c r="C124" s="42">
        <v>2107</v>
      </c>
      <c r="D124" s="42">
        <v>10.052</v>
      </c>
      <c r="E124" s="42">
        <v>-19.222000000000001</v>
      </c>
      <c r="F124" s="42">
        <v>27.875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68</v>
      </c>
      <c r="C125" s="42">
        <v>1989</v>
      </c>
      <c r="D125" s="42">
        <v>9.4640000000000004</v>
      </c>
      <c r="E125" s="42">
        <v>-19.300999999999998</v>
      </c>
      <c r="F125" s="42">
        <v>27.956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68</v>
      </c>
      <c r="C126" s="42">
        <v>1875</v>
      </c>
      <c r="D126" s="42">
        <v>8.9149999999999991</v>
      </c>
      <c r="E126" s="42">
        <v>-19.190000000000001</v>
      </c>
      <c r="F126" s="42">
        <v>27.879000000000001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68</v>
      </c>
      <c r="C127" s="42">
        <v>1771</v>
      </c>
      <c r="D127" s="42">
        <v>8.4009999999999998</v>
      </c>
      <c r="E127" s="42">
        <v>-19.265999999999998</v>
      </c>
      <c r="F127" s="42">
        <v>27.920999999999999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10</v>
      </c>
      <c r="B128" s="42" t="s">
        <v>68</v>
      </c>
      <c r="C128" s="42">
        <v>1670</v>
      </c>
      <c r="D128" s="42">
        <v>7.9169999999999998</v>
      </c>
      <c r="E128" s="42">
        <v>-19.192</v>
      </c>
      <c r="F128" s="42">
        <v>27.937999999999999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11</v>
      </c>
      <c r="B129" s="42" t="s">
        <v>69</v>
      </c>
      <c r="C129" s="42">
        <v>3848</v>
      </c>
      <c r="D129" s="42">
        <v>54.627000000000002</v>
      </c>
      <c r="E129" s="42">
        <v>-4.5709999999999997</v>
      </c>
      <c r="F129" s="42">
        <v>19.704000000000001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11</v>
      </c>
      <c r="B130" s="42" t="s">
        <v>69</v>
      </c>
      <c r="C130" s="42">
        <v>3844</v>
      </c>
      <c r="D130" s="42">
        <v>55.357999999999997</v>
      </c>
      <c r="E130" s="42">
        <v>-4.57</v>
      </c>
      <c r="F130" s="42">
        <v>19.670000000000002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11</v>
      </c>
      <c r="B131" s="42" t="s">
        <v>69</v>
      </c>
      <c r="C131" s="42">
        <v>3844</v>
      </c>
      <c r="D131" s="42">
        <v>55.36</v>
      </c>
      <c r="E131" s="42">
        <v>-4.5819999999999999</v>
      </c>
      <c r="F131" s="42">
        <v>19.658999999999999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11</v>
      </c>
      <c r="B132" s="42" t="s">
        <v>69</v>
      </c>
      <c r="C132" s="42">
        <v>3846</v>
      </c>
      <c r="D132" s="42">
        <v>55.344999999999999</v>
      </c>
      <c r="E132" s="42">
        <v>-4.5839999999999996</v>
      </c>
      <c r="F132" s="42">
        <v>19.678000000000001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11</v>
      </c>
      <c r="B133" s="42" t="s">
        <v>69</v>
      </c>
      <c r="C133" s="42">
        <v>3844</v>
      </c>
      <c r="D133" s="42">
        <v>55.372</v>
      </c>
      <c r="E133" s="42">
        <v>-4.5949999999999998</v>
      </c>
      <c r="F133" s="42">
        <v>19.704999999999998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11</v>
      </c>
      <c r="B134" s="42" t="s">
        <v>69</v>
      </c>
      <c r="C134" s="42">
        <v>1386</v>
      </c>
      <c r="D134" s="42">
        <v>3.827</v>
      </c>
      <c r="E134" s="42">
        <v>-19.388999999999999</v>
      </c>
      <c r="F134" s="42">
        <v>28.504000000000001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11</v>
      </c>
      <c r="B135" s="42" t="s">
        <v>69</v>
      </c>
      <c r="C135" s="42">
        <v>4436</v>
      </c>
      <c r="D135" s="42">
        <v>21.117999999999999</v>
      </c>
      <c r="E135" s="42">
        <v>-19.332999999999998</v>
      </c>
      <c r="F135" s="42">
        <v>27.942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11</v>
      </c>
      <c r="B136" s="42" t="s">
        <v>69</v>
      </c>
      <c r="C136" s="42">
        <v>4158</v>
      </c>
      <c r="D136" s="42">
        <v>19.777000000000001</v>
      </c>
      <c r="E136" s="42">
        <v>-19.364000000000001</v>
      </c>
      <c r="F136" s="42">
        <v>27.86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11</v>
      </c>
      <c r="B137" s="42" t="s">
        <v>69</v>
      </c>
      <c r="C137" s="42">
        <v>3932</v>
      </c>
      <c r="D137" s="42">
        <v>18.672000000000001</v>
      </c>
      <c r="E137" s="42">
        <v>-19.364999999999998</v>
      </c>
      <c r="F137" s="42">
        <v>27.937999999999999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11</v>
      </c>
      <c r="B138" s="42" t="s">
        <v>69</v>
      </c>
      <c r="C138" s="42">
        <v>3718</v>
      </c>
      <c r="D138" s="42">
        <v>17.614000000000001</v>
      </c>
      <c r="E138" s="42">
        <v>-19.318000000000001</v>
      </c>
      <c r="F138" s="42">
        <v>27.965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11</v>
      </c>
      <c r="B139" s="42" t="s">
        <v>69</v>
      </c>
      <c r="C139" s="42">
        <v>3513</v>
      </c>
      <c r="D139" s="42">
        <v>16.62</v>
      </c>
      <c r="E139" s="42">
        <v>-19.373000000000001</v>
      </c>
      <c r="F139" s="42">
        <v>27.896000000000001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69</v>
      </c>
      <c r="C140" s="42">
        <v>3327</v>
      </c>
      <c r="D140" s="42">
        <v>15.696999999999999</v>
      </c>
      <c r="E140" s="42">
        <v>-19.358000000000001</v>
      </c>
      <c r="F140" s="42">
        <v>27.875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69</v>
      </c>
      <c r="C141" s="42">
        <v>3147</v>
      </c>
      <c r="D141" s="42">
        <v>14.808</v>
      </c>
      <c r="E141" s="42">
        <v>-19.395</v>
      </c>
      <c r="F141" s="42">
        <v>27.867999999999999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69</v>
      </c>
      <c r="C142" s="42">
        <v>2979</v>
      </c>
      <c r="D142" s="42">
        <v>13.994</v>
      </c>
      <c r="E142" s="42">
        <v>-19.352</v>
      </c>
      <c r="F142" s="42">
        <v>27.875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69</v>
      </c>
      <c r="C143" s="42">
        <v>2813</v>
      </c>
      <c r="D143" s="42">
        <v>13.228999999999999</v>
      </c>
      <c r="E143" s="42">
        <v>-19.367000000000001</v>
      </c>
      <c r="F143" s="42">
        <v>27.937000000000001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11</v>
      </c>
      <c r="B144" s="42" t="s">
        <v>69</v>
      </c>
      <c r="C144" s="42">
        <v>2659</v>
      </c>
      <c r="D144" s="42">
        <v>12.502000000000001</v>
      </c>
      <c r="E144" s="42">
        <v>-19.292000000000002</v>
      </c>
      <c r="F144" s="42">
        <v>27.888999999999999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12</v>
      </c>
      <c r="B145" s="42" t="s">
        <v>69</v>
      </c>
      <c r="C145" s="42">
        <v>3850</v>
      </c>
      <c r="D145" s="42">
        <v>54.656999999999996</v>
      </c>
      <c r="E145" s="42">
        <v>-4.5659999999999998</v>
      </c>
      <c r="F145" s="42">
        <v>19.704000000000001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12</v>
      </c>
      <c r="B146" s="42" t="s">
        <v>69</v>
      </c>
      <c r="C146" s="42">
        <v>3851</v>
      </c>
      <c r="D146" s="42">
        <v>55.427999999999997</v>
      </c>
      <c r="E146" s="42">
        <v>-4.57</v>
      </c>
      <c r="F146" s="42">
        <v>19.670000000000002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12</v>
      </c>
      <c r="B147" s="42" t="s">
        <v>69</v>
      </c>
      <c r="C147" s="42">
        <v>3850</v>
      </c>
      <c r="D147" s="42">
        <v>55.421999999999997</v>
      </c>
      <c r="E147" s="42">
        <v>-4.5919999999999996</v>
      </c>
      <c r="F147" s="42">
        <v>19.652000000000001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12</v>
      </c>
      <c r="B148" s="42" t="s">
        <v>69</v>
      </c>
      <c r="C148" s="42">
        <v>3851</v>
      </c>
      <c r="D148" s="42">
        <v>55.42</v>
      </c>
      <c r="E148" s="42">
        <v>-4.58</v>
      </c>
      <c r="F148" s="42">
        <v>19.677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12</v>
      </c>
      <c r="B149" s="42" t="s">
        <v>69</v>
      </c>
      <c r="C149" s="42">
        <v>3851</v>
      </c>
      <c r="D149" s="42">
        <v>55.417000000000002</v>
      </c>
      <c r="E149" s="42">
        <v>-4.5910000000000002</v>
      </c>
      <c r="F149" s="42">
        <v>19.683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12</v>
      </c>
      <c r="B150" s="42" t="s">
        <v>69</v>
      </c>
      <c r="C150" s="42">
        <v>1383</v>
      </c>
      <c r="D150" s="42">
        <v>3.827</v>
      </c>
      <c r="E150" s="42">
        <v>-19.407</v>
      </c>
      <c r="F150" s="42">
        <v>28.411000000000001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12</v>
      </c>
      <c r="B151" s="42" t="s">
        <v>69</v>
      </c>
      <c r="C151" s="42">
        <v>4458</v>
      </c>
      <c r="D151" s="42">
        <v>21.489000000000001</v>
      </c>
      <c r="E151" s="42">
        <v>-19.34</v>
      </c>
      <c r="F151" s="42">
        <v>28.007999999999999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12</v>
      </c>
      <c r="B152" s="42" t="s">
        <v>69</v>
      </c>
      <c r="C152" s="42">
        <v>4152</v>
      </c>
      <c r="D152" s="42">
        <v>20.021999999999998</v>
      </c>
      <c r="E152" s="42">
        <v>-19.373000000000001</v>
      </c>
      <c r="F152" s="42">
        <v>27.954999999999998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12</v>
      </c>
      <c r="B153" s="42" t="s">
        <v>69</v>
      </c>
      <c r="C153" s="42">
        <v>3909</v>
      </c>
      <c r="D153" s="42">
        <v>18.856999999999999</v>
      </c>
      <c r="E153" s="42">
        <v>-19.312999999999999</v>
      </c>
      <c r="F153" s="42">
        <v>27.835999999999999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12</v>
      </c>
      <c r="B154" s="42" t="s">
        <v>69</v>
      </c>
      <c r="C154" s="42">
        <v>3690</v>
      </c>
      <c r="D154" s="42">
        <v>17.773</v>
      </c>
      <c r="E154" s="42">
        <v>-19.294</v>
      </c>
      <c r="F154" s="42">
        <v>27.902999999999999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12</v>
      </c>
      <c r="B155" s="42" t="s">
        <v>69</v>
      </c>
      <c r="C155" s="42">
        <v>3486</v>
      </c>
      <c r="D155" s="42">
        <v>16.771999999999998</v>
      </c>
      <c r="E155" s="42">
        <v>-19.306000000000001</v>
      </c>
      <c r="F155" s="42">
        <v>27.907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69</v>
      </c>
      <c r="C156" s="42">
        <v>3292</v>
      </c>
      <c r="D156" s="42">
        <v>15.808999999999999</v>
      </c>
      <c r="E156" s="42">
        <v>-19.346</v>
      </c>
      <c r="F156" s="42">
        <v>27.928999999999998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69</v>
      </c>
      <c r="C157" s="42">
        <v>3112</v>
      </c>
      <c r="D157" s="42">
        <v>14.909000000000001</v>
      </c>
      <c r="E157" s="42">
        <v>-19.344999999999999</v>
      </c>
      <c r="F157" s="42">
        <v>27.893000000000001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69</v>
      </c>
      <c r="C158" s="42">
        <v>2939</v>
      </c>
      <c r="D158" s="42">
        <v>14.061999999999999</v>
      </c>
      <c r="E158" s="42">
        <v>-19.359000000000002</v>
      </c>
      <c r="F158" s="42">
        <v>27.943000000000001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69</v>
      </c>
      <c r="C159" s="42">
        <v>2772</v>
      </c>
      <c r="D159" s="42">
        <v>13.259</v>
      </c>
      <c r="E159" s="42">
        <v>-19.306000000000001</v>
      </c>
      <c r="F159" s="42">
        <v>27.971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12</v>
      </c>
      <c r="B160" s="42" t="s">
        <v>69</v>
      </c>
      <c r="C160" s="42">
        <v>2622</v>
      </c>
      <c r="D160" s="42">
        <v>12.51</v>
      </c>
      <c r="E160" s="42">
        <v>-19.32</v>
      </c>
      <c r="F160" s="42">
        <v>27.99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13</v>
      </c>
      <c r="B161" s="42" t="s">
        <v>70</v>
      </c>
      <c r="C161" s="42">
        <v>3856</v>
      </c>
      <c r="D161" s="42">
        <v>54.781999999999996</v>
      </c>
      <c r="E161" s="42">
        <v>-4.5789999999999997</v>
      </c>
      <c r="F161" s="42">
        <v>19.786000000000001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13</v>
      </c>
      <c r="B162" s="42" t="s">
        <v>70</v>
      </c>
      <c r="C162" s="42">
        <v>3853</v>
      </c>
      <c r="D162" s="42">
        <v>55.469000000000001</v>
      </c>
      <c r="E162" s="42">
        <v>-4.57</v>
      </c>
      <c r="F162" s="42">
        <v>19.670000000000002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13</v>
      </c>
      <c r="B163" s="42" t="s">
        <v>70</v>
      </c>
      <c r="C163" s="42">
        <v>3856</v>
      </c>
      <c r="D163" s="42">
        <v>55.524000000000001</v>
      </c>
      <c r="E163" s="42">
        <v>-4.5960000000000001</v>
      </c>
      <c r="F163" s="42">
        <v>19.683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13</v>
      </c>
      <c r="B164" s="42" t="s">
        <v>70</v>
      </c>
      <c r="C164" s="42">
        <v>3854</v>
      </c>
      <c r="D164" s="42">
        <v>55.503</v>
      </c>
      <c r="E164" s="42">
        <v>-4.577</v>
      </c>
      <c r="F164" s="42">
        <v>19.678999999999998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13</v>
      </c>
      <c r="B165" s="42" t="s">
        <v>70</v>
      </c>
      <c r="C165" s="42">
        <v>3858</v>
      </c>
      <c r="D165" s="42">
        <v>55.527999999999999</v>
      </c>
      <c r="E165" s="42">
        <v>-4.5839999999999996</v>
      </c>
      <c r="F165" s="42">
        <v>19.689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13</v>
      </c>
      <c r="B166" s="42" t="s">
        <v>70</v>
      </c>
      <c r="C166" s="42">
        <v>1548</v>
      </c>
      <c r="D166" s="42">
        <v>4.2830000000000004</v>
      </c>
      <c r="E166" s="42">
        <v>-19.454999999999998</v>
      </c>
      <c r="F166" s="42">
        <v>28.341000000000001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13</v>
      </c>
      <c r="B167" s="42" t="s">
        <v>70</v>
      </c>
      <c r="C167" s="42">
        <v>4954</v>
      </c>
      <c r="D167" s="42">
        <v>23.725999999999999</v>
      </c>
      <c r="E167" s="42">
        <v>-19.332999999999998</v>
      </c>
      <c r="F167" s="42">
        <v>27.922000000000001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13</v>
      </c>
      <c r="B168" s="42" t="s">
        <v>70</v>
      </c>
      <c r="C168" s="42">
        <v>4630</v>
      </c>
      <c r="D168" s="42">
        <v>22.119</v>
      </c>
      <c r="E168" s="42">
        <v>-19.335000000000001</v>
      </c>
      <c r="F168" s="42">
        <v>27.79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13</v>
      </c>
      <c r="B169" s="42" t="s">
        <v>70</v>
      </c>
      <c r="C169" s="42">
        <v>4378</v>
      </c>
      <c r="D169" s="42">
        <v>20.856000000000002</v>
      </c>
      <c r="E169" s="42">
        <v>-19.344999999999999</v>
      </c>
      <c r="F169" s="42">
        <v>27.899000000000001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13</v>
      </c>
      <c r="B170" s="42" t="s">
        <v>70</v>
      </c>
      <c r="C170" s="42">
        <v>4144</v>
      </c>
      <c r="D170" s="42">
        <v>19.72</v>
      </c>
      <c r="E170" s="42">
        <v>-19.337</v>
      </c>
      <c r="F170" s="42">
        <v>27.824000000000002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13</v>
      </c>
      <c r="B171" s="42" t="s">
        <v>70</v>
      </c>
      <c r="C171" s="42">
        <v>3916</v>
      </c>
      <c r="D171" s="42">
        <v>18.606000000000002</v>
      </c>
      <c r="E171" s="42">
        <v>-19.324000000000002</v>
      </c>
      <c r="F171" s="42">
        <v>27.852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70</v>
      </c>
      <c r="C172" s="42">
        <v>3701</v>
      </c>
      <c r="D172" s="42">
        <v>17.550999999999998</v>
      </c>
      <c r="E172" s="42">
        <v>-19.314</v>
      </c>
      <c r="F172" s="42">
        <v>27.83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13</v>
      </c>
      <c r="B173" s="42" t="s">
        <v>70</v>
      </c>
      <c r="C173" s="42">
        <v>3496</v>
      </c>
      <c r="D173" s="42">
        <v>16.558</v>
      </c>
      <c r="E173" s="42">
        <v>-19.332000000000001</v>
      </c>
      <c r="F173" s="42">
        <v>27.844999999999999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13</v>
      </c>
      <c r="B174" s="42" t="s">
        <v>70</v>
      </c>
      <c r="C174" s="42">
        <v>3309</v>
      </c>
      <c r="D174" s="42">
        <v>15.616</v>
      </c>
      <c r="E174" s="42">
        <v>-19.352</v>
      </c>
      <c r="F174" s="42">
        <v>27.888999999999999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13</v>
      </c>
      <c r="B175" s="42" t="s">
        <v>70</v>
      </c>
      <c r="C175" s="42">
        <v>3129</v>
      </c>
      <c r="D175" s="42">
        <v>14.744999999999999</v>
      </c>
      <c r="E175" s="42">
        <v>-19.366</v>
      </c>
      <c r="F175" s="42">
        <v>27.847000000000001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13</v>
      </c>
      <c r="B176" s="42" t="s">
        <v>70</v>
      </c>
      <c r="C176" s="42">
        <v>2958</v>
      </c>
      <c r="D176" s="42">
        <v>13.923</v>
      </c>
      <c r="E176" s="42">
        <v>-19.329000000000001</v>
      </c>
      <c r="F176" s="42">
        <v>27.873000000000001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14</v>
      </c>
      <c r="B177" s="42" t="s">
        <v>70</v>
      </c>
      <c r="C177" s="42">
        <v>3868</v>
      </c>
      <c r="D177" s="42">
        <v>54.868000000000002</v>
      </c>
      <c r="E177" s="42">
        <v>-4.5759999999999996</v>
      </c>
      <c r="F177" s="42">
        <v>19.744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14</v>
      </c>
      <c r="B178" s="42" t="s">
        <v>70</v>
      </c>
      <c r="C178" s="42">
        <v>3862</v>
      </c>
      <c r="D178" s="42">
        <v>55.634</v>
      </c>
      <c r="E178" s="42">
        <v>-4.57</v>
      </c>
      <c r="F178" s="42">
        <v>19.670000000000002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14</v>
      </c>
      <c r="B179" s="42" t="s">
        <v>70</v>
      </c>
      <c r="C179" s="42">
        <v>3865</v>
      </c>
      <c r="D179" s="42">
        <v>55.628</v>
      </c>
      <c r="E179" s="42">
        <v>-4.5869999999999997</v>
      </c>
      <c r="F179" s="42">
        <v>19.597999999999999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14</v>
      </c>
      <c r="B180" s="42" t="s">
        <v>70</v>
      </c>
      <c r="C180" s="42">
        <v>3867</v>
      </c>
      <c r="D180" s="42">
        <v>55.618000000000002</v>
      </c>
      <c r="E180" s="42">
        <v>-4.5910000000000002</v>
      </c>
      <c r="F180" s="42">
        <v>19.661999999999999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14</v>
      </c>
      <c r="B181" s="42" t="s">
        <v>70</v>
      </c>
      <c r="C181" s="42">
        <v>3866</v>
      </c>
      <c r="D181" s="42">
        <v>55.671999999999997</v>
      </c>
      <c r="E181" s="42">
        <v>-4.5780000000000003</v>
      </c>
      <c r="F181" s="42">
        <v>19.631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14</v>
      </c>
      <c r="B182" s="42" t="s">
        <v>70</v>
      </c>
      <c r="C182" s="42">
        <v>1556</v>
      </c>
      <c r="D182" s="42">
        <v>4.3120000000000003</v>
      </c>
      <c r="E182" s="42">
        <v>-19.344999999999999</v>
      </c>
      <c r="F182" s="42">
        <v>28.693999999999999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14</v>
      </c>
      <c r="B183" s="42" t="s">
        <v>70</v>
      </c>
      <c r="C183" s="42">
        <v>5132</v>
      </c>
      <c r="D183" s="42">
        <v>24.667999999999999</v>
      </c>
      <c r="E183" s="42">
        <v>-19.309999999999999</v>
      </c>
      <c r="F183" s="42">
        <v>27.766999999999999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14</v>
      </c>
      <c r="B184" s="42" t="s">
        <v>70</v>
      </c>
      <c r="C184" s="42">
        <v>4775</v>
      </c>
      <c r="D184" s="42">
        <v>22.978000000000002</v>
      </c>
      <c r="E184" s="42">
        <v>-19.404</v>
      </c>
      <c r="F184" s="42">
        <v>27.713999999999999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14</v>
      </c>
      <c r="B185" s="42" t="s">
        <v>70</v>
      </c>
      <c r="C185" s="42">
        <v>4495</v>
      </c>
      <c r="D185" s="42">
        <v>21.675999999999998</v>
      </c>
      <c r="E185" s="42">
        <v>-19.358000000000001</v>
      </c>
      <c r="F185" s="42">
        <v>27.774000000000001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14</v>
      </c>
      <c r="B186" s="42" t="s">
        <v>70</v>
      </c>
      <c r="C186" s="42">
        <v>4240</v>
      </c>
      <c r="D186" s="42">
        <v>20.454000000000001</v>
      </c>
      <c r="E186" s="42">
        <v>-19.376999999999999</v>
      </c>
      <c r="F186" s="42">
        <v>27.751000000000001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14</v>
      </c>
      <c r="B187" s="42" t="s">
        <v>70</v>
      </c>
      <c r="C187" s="42">
        <v>4002</v>
      </c>
      <c r="D187" s="42">
        <v>19.297999999999998</v>
      </c>
      <c r="E187" s="42">
        <v>-19.388000000000002</v>
      </c>
      <c r="F187" s="42">
        <v>27.721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14</v>
      </c>
      <c r="B188" s="42" t="s">
        <v>70</v>
      </c>
      <c r="C188" s="42">
        <v>3781</v>
      </c>
      <c r="D188" s="42">
        <v>18.245000000000001</v>
      </c>
      <c r="E188" s="42">
        <v>-19.350999999999999</v>
      </c>
      <c r="F188" s="42">
        <v>27.789000000000001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14</v>
      </c>
      <c r="B189" s="42" t="s">
        <v>70</v>
      </c>
      <c r="C189" s="42">
        <v>3566</v>
      </c>
      <c r="D189" s="42">
        <v>17.175000000000001</v>
      </c>
      <c r="E189" s="42">
        <v>-19.344000000000001</v>
      </c>
      <c r="F189" s="42">
        <v>27.788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14</v>
      </c>
      <c r="B190" s="42" t="s">
        <v>70</v>
      </c>
      <c r="C190" s="42">
        <v>3366</v>
      </c>
      <c r="D190" s="42">
        <v>16.181999999999999</v>
      </c>
      <c r="E190" s="42">
        <v>-19.395</v>
      </c>
      <c r="F190" s="42">
        <v>27.782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14</v>
      </c>
      <c r="B191" s="42" t="s">
        <v>70</v>
      </c>
      <c r="C191" s="42">
        <v>3182</v>
      </c>
      <c r="D191" s="42">
        <v>15.263</v>
      </c>
      <c r="E191" s="42">
        <v>-19.373999999999999</v>
      </c>
      <c r="F191" s="42">
        <v>27.779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14</v>
      </c>
      <c r="B192" s="42" t="s">
        <v>70</v>
      </c>
      <c r="C192" s="42">
        <v>3007</v>
      </c>
      <c r="D192" s="42">
        <v>14.404</v>
      </c>
      <c r="E192" s="42">
        <v>-19.318000000000001</v>
      </c>
      <c r="F192" s="42">
        <v>27.795999999999999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15</v>
      </c>
      <c r="B193" s="42" t="s">
        <v>71</v>
      </c>
      <c r="C193" s="42">
        <v>3872</v>
      </c>
      <c r="D193" s="42">
        <v>54.984999999999999</v>
      </c>
      <c r="E193" s="42">
        <v>-4.5670000000000002</v>
      </c>
      <c r="F193" s="42">
        <v>19.747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15</v>
      </c>
      <c r="B194" s="42" t="s">
        <v>71</v>
      </c>
      <c r="C194" s="42">
        <v>3872</v>
      </c>
      <c r="D194" s="42">
        <v>55.728000000000002</v>
      </c>
      <c r="E194" s="42">
        <v>-4.57</v>
      </c>
      <c r="F194" s="42">
        <v>19.670000000000002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15</v>
      </c>
      <c r="B195" s="42" t="s">
        <v>71</v>
      </c>
      <c r="C195" s="42">
        <v>3871</v>
      </c>
      <c r="D195" s="42">
        <v>55.725999999999999</v>
      </c>
      <c r="E195" s="42">
        <v>-4.5739999999999998</v>
      </c>
      <c r="F195" s="42">
        <v>19.664999999999999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15</v>
      </c>
      <c r="B196" s="42" t="s">
        <v>71</v>
      </c>
      <c r="C196" s="42">
        <v>3872</v>
      </c>
      <c r="D196" s="42">
        <v>55.707999999999998</v>
      </c>
      <c r="E196" s="42">
        <v>-4.5839999999999996</v>
      </c>
      <c r="F196" s="42">
        <v>19.655000000000001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15</v>
      </c>
      <c r="B197" s="42" t="s">
        <v>71</v>
      </c>
      <c r="C197" s="42">
        <v>3870</v>
      </c>
      <c r="D197" s="42">
        <v>55.704000000000001</v>
      </c>
      <c r="E197" s="42">
        <v>-4.5529999999999999</v>
      </c>
      <c r="F197" s="42">
        <v>19.71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15</v>
      </c>
      <c r="B198" s="42" t="s">
        <v>71</v>
      </c>
      <c r="C198" s="42">
        <v>3258</v>
      </c>
      <c r="D198" s="42">
        <v>9.1829999999999998</v>
      </c>
      <c r="E198" s="42">
        <v>-19.431000000000001</v>
      </c>
      <c r="F198" s="42">
        <v>28.742999999999999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15</v>
      </c>
      <c r="B199" s="42" t="s">
        <v>71</v>
      </c>
      <c r="C199" s="42">
        <v>10436</v>
      </c>
      <c r="D199" s="42">
        <v>51.088999999999999</v>
      </c>
      <c r="E199" s="42">
        <v>-19.327999999999999</v>
      </c>
      <c r="F199" s="42">
        <v>27.867999999999999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15</v>
      </c>
      <c r="B200" s="42" t="s">
        <v>71</v>
      </c>
      <c r="C200" s="42">
        <v>9765</v>
      </c>
      <c r="D200" s="42">
        <v>47.661000000000001</v>
      </c>
      <c r="E200" s="42">
        <v>-19.373999999999999</v>
      </c>
      <c r="F200" s="42">
        <v>27.827000000000002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15</v>
      </c>
      <c r="B201" s="42" t="s">
        <v>71</v>
      </c>
      <c r="C201" s="42">
        <v>9228</v>
      </c>
      <c r="D201" s="42">
        <v>44.859000000000002</v>
      </c>
      <c r="E201" s="42">
        <v>-19.382000000000001</v>
      </c>
      <c r="F201" s="42">
        <v>27.832000000000001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15</v>
      </c>
      <c r="B202" s="42" t="s">
        <v>71</v>
      </c>
      <c r="C202" s="42">
        <v>8707</v>
      </c>
      <c r="D202" s="42">
        <v>42.22</v>
      </c>
      <c r="E202" s="42">
        <v>-19.388999999999999</v>
      </c>
      <c r="F202" s="42">
        <v>27.829000000000001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15</v>
      </c>
      <c r="B203" s="42" t="s">
        <v>71</v>
      </c>
      <c r="C203" s="42">
        <v>8224</v>
      </c>
      <c r="D203" s="42">
        <v>39.765000000000001</v>
      </c>
      <c r="E203" s="42">
        <v>-19.353000000000002</v>
      </c>
      <c r="F203" s="42">
        <v>27.861999999999998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71</v>
      </c>
      <c r="C204" s="42">
        <v>7761</v>
      </c>
      <c r="D204" s="42">
        <v>37.453000000000003</v>
      </c>
      <c r="E204" s="42">
        <v>-19.411999999999999</v>
      </c>
      <c r="F204" s="42">
        <v>27.861000000000001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71</v>
      </c>
      <c r="C205" s="42">
        <v>7335</v>
      </c>
      <c r="D205" s="42">
        <v>35.277000000000001</v>
      </c>
      <c r="E205" s="42">
        <v>-19.367999999999999</v>
      </c>
      <c r="F205" s="42">
        <v>27.863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71</v>
      </c>
      <c r="C206" s="42">
        <v>6919</v>
      </c>
      <c r="D206" s="42">
        <v>33.215000000000003</v>
      </c>
      <c r="E206" s="42">
        <v>-19.402000000000001</v>
      </c>
      <c r="F206" s="42">
        <v>27.852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71</v>
      </c>
      <c r="C207" s="42">
        <v>6531</v>
      </c>
      <c r="D207" s="42">
        <v>31.276</v>
      </c>
      <c r="E207" s="42">
        <v>-19.402000000000001</v>
      </c>
      <c r="F207" s="42">
        <v>27.832999999999998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71</v>
      </c>
      <c r="C208" s="42">
        <v>6172</v>
      </c>
      <c r="D208" s="42">
        <v>29.457000000000001</v>
      </c>
      <c r="E208" s="42">
        <v>-19.401</v>
      </c>
      <c r="F208" s="42">
        <v>27.867999999999999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16</v>
      </c>
      <c r="B209" s="42" t="s">
        <v>71</v>
      </c>
      <c r="C209" s="42">
        <v>3882</v>
      </c>
      <c r="D209" s="42">
        <v>55.072000000000003</v>
      </c>
      <c r="E209" s="42">
        <v>-4.5540000000000003</v>
      </c>
      <c r="F209" s="42">
        <v>19.713999999999999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16</v>
      </c>
      <c r="B210" s="42" t="s">
        <v>71</v>
      </c>
      <c r="C210" s="42">
        <v>3881</v>
      </c>
      <c r="D210" s="42">
        <v>55.835000000000001</v>
      </c>
      <c r="E210" s="42">
        <v>-4.57</v>
      </c>
      <c r="F210" s="42">
        <v>19.670000000000002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71</v>
      </c>
      <c r="C211" s="42">
        <v>3879</v>
      </c>
      <c r="D211" s="42">
        <v>55.844000000000001</v>
      </c>
      <c r="E211" s="42">
        <v>-4.5890000000000004</v>
      </c>
      <c r="F211" s="42">
        <v>19.664000000000001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71</v>
      </c>
      <c r="C212" s="42">
        <v>3879</v>
      </c>
      <c r="D212" s="42">
        <v>55.82</v>
      </c>
      <c r="E212" s="42">
        <v>-4.577</v>
      </c>
      <c r="F212" s="42">
        <v>19.649999999999999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 t="s">
        <v>71</v>
      </c>
      <c r="C213" s="42">
        <v>3880</v>
      </c>
      <c r="D213" s="42">
        <v>55.832999999999998</v>
      </c>
      <c r="E213" s="42">
        <v>-4.5910000000000002</v>
      </c>
      <c r="F213" s="42">
        <v>19.667000000000002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16</v>
      </c>
      <c r="B214" s="42" t="s">
        <v>71</v>
      </c>
      <c r="C214" s="42">
        <v>3215</v>
      </c>
      <c r="D214" s="42">
        <v>9.0630000000000006</v>
      </c>
      <c r="E214" s="42">
        <v>-19.295999999999999</v>
      </c>
      <c r="F214" s="42">
        <v>28.355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16</v>
      </c>
      <c r="B215" s="42" t="s">
        <v>71</v>
      </c>
      <c r="C215" s="42">
        <v>10765</v>
      </c>
      <c r="D215" s="42">
        <v>52.395000000000003</v>
      </c>
      <c r="E215" s="42">
        <v>-19.382999999999999</v>
      </c>
      <c r="F215" s="42">
        <v>27.826000000000001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16</v>
      </c>
      <c r="B216" s="42" t="s">
        <v>71</v>
      </c>
      <c r="C216" s="42">
        <v>10012</v>
      </c>
      <c r="D216" s="42">
        <v>48.796999999999997</v>
      </c>
      <c r="E216" s="42">
        <v>-19.402999999999999</v>
      </c>
      <c r="F216" s="42">
        <v>27.74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16</v>
      </c>
      <c r="B217" s="42" t="s">
        <v>71</v>
      </c>
      <c r="C217" s="42">
        <v>9451</v>
      </c>
      <c r="D217" s="42">
        <v>46.037999999999997</v>
      </c>
      <c r="E217" s="42">
        <v>-19.396999999999998</v>
      </c>
      <c r="F217" s="42">
        <v>27.797999999999998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16</v>
      </c>
      <c r="B218" s="42" t="s">
        <v>71</v>
      </c>
      <c r="C218" s="42">
        <v>8912</v>
      </c>
      <c r="D218" s="42">
        <v>43.454999999999998</v>
      </c>
      <c r="E218" s="42">
        <v>-19.414999999999999</v>
      </c>
      <c r="F218" s="42">
        <v>27.77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16</v>
      </c>
      <c r="B219" s="42" t="s">
        <v>71</v>
      </c>
      <c r="C219" s="42">
        <v>8397</v>
      </c>
      <c r="D219" s="42">
        <v>40.972000000000001</v>
      </c>
      <c r="E219" s="42">
        <v>-19.361999999999998</v>
      </c>
      <c r="F219" s="42">
        <v>27.82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16</v>
      </c>
      <c r="B220" s="42" t="s">
        <v>71</v>
      </c>
      <c r="C220" s="42">
        <v>7919</v>
      </c>
      <c r="D220" s="42">
        <v>38.665999999999997</v>
      </c>
      <c r="E220" s="42">
        <v>-19.367000000000001</v>
      </c>
      <c r="F220" s="42">
        <v>27.849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16</v>
      </c>
      <c r="B221" s="42" t="s">
        <v>71</v>
      </c>
      <c r="C221" s="42">
        <v>7488</v>
      </c>
      <c r="D221" s="42">
        <v>36.496000000000002</v>
      </c>
      <c r="E221" s="42">
        <v>-19.399000000000001</v>
      </c>
      <c r="F221" s="42">
        <v>27.875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16</v>
      </c>
      <c r="B222" s="42" t="s">
        <v>71</v>
      </c>
      <c r="C222" s="42">
        <v>7067</v>
      </c>
      <c r="D222" s="42">
        <v>34.423999999999999</v>
      </c>
      <c r="E222" s="42">
        <v>-19.387</v>
      </c>
      <c r="F222" s="42">
        <v>27.911000000000001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16</v>
      </c>
      <c r="B223" s="42" t="s">
        <v>71</v>
      </c>
      <c r="C223" s="42">
        <v>6681</v>
      </c>
      <c r="D223" s="42">
        <v>32.476999999999997</v>
      </c>
      <c r="E223" s="42">
        <v>-19.366</v>
      </c>
      <c r="F223" s="42">
        <v>27.86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16</v>
      </c>
      <c r="B224" s="42" t="s">
        <v>71</v>
      </c>
      <c r="C224" s="42">
        <v>6310</v>
      </c>
      <c r="D224" s="42">
        <v>30.632000000000001</v>
      </c>
      <c r="E224" s="42">
        <v>-19.382000000000001</v>
      </c>
      <c r="F224" s="42">
        <v>27.934000000000001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17</v>
      </c>
      <c r="B225" s="42" t="s">
        <v>72</v>
      </c>
      <c r="C225" s="42">
        <v>3883</v>
      </c>
      <c r="D225" s="42">
        <v>55.119</v>
      </c>
      <c r="E225" s="42">
        <v>-4.5739999999999998</v>
      </c>
      <c r="F225" s="42">
        <v>19.722999999999999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 t="s">
        <v>72</v>
      </c>
      <c r="C226" s="42">
        <v>3883</v>
      </c>
      <c r="D226" s="42">
        <v>55.853000000000002</v>
      </c>
      <c r="E226" s="42">
        <v>-4.57</v>
      </c>
      <c r="F226" s="42">
        <v>19.670000000000002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72</v>
      </c>
      <c r="C227" s="42">
        <v>3885</v>
      </c>
      <c r="D227" s="42">
        <v>55.902000000000001</v>
      </c>
      <c r="E227" s="42">
        <v>-4.5819999999999999</v>
      </c>
      <c r="F227" s="42">
        <v>19.652000000000001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72</v>
      </c>
      <c r="C228" s="42">
        <v>3880</v>
      </c>
      <c r="D228" s="42">
        <v>55.850999999999999</v>
      </c>
      <c r="E228" s="42">
        <v>-4.5570000000000004</v>
      </c>
      <c r="F228" s="42">
        <v>19.649000000000001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 t="s">
        <v>72</v>
      </c>
      <c r="C229" s="42">
        <v>3882</v>
      </c>
      <c r="D229" s="42">
        <v>55.860999999999997</v>
      </c>
      <c r="E229" s="42">
        <v>-4.58</v>
      </c>
      <c r="F229" s="42">
        <v>19.678999999999998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17</v>
      </c>
      <c r="B230" s="42" t="s">
        <v>72</v>
      </c>
      <c r="C230" s="42">
        <v>1280</v>
      </c>
      <c r="D230" s="42">
        <v>3.5409999999999999</v>
      </c>
      <c r="E230" s="42">
        <v>-19.576000000000001</v>
      </c>
      <c r="F230" s="42">
        <v>31.2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17</v>
      </c>
      <c r="B231" s="42" t="s">
        <v>72</v>
      </c>
      <c r="C231" s="42">
        <v>68</v>
      </c>
      <c r="D231" s="42">
        <v>0.313</v>
      </c>
      <c r="E231" s="42">
        <v>-16.747</v>
      </c>
      <c r="F231" s="42">
        <v>24.167000000000002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18</v>
      </c>
      <c r="B232" s="42" t="s">
        <v>73</v>
      </c>
      <c r="C232" s="42">
        <v>3890</v>
      </c>
      <c r="D232" s="42">
        <v>55.182000000000002</v>
      </c>
      <c r="E232" s="42">
        <v>-4.5709999999999997</v>
      </c>
      <c r="F232" s="42">
        <v>19.766999999999999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18</v>
      </c>
      <c r="B233" s="42" t="s">
        <v>73</v>
      </c>
      <c r="C233" s="42">
        <v>3888</v>
      </c>
      <c r="D233" s="42">
        <v>55.930999999999997</v>
      </c>
      <c r="E233" s="42">
        <v>-4.57</v>
      </c>
      <c r="F233" s="42">
        <v>19.670000000000002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18</v>
      </c>
      <c r="B234" s="42" t="s">
        <v>73</v>
      </c>
      <c r="C234" s="42">
        <v>3887</v>
      </c>
      <c r="D234" s="42">
        <v>55.972000000000001</v>
      </c>
      <c r="E234" s="42">
        <v>-4.5739999999999998</v>
      </c>
      <c r="F234" s="42">
        <v>19.664000000000001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18</v>
      </c>
      <c r="B235" s="42" t="s">
        <v>73</v>
      </c>
      <c r="C235" s="42">
        <v>3886</v>
      </c>
      <c r="D235" s="42">
        <v>55.957999999999998</v>
      </c>
      <c r="E235" s="42">
        <v>-4.5789999999999997</v>
      </c>
      <c r="F235" s="42">
        <v>19.664999999999999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18</v>
      </c>
      <c r="B236" s="42" t="s">
        <v>73</v>
      </c>
      <c r="C236" s="42">
        <v>3889</v>
      </c>
      <c r="D236" s="42">
        <v>55.954999999999998</v>
      </c>
      <c r="E236" s="42">
        <v>-4.577</v>
      </c>
      <c r="F236" s="42">
        <v>19.687000000000001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18</v>
      </c>
      <c r="B237" s="42" t="s">
        <v>73</v>
      </c>
      <c r="C237" s="42">
        <v>4670</v>
      </c>
      <c r="D237" s="42">
        <v>22.048999999999999</v>
      </c>
      <c r="E237" s="42">
        <v>-7.5439999999999996</v>
      </c>
      <c r="F237" s="42">
        <v>22.957999999999998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18</v>
      </c>
      <c r="B238" s="42" t="s">
        <v>73</v>
      </c>
      <c r="C238" s="42">
        <v>4314</v>
      </c>
      <c r="D238" s="42">
        <v>20.428000000000001</v>
      </c>
      <c r="E238" s="42">
        <v>-7.5910000000000002</v>
      </c>
      <c r="F238" s="42">
        <v>22.843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18</v>
      </c>
      <c r="B239" s="42" t="s">
        <v>73</v>
      </c>
      <c r="C239" s="42">
        <v>4068</v>
      </c>
      <c r="D239" s="42">
        <v>19.321000000000002</v>
      </c>
      <c r="E239" s="42">
        <v>-7.5880000000000001</v>
      </c>
      <c r="F239" s="42">
        <v>22.831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18</v>
      </c>
      <c r="B240" s="42" t="s">
        <v>73</v>
      </c>
      <c r="C240" s="42">
        <v>3837</v>
      </c>
      <c r="D240" s="42">
        <v>18.277999999999999</v>
      </c>
      <c r="E240" s="42">
        <v>-7.6159999999999997</v>
      </c>
      <c r="F240" s="42">
        <v>22.885999999999999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18</v>
      </c>
      <c r="B241" s="42" t="s">
        <v>73</v>
      </c>
      <c r="C241" s="42">
        <v>3620</v>
      </c>
      <c r="D241" s="42">
        <v>17.254000000000001</v>
      </c>
      <c r="E241" s="42">
        <v>-7.6319999999999997</v>
      </c>
      <c r="F241" s="42">
        <v>22.82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73</v>
      </c>
      <c r="C242" s="42">
        <v>3406</v>
      </c>
      <c r="D242" s="42">
        <v>16.283000000000001</v>
      </c>
      <c r="E242" s="42">
        <v>-7.5990000000000002</v>
      </c>
      <c r="F242" s="42">
        <v>22.885000000000002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73</v>
      </c>
      <c r="C243" s="42">
        <v>3207</v>
      </c>
      <c r="D243" s="42">
        <v>15.364000000000001</v>
      </c>
      <c r="E243" s="42">
        <v>-7.5519999999999996</v>
      </c>
      <c r="F243" s="42">
        <v>22.853999999999999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73</v>
      </c>
      <c r="C244" s="42">
        <v>3018</v>
      </c>
      <c r="D244" s="42">
        <v>14.494999999999999</v>
      </c>
      <c r="E244" s="42">
        <v>-7.5810000000000004</v>
      </c>
      <c r="F244" s="42">
        <v>22.908000000000001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 t="s">
        <v>73</v>
      </c>
      <c r="C245" s="42">
        <v>2842</v>
      </c>
      <c r="D245" s="42">
        <v>13.664999999999999</v>
      </c>
      <c r="E245" s="42">
        <v>-7.5640000000000001</v>
      </c>
      <c r="F245" s="42">
        <v>22.875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18</v>
      </c>
      <c r="B246" s="42" t="s">
        <v>73</v>
      </c>
      <c r="C246" s="42">
        <v>2683</v>
      </c>
      <c r="D246" s="42">
        <v>12.898</v>
      </c>
      <c r="E246" s="42">
        <v>-7.5709999999999997</v>
      </c>
      <c r="F246" s="42">
        <v>22.861000000000001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19</v>
      </c>
      <c r="B247" s="42" t="s">
        <v>74</v>
      </c>
      <c r="C247" s="42">
        <v>3889</v>
      </c>
      <c r="D247" s="42">
        <v>55.237000000000002</v>
      </c>
      <c r="E247" s="42">
        <v>-4.5419999999999998</v>
      </c>
      <c r="F247" s="42">
        <v>19.765000000000001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19</v>
      </c>
      <c r="B248" s="42" t="s">
        <v>74</v>
      </c>
      <c r="C248" s="42">
        <v>3887</v>
      </c>
      <c r="D248" s="42">
        <v>55.965000000000003</v>
      </c>
      <c r="E248" s="42">
        <v>-4.57</v>
      </c>
      <c r="F248" s="42">
        <v>19.670000000000002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19</v>
      </c>
      <c r="B249" s="42" t="s">
        <v>74</v>
      </c>
      <c r="C249" s="42">
        <v>3888</v>
      </c>
      <c r="D249" s="42">
        <v>55.984999999999999</v>
      </c>
      <c r="E249" s="42">
        <v>-4.5609999999999999</v>
      </c>
      <c r="F249" s="42">
        <v>19.678999999999998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19</v>
      </c>
      <c r="B250" s="42" t="s">
        <v>74</v>
      </c>
      <c r="C250" s="42">
        <v>3889</v>
      </c>
      <c r="D250" s="42">
        <v>56.024000000000001</v>
      </c>
      <c r="E250" s="42">
        <v>-4.5620000000000003</v>
      </c>
      <c r="F250" s="42">
        <v>19.649999999999999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19</v>
      </c>
      <c r="B251" s="42" t="s">
        <v>74</v>
      </c>
      <c r="C251" s="42">
        <v>3889</v>
      </c>
      <c r="D251" s="42">
        <v>56.006999999999998</v>
      </c>
      <c r="E251" s="42">
        <v>-4.585</v>
      </c>
      <c r="F251" s="42">
        <v>19.683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19</v>
      </c>
      <c r="B252" s="42" t="s">
        <v>74</v>
      </c>
      <c r="C252" s="42">
        <v>656</v>
      </c>
      <c r="D252" s="42">
        <v>1.8029999999999999</v>
      </c>
      <c r="E252" s="42">
        <v>-9.6769999999999996</v>
      </c>
      <c r="F252" s="42">
        <v>23.222999999999999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19</v>
      </c>
      <c r="B253" s="42" t="s">
        <v>74</v>
      </c>
      <c r="C253" s="42">
        <v>4961</v>
      </c>
      <c r="D253" s="42">
        <v>23.841000000000001</v>
      </c>
      <c r="E253" s="42">
        <v>-11.271000000000001</v>
      </c>
      <c r="F253" s="42">
        <v>22.692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19</v>
      </c>
      <c r="B254" s="42" t="s">
        <v>74</v>
      </c>
      <c r="C254" s="42">
        <v>4605</v>
      </c>
      <c r="D254" s="42">
        <v>22.12</v>
      </c>
      <c r="E254" s="42">
        <v>-11.276999999999999</v>
      </c>
      <c r="F254" s="42">
        <v>22.640999999999998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19</v>
      </c>
      <c r="B255" s="42" t="s">
        <v>74</v>
      </c>
      <c r="C255" s="42">
        <v>4350</v>
      </c>
      <c r="D255" s="42">
        <v>20.875</v>
      </c>
      <c r="E255" s="42">
        <v>-11.263</v>
      </c>
      <c r="F255" s="42">
        <v>22.59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19</v>
      </c>
      <c r="B256" s="42" t="s">
        <v>74</v>
      </c>
      <c r="C256" s="42">
        <v>4114</v>
      </c>
      <c r="D256" s="42">
        <v>19.724</v>
      </c>
      <c r="E256" s="42">
        <v>-11.260999999999999</v>
      </c>
      <c r="F256" s="42">
        <v>22.559000000000001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19</v>
      </c>
      <c r="B257" s="42" t="s">
        <v>74</v>
      </c>
      <c r="C257" s="42">
        <v>3892</v>
      </c>
      <c r="D257" s="42">
        <v>18.609000000000002</v>
      </c>
      <c r="E257" s="42">
        <v>-11.25</v>
      </c>
      <c r="F257" s="42">
        <v>22.564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74</v>
      </c>
      <c r="C258" s="42">
        <v>3683</v>
      </c>
      <c r="D258" s="42">
        <v>17.585000000000001</v>
      </c>
      <c r="E258" s="42">
        <v>-11.282999999999999</v>
      </c>
      <c r="F258" s="42">
        <v>22.608000000000001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74</v>
      </c>
      <c r="C259" s="42">
        <v>3482</v>
      </c>
      <c r="D259" s="42">
        <v>16.599</v>
      </c>
      <c r="E259" s="42">
        <v>-11.257</v>
      </c>
      <c r="F259" s="42">
        <v>22.594000000000001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74</v>
      </c>
      <c r="C260" s="42">
        <v>3291</v>
      </c>
      <c r="D260" s="42">
        <v>15.673</v>
      </c>
      <c r="E260" s="42">
        <v>-11.262</v>
      </c>
      <c r="F260" s="42">
        <v>22.605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 t="s">
        <v>74</v>
      </c>
      <c r="C261" s="42">
        <v>3113</v>
      </c>
      <c r="D261" s="42">
        <v>14.795</v>
      </c>
      <c r="E261" s="42">
        <v>-11.282</v>
      </c>
      <c r="F261" s="42">
        <v>22.567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19</v>
      </c>
      <c r="B262" s="42" t="s">
        <v>74</v>
      </c>
      <c r="C262" s="42">
        <v>2946</v>
      </c>
      <c r="D262" s="42">
        <v>13.978999999999999</v>
      </c>
      <c r="E262" s="42">
        <v>-11.259</v>
      </c>
      <c r="F262" s="42">
        <v>22.545000000000002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20</v>
      </c>
      <c r="B263" s="42" t="s">
        <v>75</v>
      </c>
      <c r="C263" s="42">
        <v>3899</v>
      </c>
      <c r="D263" s="42">
        <v>55.274000000000001</v>
      </c>
      <c r="E263" s="42">
        <v>-4.53</v>
      </c>
      <c r="F263" s="42">
        <v>19.716000000000001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20</v>
      </c>
      <c r="B264" s="42" t="s">
        <v>75</v>
      </c>
      <c r="C264" s="42">
        <v>3894</v>
      </c>
      <c r="D264" s="42">
        <v>56.058</v>
      </c>
      <c r="E264" s="42">
        <v>-4.57</v>
      </c>
      <c r="F264" s="42">
        <v>19.670000000000002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20</v>
      </c>
      <c r="B265" s="42" t="s">
        <v>75</v>
      </c>
      <c r="C265" s="42">
        <v>3895</v>
      </c>
      <c r="D265" s="42">
        <v>56.076000000000001</v>
      </c>
      <c r="E265" s="42">
        <v>-4.5510000000000002</v>
      </c>
      <c r="F265" s="42">
        <v>19.693999999999999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20</v>
      </c>
      <c r="B266" s="42" t="s">
        <v>75</v>
      </c>
      <c r="C266" s="42">
        <v>3894</v>
      </c>
      <c r="D266" s="42">
        <v>56.042000000000002</v>
      </c>
      <c r="E266" s="42">
        <v>-4.5380000000000003</v>
      </c>
      <c r="F266" s="42">
        <v>19.669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20</v>
      </c>
      <c r="B267" s="42" t="s">
        <v>75</v>
      </c>
      <c r="C267" s="42">
        <v>3894</v>
      </c>
      <c r="D267" s="42">
        <v>56.063000000000002</v>
      </c>
      <c r="E267" s="42">
        <v>-4.5549999999999997</v>
      </c>
      <c r="F267" s="42">
        <v>19.702000000000002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20</v>
      </c>
      <c r="B268" s="42" t="s">
        <v>75</v>
      </c>
      <c r="C268" s="42">
        <v>1722</v>
      </c>
      <c r="D268" s="42">
        <v>4.7690000000000001</v>
      </c>
      <c r="E268" s="42">
        <v>-12.238</v>
      </c>
      <c r="F268" s="42">
        <v>27.35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20</v>
      </c>
      <c r="B269" s="42" t="s">
        <v>75</v>
      </c>
      <c r="C269" s="42">
        <v>5411</v>
      </c>
      <c r="D269" s="42">
        <v>25.734999999999999</v>
      </c>
      <c r="E269" s="42">
        <v>-11.885</v>
      </c>
      <c r="F269" s="42">
        <v>22.780999999999999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20</v>
      </c>
      <c r="B270" s="42" t="s">
        <v>75</v>
      </c>
      <c r="C270" s="42">
        <v>5062</v>
      </c>
      <c r="D270" s="42">
        <v>24.053999999999998</v>
      </c>
      <c r="E270" s="42">
        <v>-11.917</v>
      </c>
      <c r="F270" s="42">
        <v>22.684999999999999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20</v>
      </c>
      <c r="B271" s="42" t="s">
        <v>75</v>
      </c>
      <c r="C271" s="42">
        <v>4783</v>
      </c>
      <c r="D271" s="42">
        <v>22.702000000000002</v>
      </c>
      <c r="E271" s="42">
        <v>-11.938000000000001</v>
      </c>
      <c r="F271" s="42">
        <v>22.661000000000001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20</v>
      </c>
      <c r="B272" s="42" t="s">
        <v>75</v>
      </c>
      <c r="C272" s="42">
        <v>4527</v>
      </c>
      <c r="D272" s="42">
        <v>21.501999999999999</v>
      </c>
      <c r="E272" s="42">
        <v>-11.942</v>
      </c>
      <c r="F272" s="42">
        <v>22.684000000000001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 t="s">
        <v>75</v>
      </c>
      <c r="C273" s="42">
        <v>4278</v>
      </c>
      <c r="D273" s="42">
        <v>20.350999999999999</v>
      </c>
      <c r="E273" s="42">
        <v>-11.95</v>
      </c>
      <c r="F273" s="42">
        <v>22.709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75</v>
      </c>
      <c r="C274" s="42">
        <v>4042</v>
      </c>
      <c r="D274" s="42">
        <v>19.257999999999999</v>
      </c>
      <c r="E274" s="42">
        <v>-11.901</v>
      </c>
      <c r="F274" s="42">
        <v>22.678000000000001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75</v>
      </c>
      <c r="C275" s="42">
        <v>3814</v>
      </c>
      <c r="D275" s="42">
        <v>18.202999999999999</v>
      </c>
      <c r="E275" s="42">
        <v>-11.907999999999999</v>
      </c>
      <c r="F275" s="42">
        <v>22.728999999999999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75</v>
      </c>
      <c r="C276" s="42">
        <v>3598</v>
      </c>
      <c r="D276" s="42">
        <v>17.204000000000001</v>
      </c>
      <c r="E276" s="42">
        <v>-11.917</v>
      </c>
      <c r="F276" s="42">
        <v>22.613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 t="s">
        <v>75</v>
      </c>
      <c r="C277" s="42">
        <v>3393</v>
      </c>
      <c r="D277" s="42">
        <v>16.260000000000002</v>
      </c>
      <c r="E277" s="42">
        <v>-11.888</v>
      </c>
      <c r="F277" s="42">
        <v>22.652000000000001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20</v>
      </c>
      <c r="B278" s="42" t="s">
        <v>75</v>
      </c>
      <c r="C278" s="42">
        <v>3199</v>
      </c>
      <c r="D278" s="42">
        <v>15.365</v>
      </c>
      <c r="E278" s="42">
        <v>-11.901999999999999</v>
      </c>
      <c r="F278" s="42">
        <v>22.817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21</v>
      </c>
      <c r="B279" s="42" t="s">
        <v>76</v>
      </c>
      <c r="C279" s="42">
        <v>3898</v>
      </c>
      <c r="D279" s="42">
        <v>55.338999999999999</v>
      </c>
      <c r="E279" s="42">
        <v>-4.5460000000000003</v>
      </c>
      <c r="F279" s="42">
        <v>19.725999999999999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21</v>
      </c>
      <c r="B280" s="42" t="s">
        <v>76</v>
      </c>
      <c r="C280" s="42">
        <v>3897</v>
      </c>
      <c r="D280" s="42">
        <v>56.101999999999997</v>
      </c>
      <c r="E280" s="42">
        <v>-4.57</v>
      </c>
      <c r="F280" s="42">
        <v>19.670000000000002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21</v>
      </c>
      <c r="B281" s="42" t="s">
        <v>76</v>
      </c>
      <c r="C281" s="42">
        <v>3897</v>
      </c>
      <c r="D281" s="42">
        <v>56.104999999999997</v>
      </c>
      <c r="E281" s="42">
        <v>-4.5590000000000002</v>
      </c>
      <c r="F281" s="42">
        <v>19.648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21</v>
      </c>
      <c r="B282" s="42" t="s">
        <v>76</v>
      </c>
      <c r="C282" s="42">
        <v>3897</v>
      </c>
      <c r="D282" s="42">
        <v>56.067999999999998</v>
      </c>
      <c r="E282" s="42">
        <v>-4.5570000000000004</v>
      </c>
      <c r="F282" s="42">
        <v>19.654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21</v>
      </c>
      <c r="B283" s="42" t="s">
        <v>76</v>
      </c>
      <c r="C283" s="42">
        <v>3898</v>
      </c>
      <c r="D283" s="42">
        <v>56.088000000000001</v>
      </c>
      <c r="E283" s="42">
        <v>-4.5780000000000003</v>
      </c>
      <c r="F283" s="42">
        <v>19.684000000000001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21</v>
      </c>
      <c r="B284" s="42" t="s">
        <v>76</v>
      </c>
      <c r="C284" s="42">
        <v>639</v>
      </c>
      <c r="D284" s="42">
        <v>1.7490000000000001</v>
      </c>
      <c r="E284" s="42">
        <v>-12.007999999999999</v>
      </c>
      <c r="F284" s="42">
        <v>23.675999999999998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21</v>
      </c>
      <c r="B285" s="42" t="s">
        <v>76</v>
      </c>
      <c r="C285" s="42">
        <v>5932</v>
      </c>
      <c r="D285" s="42">
        <v>28.661000000000001</v>
      </c>
      <c r="E285" s="42">
        <v>-7.8479999999999999</v>
      </c>
      <c r="F285" s="42">
        <v>22.853999999999999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21</v>
      </c>
      <c r="B286" s="42" t="s">
        <v>76</v>
      </c>
      <c r="C286" s="42">
        <v>5499</v>
      </c>
      <c r="D286" s="42">
        <v>26.53</v>
      </c>
      <c r="E286" s="42">
        <v>-7.8769999999999998</v>
      </c>
      <c r="F286" s="42">
        <v>22.734999999999999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21</v>
      </c>
      <c r="B287" s="42" t="s">
        <v>76</v>
      </c>
      <c r="C287" s="42">
        <v>5192</v>
      </c>
      <c r="D287" s="42">
        <v>25.024999999999999</v>
      </c>
      <c r="E287" s="42">
        <v>-7.899</v>
      </c>
      <c r="F287" s="42">
        <v>22.686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21</v>
      </c>
      <c r="B288" s="42" t="s">
        <v>76</v>
      </c>
      <c r="C288" s="42">
        <v>4902</v>
      </c>
      <c r="D288" s="42">
        <v>23.597999999999999</v>
      </c>
      <c r="E288" s="42">
        <v>-7.907</v>
      </c>
      <c r="F288" s="42">
        <v>22.748000000000001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 t="s">
        <v>76</v>
      </c>
      <c r="C289" s="42">
        <v>4633</v>
      </c>
      <c r="D289" s="42">
        <v>22.251999999999999</v>
      </c>
      <c r="E289" s="42">
        <v>-7.88</v>
      </c>
      <c r="F289" s="42">
        <v>22.79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76</v>
      </c>
      <c r="C290" s="42">
        <v>4379</v>
      </c>
      <c r="D290" s="42">
        <v>20.978999999999999</v>
      </c>
      <c r="E290" s="42">
        <v>-7.88</v>
      </c>
      <c r="F290" s="42">
        <v>22.719000000000001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76</v>
      </c>
      <c r="C291" s="42">
        <v>4129</v>
      </c>
      <c r="D291" s="42">
        <v>19.763999999999999</v>
      </c>
      <c r="E291" s="42">
        <v>-7.907</v>
      </c>
      <c r="F291" s="42">
        <v>22.693999999999999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76</v>
      </c>
      <c r="C292" s="42">
        <v>3908</v>
      </c>
      <c r="D292" s="42">
        <v>18.658000000000001</v>
      </c>
      <c r="E292" s="42">
        <v>-7.9340000000000002</v>
      </c>
      <c r="F292" s="42">
        <v>22.747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 t="s">
        <v>76</v>
      </c>
      <c r="C293" s="42">
        <v>3693</v>
      </c>
      <c r="D293" s="42">
        <v>17.600999999999999</v>
      </c>
      <c r="E293" s="42">
        <v>-7.8810000000000002</v>
      </c>
      <c r="F293" s="42">
        <v>22.713000000000001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21</v>
      </c>
      <c r="B294" s="42" t="s">
        <v>76</v>
      </c>
      <c r="C294" s="42">
        <v>3489</v>
      </c>
      <c r="D294" s="42">
        <v>16.611999999999998</v>
      </c>
      <c r="E294" s="42">
        <v>-7.8810000000000002</v>
      </c>
      <c r="F294" s="42">
        <v>22.757999999999999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22</v>
      </c>
      <c r="B295" s="42" t="s">
        <v>77</v>
      </c>
      <c r="C295" s="42">
        <v>3900</v>
      </c>
      <c r="D295" s="42">
        <v>55.326999999999998</v>
      </c>
      <c r="E295" s="42">
        <v>-4.4989999999999997</v>
      </c>
      <c r="F295" s="42">
        <v>19.747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22</v>
      </c>
      <c r="B296" s="42" t="s">
        <v>77</v>
      </c>
      <c r="C296" s="42">
        <v>3899</v>
      </c>
      <c r="D296" s="42">
        <v>56.091999999999999</v>
      </c>
      <c r="E296" s="42">
        <v>-4.57</v>
      </c>
      <c r="F296" s="42">
        <v>19.670000000000002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22</v>
      </c>
      <c r="B297" s="42" t="s">
        <v>77</v>
      </c>
      <c r="C297" s="42">
        <v>3899</v>
      </c>
      <c r="D297" s="42">
        <v>56.085000000000001</v>
      </c>
      <c r="E297" s="42">
        <v>-4.5789999999999997</v>
      </c>
      <c r="F297" s="42">
        <v>19.684999999999999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22</v>
      </c>
      <c r="B298" s="42" t="s">
        <v>77</v>
      </c>
      <c r="C298" s="42">
        <v>3896</v>
      </c>
      <c r="D298" s="42">
        <v>56.073999999999998</v>
      </c>
      <c r="E298" s="42">
        <v>-4.569</v>
      </c>
      <c r="F298" s="42">
        <v>19.681999999999999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22</v>
      </c>
      <c r="B299" s="42" t="s">
        <v>77</v>
      </c>
      <c r="C299" s="42">
        <v>3901</v>
      </c>
      <c r="D299" s="42">
        <v>56.082000000000001</v>
      </c>
      <c r="E299" s="42">
        <v>-4.5629999999999997</v>
      </c>
      <c r="F299" s="42">
        <v>19.667999999999999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22</v>
      </c>
      <c r="B300" s="42" t="s">
        <v>77</v>
      </c>
      <c r="C300" s="42">
        <v>1460</v>
      </c>
      <c r="D300" s="42">
        <v>4.03</v>
      </c>
      <c r="E300" s="42">
        <v>-9.8450000000000006</v>
      </c>
      <c r="F300" s="42">
        <v>24.048999999999999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22</v>
      </c>
      <c r="B301" s="42" t="s">
        <v>77</v>
      </c>
      <c r="C301" s="42">
        <v>5846</v>
      </c>
      <c r="D301" s="42">
        <v>27.812000000000001</v>
      </c>
      <c r="E301" s="42">
        <v>-10.272</v>
      </c>
      <c r="F301" s="42">
        <v>22.773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22</v>
      </c>
      <c r="B302" s="42" t="s">
        <v>77</v>
      </c>
      <c r="C302" s="42">
        <v>5422</v>
      </c>
      <c r="D302" s="42">
        <v>25.797000000000001</v>
      </c>
      <c r="E302" s="42">
        <v>-10.315</v>
      </c>
      <c r="F302" s="42">
        <v>22.702000000000002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22</v>
      </c>
      <c r="B303" s="42" t="s">
        <v>77</v>
      </c>
      <c r="C303" s="42">
        <v>5134</v>
      </c>
      <c r="D303" s="42">
        <v>24.367999999999999</v>
      </c>
      <c r="E303" s="42">
        <v>-10.307</v>
      </c>
      <c r="F303" s="42">
        <v>22.648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22</v>
      </c>
      <c r="B304" s="42" t="s">
        <v>77</v>
      </c>
      <c r="C304" s="42">
        <v>4849</v>
      </c>
      <c r="D304" s="42">
        <v>23</v>
      </c>
      <c r="E304" s="42">
        <v>-10.301</v>
      </c>
      <c r="F304" s="42">
        <v>22.715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 t="s">
        <v>77</v>
      </c>
      <c r="C305" s="42">
        <v>4576</v>
      </c>
      <c r="D305" s="42">
        <v>21.722999999999999</v>
      </c>
      <c r="E305" s="42">
        <v>-10.291</v>
      </c>
      <c r="F305" s="42">
        <v>22.689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77</v>
      </c>
      <c r="C306" s="42">
        <v>4322</v>
      </c>
      <c r="D306" s="42">
        <v>20.530999999999999</v>
      </c>
      <c r="E306" s="42">
        <v>-10.301</v>
      </c>
      <c r="F306" s="42">
        <v>22.666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77</v>
      </c>
      <c r="C307" s="42">
        <v>4078</v>
      </c>
      <c r="D307" s="42">
        <v>19.366</v>
      </c>
      <c r="E307" s="42">
        <v>-10.321999999999999</v>
      </c>
      <c r="F307" s="42">
        <v>22.68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77</v>
      </c>
      <c r="C308" s="42">
        <v>3833</v>
      </c>
      <c r="D308" s="42">
        <v>18.256</v>
      </c>
      <c r="E308" s="42">
        <v>-10.324999999999999</v>
      </c>
      <c r="F308" s="42">
        <v>22.722000000000001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 t="s">
        <v>77</v>
      </c>
      <c r="C309" s="42">
        <v>3608</v>
      </c>
      <c r="D309" s="42">
        <v>17.234000000000002</v>
      </c>
      <c r="E309" s="42">
        <v>-10.28</v>
      </c>
      <c r="F309" s="42">
        <v>22.728999999999999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22</v>
      </c>
      <c r="B310" s="42" t="s">
        <v>77</v>
      </c>
      <c r="C310" s="42">
        <v>3397</v>
      </c>
      <c r="D310" s="42">
        <v>16.257000000000001</v>
      </c>
      <c r="E310" s="42">
        <v>-10.271000000000001</v>
      </c>
      <c r="F310" s="42">
        <v>22.725000000000001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23</v>
      </c>
      <c r="B311" s="42" t="s">
        <v>68</v>
      </c>
      <c r="C311" s="42">
        <v>3894</v>
      </c>
      <c r="D311" s="42">
        <v>55.286999999999999</v>
      </c>
      <c r="E311" s="42">
        <v>-4.5570000000000004</v>
      </c>
      <c r="F311" s="42">
        <v>19.75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23</v>
      </c>
      <c r="B312" s="42" t="s">
        <v>68</v>
      </c>
      <c r="C312" s="42">
        <v>3894</v>
      </c>
      <c r="D312" s="42">
        <v>56.021999999999998</v>
      </c>
      <c r="E312" s="42">
        <v>-4.57</v>
      </c>
      <c r="F312" s="42">
        <v>19.670000000000002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23</v>
      </c>
      <c r="B313" s="42" t="s">
        <v>68</v>
      </c>
      <c r="C313" s="42">
        <v>3893</v>
      </c>
      <c r="D313" s="42">
        <v>56.045000000000002</v>
      </c>
      <c r="E313" s="42">
        <v>-4.5869999999999997</v>
      </c>
      <c r="F313" s="42">
        <v>19.663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23</v>
      </c>
      <c r="B314" s="42" t="s">
        <v>68</v>
      </c>
      <c r="C314" s="42">
        <v>3895</v>
      </c>
      <c r="D314" s="42">
        <v>56.024000000000001</v>
      </c>
      <c r="E314" s="42">
        <v>-4.5469999999999997</v>
      </c>
      <c r="F314" s="42">
        <v>19.655999999999999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23</v>
      </c>
      <c r="B315" s="42" t="s">
        <v>68</v>
      </c>
      <c r="C315" s="42">
        <v>3895</v>
      </c>
      <c r="D315" s="42">
        <v>56.064</v>
      </c>
      <c r="E315" s="42">
        <v>-4.5659999999999998</v>
      </c>
      <c r="F315" s="42">
        <v>19.678000000000001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23</v>
      </c>
      <c r="B316" s="42" t="s">
        <v>68</v>
      </c>
      <c r="C316" s="42">
        <v>924</v>
      </c>
      <c r="D316" s="42">
        <v>2.5379999999999998</v>
      </c>
      <c r="E316" s="42">
        <v>-19.042999999999999</v>
      </c>
      <c r="F316" s="42">
        <v>28.852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23</v>
      </c>
      <c r="B317" s="42" t="s">
        <v>68</v>
      </c>
      <c r="C317" s="42">
        <v>2961</v>
      </c>
      <c r="D317" s="42">
        <v>14.214</v>
      </c>
      <c r="E317" s="42">
        <v>-19.271999999999998</v>
      </c>
      <c r="F317" s="42">
        <v>27.794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23</v>
      </c>
      <c r="B318" s="42" t="s">
        <v>68</v>
      </c>
      <c r="C318" s="42">
        <v>2735</v>
      </c>
      <c r="D318" s="42">
        <v>13.117000000000001</v>
      </c>
      <c r="E318" s="42">
        <v>-19.311</v>
      </c>
      <c r="F318" s="42">
        <v>27.619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23</v>
      </c>
      <c r="B319" s="42" t="s">
        <v>68</v>
      </c>
      <c r="C319" s="42">
        <v>2589</v>
      </c>
      <c r="D319" s="42">
        <v>12.404999999999999</v>
      </c>
      <c r="E319" s="42">
        <v>-19.326000000000001</v>
      </c>
      <c r="F319" s="42">
        <v>27.561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23</v>
      </c>
      <c r="B320" s="42" t="s">
        <v>68</v>
      </c>
      <c r="C320" s="42">
        <v>2451</v>
      </c>
      <c r="D320" s="42">
        <v>11.725</v>
      </c>
      <c r="E320" s="42">
        <v>-19.300999999999998</v>
      </c>
      <c r="F320" s="42">
        <v>27.518999999999998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23</v>
      </c>
      <c r="B321" s="42" t="s">
        <v>68</v>
      </c>
      <c r="C321" s="42">
        <v>2314</v>
      </c>
      <c r="D321" s="42">
        <v>11.042</v>
      </c>
      <c r="E321" s="42">
        <v>-19.338999999999999</v>
      </c>
      <c r="F321" s="42">
        <v>27.632999999999999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23</v>
      </c>
      <c r="B322" s="42" t="s">
        <v>68</v>
      </c>
      <c r="C322" s="42">
        <v>2187</v>
      </c>
      <c r="D322" s="42">
        <v>10.43</v>
      </c>
      <c r="E322" s="42">
        <v>-19.321000000000002</v>
      </c>
      <c r="F322" s="42">
        <v>27.507999999999999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23</v>
      </c>
      <c r="B323" s="42" t="s">
        <v>68</v>
      </c>
      <c r="C323" s="42">
        <v>2067</v>
      </c>
      <c r="D323" s="42">
        <v>9.8339999999999996</v>
      </c>
      <c r="E323" s="42">
        <v>-19.291</v>
      </c>
      <c r="F323" s="42">
        <v>27.579000000000001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23</v>
      </c>
      <c r="B324" s="42" t="s">
        <v>68</v>
      </c>
      <c r="C324" s="42">
        <v>1953</v>
      </c>
      <c r="D324" s="42">
        <v>9.2870000000000008</v>
      </c>
      <c r="E324" s="42">
        <v>-19.271999999999998</v>
      </c>
      <c r="F324" s="42">
        <v>27.628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23</v>
      </c>
      <c r="B325" s="42" t="s">
        <v>68</v>
      </c>
      <c r="C325" s="42">
        <v>1848</v>
      </c>
      <c r="D325" s="42">
        <v>8.7680000000000007</v>
      </c>
      <c r="E325" s="42">
        <v>-19.27</v>
      </c>
      <c r="F325" s="42">
        <v>27.640999999999998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23</v>
      </c>
      <c r="B326" s="42" t="s">
        <v>68</v>
      </c>
      <c r="C326" s="42">
        <v>1747</v>
      </c>
      <c r="D326" s="42">
        <v>8.2759999999999998</v>
      </c>
      <c r="E326" s="42">
        <v>-19.317</v>
      </c>
      <c r="F326" s="42">
        <v>27.625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24</v>
      </c>
      <c r="B327" s="42" t="s">
        <v>78</v>
      </c>
      <c r="C327" s="42">
        <v>3896</v>
      </c>
      <c r="D327" s="42">
        <v>55.279000000000003</v>
      </c>
      <c r="E327" s="42">
        <v>-4.5590000000000002</v>
      </c>
      <c r="F327" s="42">
        <v>19.753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24</v>
      </c>
      <c r="B328" s="42" t="s">
        <v>78</v>
      </c>
      <c r="C328" s="42">
        <v>3891</v>
      </c>
      <c r="D328" s="42">
        <v>56.026000000000003</v>
      </c>
      <c r="E328" s="42">
        <v>-4.57</v>
      </c>
      <c r="F328" s="42">
        <v>19.670000000000002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24</v>
      </c>
      <c r="B329" s="42" t="s">
        <v>78</v>
      </c>
      <c r="C329" s="42">
        <v>3893</v>
      </c>
      <c r="D329" s="42">
        <v>56.058999999999997</v>
      </c>
      <c r="E329" s="42">
        <v>-4.5860000000000003</v>
      </c>
      <c r="F329" s="42">
        <v>19.648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24</v>
      </c>
      <c r="B330" s="42" t="s">
        <v>78</v>
      </c>
      <c r="C330" s="42">
        <v>3898</v>
      </c>
      <c r="D330" s="42">
        <v>56.046999999999997</v>
      </c>
      <c r="E330" s="42">
        <v>-4.5869999999999997</v>
      </c>
      <c r="F330" s="42">
        <v>19.684999999999999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24</v>
      </c>
      <c r="B331" s="42" t="s">
        <v>78</v>
      </c>
      <c r="C331" s="42">
        <v>3897</v>
      </c>
      <c r="D331" s="42">
        <v>56.048999999999999</v>
      </c>
      <c r="E331" s="42">
        <v>-4.5919999999999996</v>
      </c>
      <c r="F331" s="42">
        <v>19.681999999999999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24</v>
      </c>
      <c r="B332" s="42" t="s">
        <v>78</v>
      </c>
      <c r="C332" s="42">
        <v>13669</v>
      </c>
      <c r="D332" s="42">
        <v>47.243000000000002</v>
      </c>
      <c r="E332" s="42">
        <v>3.0000000000000001E-3</v>
      </c>
      <c r="F332" s="42">
        <v>11.84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24</v>
      </c>
      <c r="B333" s="42" t="s">
        <v>78</v>
      </c>
      <c r="C333" s="42">
        <v>42050</v>
      </c>
      <c r="D333" s="42">
        <v>263.65899999999999</v>
      </c>
      <c r="E333" s="42">
        <v>-2.621</v>
      </c>
      <c r="F333" s="42">
        <v>-27.265999999999998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24</v>
      </c>
      <c r="B334" s="42" t="s">
        <v>78</v>
      </c>
      <c r="C334" s="42">
        <v>40039</v>
      </c>
      <c r="D334" s="42">
        <v>246.28399999999999</v>
      </c>
      <c r="E334" s="42">
        <v>0.58099999999999996</v>
      </c>
      <c r="F334" s="42">
        <v>-10.472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24</v>
      </c>
      <c r="B335" s="42" t="s">
        <v>78</v>
      </c>
      <c r="C335" s="42">
        <v>38453</v>
      </c>
      <c r="D335" s="42">
        <v>232.34299999999999</v>
      </c>
      <c r="E335" s="42">
        <v>0.16200000000000001</v>
      </c>
      <c r="F335" s="42">
        <v>1.276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24</v>
      </c>
      <c r="B336" s="42" t="s">
        <v>78</v>
      </c>
      <c r="C336" s="42">
        <v>36899</v>
      </c>
      <c r="D336" s="42">
        <v>219.352</v>
      </c>
      <c r="E336" s="42">
        <v>-0.13300000000000001</v>
      </c>
      <c r="F336" s="42">
        <v>9.4830000000000005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24</v>
      </c>
      <c r="B337" s="42" t="s">
        <v>78</v>
      </c>
      <c r="C337" s="42">
        <v>35410</v>
      </c>
      <c r="D337" s="42">
        <v>207.136</v>
      </c>
      <c r="E337" s="42">
        <v>-0.182</v>
      </c>
      <c r="F337" s="42">
        <v>10.62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24</v>
      </c>
      <c r="B338" s="42" t="s">
        <v>78</v>
      </c>
      <c r="C338" s="42">
        <v>33942</v>
      </c>
      <c r="D338" s="42">
        <v>195.559</v>
      </c>
      <c r="E338" s="42">
        <v>-0.158</v>
      </c>
      <c r="F338" s="42">
        <v>10.68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24</v>
      </c>
      <c r="B339" s="42" t="s">
        <v>78</v>
      </c>
      <c r="C339" s="42">
        <v>32579</v>
      </c>
      <c r="D339" s="42">
        <v>184.648</v>
      </c>
      <c r="E339" s="42">
        <v>-0.20100000000000001</v>
      </c>
      <c r="F339" s="42">
        <v>10.773999999999999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24</v>
      </c>
      <c r="B340" s="42" t="s">
        <v>78</v>
      </c>
      <c r="C340" s="42">
        <v>31220</v>
      </c>
      <c r="D340" s="42">
        <v>174.428</v>
      </c>
      <c r="E340" s="42">
        <v>-0.17799999999999999</v>
      </c>
      <c r="F340" s="42">
        <v>10.871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24</v>
      </c>
      <c r="B341" s="42" t="s">
        <v>78</v>
      </c>
      <c r="C341" s="42">
        <v>29839</v>
      </c>
      <c r="D341" s="42">
        <v>164.74</v>
      </c>
      <c r="E341" s="42">
        <v>-0.186</v>
      </c>
      <c r="F341" s="42">
        <v>10.901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24</v>
      </c>
      <c r="B342" s="42" t="s">
        <v>78</v>
      </c>
      <c r="C342" s="42">
        <v>28518</v>
      </c>
      <c r="D342" s="42">
        <v>155.554</v>
      </c>
      <c r="E342" s="42">
        <v>-0.183</v>
      </c>
      <c r="F342" s="42">
        <v>11.018000000000001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25</v>
      </c>
      <c r="B343" s="42" t="s">
        <v>79</v>
      </c>
      <c r="C343" s="42">
        <v>3902</v>
      </c>
      <c r="D343" s="42">
        <v>55.381999999999998</v>
      </c>
      <c r="E343" s="42">
        <v>-4.5529999999999999</v>
      </c>
      <c r="F343" s="42">
        <v>19.742000000000001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25</v>
      </c>
      <c r="B344" s="42" t="s">
        <v>79</v>
      </c>
      <c r="C344" s="42">
        <v>3900</v>
      </c>
      <c r="D344" s="42">
        <v>56.110999999999997</v>
      </c>
      <c r="E344" s="42">
        <v>-4.57</v>
      </c>
      <c r="F344" s="42">
        <v>19.670000000000002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25</v>
      </c>
      <c r="B345" s="42" t="s">
        <v>79</v>
      </c>
      <c r="C345" s="42">
        <v>3900</v>
      </c>
      <c r="D345" s="42">
        <v>56.113</v>
      </c>
      <c r="E345" s="42">
        <v>-4.556</v>
      </c>
      <c r="F345" s="42">
        <v>19.672999999999998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25</v>
      </c>
      <c r="B346" s="42" t="s">
        <v>79</v>
      </c>
      <c r="C346" s="42">
        <v>3898</v>
      </c>
      <c r="D346" s="42">
        <v>56.085000000000001</v>
      </c>
      <c r="E346" s="42">
        <v>-4.5640000000000001</v>
      </c>
      <c r="F346" s="42">
        <v>19.675000000000001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25</v>
      </c>
      <c r="B347" s="42" t="s">
        <v>79</v>
      </c>
      <c r="C347" s="42">
        <v>3899</v>
      </c>
      <c r="D347" s="42">
        <v>56.122999999999998</v>
      </c>
      <c r="E347" s="42">
        <v>-4.5670000000000002</v>
      </c>
      <c r="F347" s="42">
        <v>19.722000000000001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25</v>
      </c>
      <c r="B348" s="42" t="s">
        <v>79</v>
      </c>
      <c r="C348" s="42">
        <v>24732</v>
      </c>
      <c r="D348" s="42">
        <v>104.733</v>
      </c>
      <c r="E348" s="42">
        <v>-7.4999999999999997E-2</v>
      </c>
      <c r="F348" s="42">
        <v>12.079000000000001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25</v>
      </c>
      <c r="B349" s="42" t="s">
        <v>79</v>
      </c>
      <c r="C349" s="42">
        <v>49923</v>
      </c>
      <c r="D349" s="42">
        <v>518.41999999999996</v>
      </c>
      <c r="E349" s="42">
        <v>-114.78700000000001</v>
      </c>
      <c r="F349" s="42">
        <v>-173.922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25</v>
      </c>
      <c r="B350" s="42" t="s">
        <v>79</v>
      </c>
      <c r="C350" s="42">
        <v>49876</v>
      </c>
      <c r="D350" s="42">
        <v>494.02499999999998</v>
      </c>
      <c r="E350" s="42">
        <v>-111.949</v>
      </c>
      <c r="F350" s="42">
        <v>-169.886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25</v>
      </c>
      <c r="B351" s="42" t="s">
        <v>79</v>
      </c>
      <c r="C351" s="42">
        <v>49866</v>
      </c>
      <c r="D351" s="42">
        <v>474.86799999999999</v>
      </c>
      <c r="E351" s="42">
        <v>-108.87</v>
      </c>
      <c r="F351" s="42">
        <v>-165.43299999999999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25</v>
      </c>
      <c r="B352" s="42" t="s">
        <v>79</v>
      </c>
      <c r="C352" s="42">
        <v>49863</v>
      </c>
      <c r="D352" s="42">
        <v>456.399</v>
      </c>
      <c r="E352" s="42">
        <v>-105.509</v>
      </c>
      <c r="F352" s="42">
        <v>-160.57499999999999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25</v>
      </c>
      <c r="B353" s="42" t="s">
        <v>79</v>
      </c>
      <c r="C353" s="42">
        <v>49860</v>
      </c>
      <c r="D353" s="42">
        <v>438.28300000000002</v>
      </c>
      <c r="E353" s="42">
        <v>-101.65</v>
      </c>
      <c r="F353" s="42">
        <v>-155.17500000000001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25</v>
      </c>
      <c r="B354" s="42" t="s">
        <v>79</v>
      </c>
      <c r="C354" s="42">
        <v>49858</v>
      </c>
      <c r="D354" s="42">
        <v>420.63600000000002</v>
      </c>
      <c r="E354" s="42">
        <v>-97.468000000000004</v>
      </c>
      <c r="F354" s="42">
        <v>-149.38900000000001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25</v>
      </c>
      <c r="B355" s="42" t="s">
        <v>79</v>
      </c>
      <c r="C355" s="42">
        <v>49856</v>
      </c>
      <c r="D355" s="42">
        <v>402.45</v>
      </c>
      <c r="E355" s="42">
        <v>-92.519000000000005</v>
      </c>
      <c r="F355" s="42">
        <v>-142.60900000000001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25</v>
      </c>
      <c r="B356" s="42" t="s">
        <v>79</v>
      </c>
      <c r="C356" s="42">
        <v>49853</v>
      </c>
      <c r="D356" s="42">
        <v>385.06200000000001</v>
      </c>
      <c r="E356" s="42">
        <v>-86.843999999999994</v>
      </c>
      <c r="F356" s="42">
        <v>-135.113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25</v>
      </c>
      <c r="B357" s="42" t="s">
        <v>79</v>
      </c>
      <c r="C357" s="42">
        <v>49849</v>
      </c>
      <c r="D357" s="42">
        <v>367.48500000000001</v>
      </c>
      <c r="E357" s="42">
        <v>-79.915999999999997</v>
      </c>
      <c r="F357" s="42">
        <v>-126.126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25</v>
      </c>
      <c r="B358" s="42" t="s">
        <v>79</v>
      </c>
      <c r="C358" s="42">
        <v>49842</v>
      </c>
      <c r="D358" s="42">
        <v>349.57299999999998</v>
      </c>
      <c r="E358" s="42">
        <v>-71.546000000000006</v>
      </c>
      <c r="F358" s="42">
        <v>-115.703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26</v>
      </c>
      <c r="B359" s="42" t="s">
        <v>80</v>
      </c>
      <c r="C359" s="42">
        <v>3898</v>
      </c>
      <c r="D359" s="42">
        <v>55.307000000000002</v>
      </c>
      <c r="E359" s="42">
        <v>-4.5570000000000004</v>
      </c>
      <c r="F359" s="42">
        <v>19.736000000000001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26</v>
      </c>
      <c r="B360" s="42" t="s">
        <v>80</v>
      </c>
      <c r="C360" s="42">
        <v>3896</v>
      </c>
      <c r="D360" s="42">
        <v>56.081000000000003</v>
      </c>
      <c r="E360" s="42">
        <v>-4.57</v>
      </c>
      <c r="F360" s="42">
        <v>19.670000000000002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26</v>
      </c>
      <c r="B361" s="42" t="s">
        <v>80</v>
      </c>
      <c r="C361" s="42">
        <v>3899</v>
      </c>
      <c r="D361" s="42">
        <v>56.094999999999999</v>
      </c>
      <c r="E361" s="42">
        <v>-4.5839999999999996</v>
      </c>
      <c r="F361" s="42">
        <v>19.658000000000001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26</v>
      </c>
      <c r="B362" s="42" t="s">
        <v>80</v>
      </c>
      <c r="C362" s="42">
        <v>3898</v>
      </c>
      <c r="D362" s="42">
        <v>56.104999999999997</v>
      </c>
      <c r="E362" s="42">
        <v>-4.5839999999999996</v>
      </c>
      <c r="F362" s="42">
        <v>19.628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26</v>
      </c>
      <c r="B363" s="42" t="s">
        <v>80</v>
      </c>
      <c r="C363" s="42">
        <v>3896</v>
      </c>
      <c r="D363" s="42">
        <v>56.107999999999997</v>
      </c>
      <c r="E363" s="42">
        <v>-4.5750000000000002</v>
      </c>
      <c r="F363" s="42">
        <v>19.664999999999999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26</v>
      </c>
      <c r="B364" s="42" t="s">
        <v>80</v>
      </c>
      <c r="C364" s="42">
        <v>17037</v>
      </c>
      <c r="D364" s="42">
        <v>63.345999999999997</v>
      </c>
      <c r="E364" s="42">
        <v>1.2989999999999999</v>
      </c>
      <c r="F364" s="42">
        <v>13.119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26</v>
      </c>
      <c r="B365" s="42" t="s">
        <v>80</v>
      </c>
      <c r="C365" s="42">
        <v>49856</v>
      </c>
      <c r="D365" s="42">
        <v>355.03699999999998</v>
      </c>
      <c r="E365" s="42">
        <v>-70.305999999999997</v>
      </c>
      <c r="F365" s="42">
        <v>-113.81699999999999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26</v>
      </c>
      <c r="B366" s="42" t="s">
        <v>80</v>
      </c>
      <c r="C366" s="42">
        <v>49598</v>
      </c>
      <c r="D366" s="42">
        <v>332.76799999999997</v>
      </c>
      <c r="E366" s="42">
        <v>-55.814</v>
      </c>
      <c r="F366" s="42">
        <v>-96.781000000000006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26</v>
      </c>
      <c r="B367" s="42" t="s">
        <v>80</v>
      </c>
      <c r="C367" s="42">
        <v>47577</v>
      </c>
      <c r="D367" s="42">
        <v>313.58699999999999</v>
      </c>
      <c r="E367" s="42">
        <v>-39.225999999999999</v>
      </c>
      <c r="F367" s="42">
        <v>-77.846000000000004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26</v>
      </c>
      <c r="B368" s="42" t="s">
        <v>80</v>
      </c>
      <c r="C368" s="42">
        <v>45700</v>
      </c>
      <c r="D368" s="42">
        <v>296.32100000000003</v>
      </c>
      <c r="E368" s="42">
        <v>-24.949000000000002</v>
      </c>
      <c r="F368" s="42">
        <v>-60.584000000000003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26</v>
      </c>
      <c r="B369" s="42" t="s">
        <v>80</v>
      </c>
      <c r="C369" s="42">
        <v>43965</v>
      </c>
      <c r="D369" s="42">
        <v>279.78399999999999</v>
      </c>
      <c r="E369" s="42">
        <v>-12.468999999999999</v>
      </c>
      <c r="F369" s="42">
        <v>-44.052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26</v>
      </c>
      <c r="B370" s="42" t="s">
        <v>80</v>
      </c>
      <c r="C370" s="42">
        <v>42208</v>
      </c>
      <c r="D370" s="42">
        <v>263.78699999999998</v>
      </c>
      <c r="E370" s="42">
        <v>-2.395</v>
      </c>
      <c r="F370" s="42">
        <v>-28.137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26</v>
      </c>
      <c r="B371" s="42" t="s">
        <v>80</v>
      </c>
      <c r="C371" s="42">
        <v>40625</v>
      </c>
      <c r="D371" s="42">
        <v>249.346</v>
      </c>
      <c r="E371" s="42">
        <v>2.1259999999999999</v>
      </c>
      <c r="F371" s="42">
        <v>-14.53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26</v>
      </c>
      <c r="B372" s="42" t="s">
        <v>80</v>
      </c>
      <c r="C372" s="42">
        <v>39019</v>
      </c>
      <c r="D372" s="42">
        <v>235.09299999999999</v>
      </c>
      <c r="E372" s="42">
        <v>1.6719999999999999</v>
      </c>
      <c r="F372" s="42">
        <v>-1.7150000000000001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26</v>
      </c>
      <c r="B373" s="42" t="s">
        <v>80</v>
      </c>
      <c r="C373" s="42">
        <v>37437</v>
      </c>
      <c r="D373" s="42">
        <v>221.98500000000001</v>
      </c>
      <c r="E373" s="42">
        <v>1.3029999999999999</v>
      </c>
      <c r="F373" s="42">
        <v>8.157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26</v>
      </c>
      <c r="B374" s="42" t="s">
        <v>80</v>
      </c>
      <c r="C374" s="42">
        <v>35944</v>
      </c>
      <c r="D374" s="42">
        <v>209.691</v>
      </c>
      <c r="E374" s="42">
        <v>1.1499999999999999</v>
      </c>
      <c r="F374" s="42">
        <v>12.103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27</v>
      </c>
      <c r="B375" s="42" t="s">
        <v>81</v>
      </c>
      <c r="C375" s="42">
        <v>3901</v>
      </c>
      <c r="D375" s="42">
        <v>55.384999999999998</v>
      </c>
      <c r="E375" s="42">
        <v>-4.5579999999999998</v>
      </c>
      <c r="F375" s="42">
        <v>19.739000000000001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27</v>
      </c>
      <c r="B376" s="42" t="s">
        <v>81</v>
      </c>
      <c r="C376" s="42">
        <v>3900</v>
      </c>
      <c r="D376" s="42">
        <v>56.131</v>
      </c>
      <c r="E376" s="42">
        <v>-4.57</v>
      </c>
      <c r="F376" s="42">
        <v>19.670000000000002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27</v>
      </c>
      <c r="B377" s="42" t="s">
        <v>81</v>
      </c>
      <c r="C377" s="42">
        <v>3900</v>
      </c>
      <c r="D377" s="42">
        <v>56.15</v>
      </c>
      <c r="E377" s="42">
        <v>-4.5780000000000003</v>
      </c>
      <c r="F377" s="42">
        <v>19.645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27</v>
      </c>
      <c r="B378" s="42" t="s">
        <v>81</v>
      </c>
      <c r="C378" s="42">
        <v>3901</v>
      </c>
      <c r="D378" s="42">
        <v>56.127000000000002</v>
      </c>
      <c r="E378" s="42">
        <v>-4.5940000000000003</v>
      </c>
      <c r="F378" s="42">
        <v>19.638000000000002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27</v>
      </c>
      <c r="B379" s="42" t="s">
        <v>81</v>
      </c>
      <c r="C379" s="42">
        <v>3901</v>
      </c>
      <c r="D379" s="42">
        <v>56.154000000000003</v>
      </c>
      <c r="E379" s="42">
        <v>-4.5670000000000002</v>
      </c>
      <c r="F379" s="42">
        <v>19.704000000000001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27</v>
      </c>
      <c r="B380" s="42" t="s">
        <v>81</v>
      </c>
      <c r="C380" s="42">
        <v>19712</v>
      </c>
      <c r="D380" s="42">
        <v>75.930000000000007</v>
      </c>
      <c r="E380" s="42">
        <v>0.35499999999999998</v>
      </c>
      <c r="F380" s="42">
        <v>12.596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27</v>
      </c>
      <c r="B381" s="42" t="s">
        <v>81</v>
      </c>
      <c r="C381" s="42">
        <v>49873</v>
      </c>
      <c r="D381" s="42">
        <v>414.46300000000002</v>
      </c>
      <c r="E381" s="42">
        <v>-96.09</v>
      </c>
      <c r="F381" s="42">
        <v>-147.947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27</v>
      </c>
      <c r="B382" s="42" t="s">
        <v>81</v>
      </c>
      <c r="C382" s="42">
        <v>49870</v>
      </c>
      <c r="D382" s="42">
        <v>394.25799999999998</v>
      </c>
      <c r="E382" s="42">
        <v>-90.331000000000003</v>
      </c>
      <c r="F382" s="42">
        <v>-140.16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27</v>
      </c>
      <c r="B383" s="42" t="s">
        <v>81</v>
      </c>
      <c r="C383" s="42">
        <v>49861</v>
      </c>
      <c r="D383" s="42">
        <v>376.613</v>
      </c>
      <c r="E383" s="42">
        <v>-84.23</v>
      </c>
      <c r="F383" s="42">
        <v>-132.13900000000001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27</v>
      </c>
      <c r="B384" s="42" t="s">
        <v>81</v>
      </c>
      <c r="C384" s="42">
        <v>49854</v>
      </c>
      <c r="D384" s="42">
        <v>360.37200000000001</v>
      </c>
      <c r="E384" s="42">
        <v>-77.644000000000005</v>
      </c>
      <c r="F384" s="42">
        <v>-123.792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27</v>
      </c>
      <c r="B385" s="42" t="s">
        <v>81</v>
      </c>
      <c r="C385" s="42">
        <v>49844</v>
      </c>
      <c r="D385" s="42">
        <v>343.21699999999998</v>
      </c>
      <c r="E385" s="42">
        <v>-68.734999999999999</v>
      </c>
      <c r="F385" s="42">
        <v>-112.709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27</v>
      </c>
      <c r="B386" s="42" t="s">
        <v>81</v>
      </c>
      <c r="C386" s="42">
        <v>49595</v>
      </c>
      <c r="D386" s="42">
        <v>325.358</v>
      </c>
      <c r="E386" s="42">
        <v>-55.959000000000003</v>
      </c>
      <c r="F386" s="42">
        <v>-97.742000000000004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27</v>
      </c>
      <c r="B387" s="42" t="s">
        <v>81</v>
      </c>
      <c r="C387" s="42">
        <v>47571</v>
      </c>
      <c r="D387" s="42">
        <v>306.22300000000001</v>
      </c>
      <c r="E387" s="42">
        <v>-39.594000000000001</v>
      </c>
      <c r="F387" s="42">
        <v>-78.986000000000004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27</v>
      </c>
      <c r="B388" s="42" t="s">
        <v>81</v>
      </c>
      <c r="C388" s="42">
        <v>45587</v>
      </c>
      <c r="D388" s="42">
        <v>288.82600000000002</v>
      </c>
      <c r="E388" s="42">
        <v>-24.242999999999999</v>
      </c>
      <c r="F388" s="42">
        <v>-60.273000000000003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27</v>
      </c>
      <c r="B389" s="42" t="s">
        <v>81</v>
      </c>
      <c r="C389" s="42">
        <v>43693</v>
      </c>
      <c r="D389" s="42">
        <v>272.38600000000002</v>
      </c>
      <c r="E389" s="42">
        <v>-11.114000000000001</v>
      </c>
      <c r="F389" s="42">
        <v>-42.332999999999998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27</v>
      </c>
      <c r="B390" s="42" t="s">
        <v>81</v>
      </c>
      <c r="C390" s="42">
        <v>41875</v>
      </c>
      <c r="D390" s="42">
        <v>256.84699999999998</v>
      </c>
      <c r="E390" s="42">
        <v>-1.355</v>
      </c>
      <c r="F390" s="42">
        <v>-25.574000000000002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28</v>
      </c>
      <c r="B391" s="42" t="s">
        <v>82</v>
      </c>
      <c r="C391" s="42">
        <v>3900</v>
      </c>
      <c r="D391" s="42">
        <v>55.31</v>
      </c>
      <c r="E391" s="42">
        <v>-4.5359999999999996</v>
      </c>
      <c r="F391" s="42">
        <v>19.707999999999998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28</v>
      </c>
      <c r="B392" s="42" t="s">
        <v>82</v>
      </c>
      <c r="C392" s="42">
        <v>3897</v>
      </c>
      <c r="D392" s="42">
        <v>56.087000000000003</v>
      </c>
      <c r="E392" s="42">
        <v>-4.57</v>
      </c>
      <c r="F392" s="42">
        <v>19.670000000000002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28</v>
      </c>
      <c r="B393" s="42" t="s">
        <v>82</v>
      </c>
      <c r="C393" s="42">
        <v>3897</v>
      </c>
      <c r="D393" s="42">
        <v>56.078000000000003</v>
      </c>
      <c r="E393" s="42">
        <v>-4.5720000000000001</v>
      </c>
      <c r="F393" s="42">
        <v>19.675000000000001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28</v>
      </c>
      <c r="B394" s="42" t="s">
        <v>82</v>
      </c>
      <c r="C394" s="42">
        <v>3898</v>
      </c>
      <c r="D394" s="42">
        <v>56.088000000000001</v>
      </c>
      <c r="E394" s="42">
        <v>-4.5430000000000001</v>
      </c>
      <c r="F394" s="42">
        <v>19.617000000000001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28</v>
      </c>
      <c r="B395" s="42" t="s">
        <v>82</v>
      </c>
      <c r="C395" s="42">
        <v>3896</v>
      </c>
      <c r="D395" s="42">
        <v>56.116999999999997</v>
      </c>
      <c r="E395" s="42">
        <v>-4.5659999999999998</v>
      </c>
      <c r="F395" s="42">
        <v>19.64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28</v>
      </c>
      <c r="B396" s="42" t="s">
        <v>82</v>
      </c>
      <c r="C396" s="42">
        <v>193</v>
      </c>
      <c r="D396" s="42">
        <v>0.52400000000000002</v>
      </c>
      <c r="E396" s="42">
        <v>0.115</v>
      </c>
      <c r="F396" s="42">
        <v>15.817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28</v>
      </c>
      <c r="B397" s="42" t="s">
        <v>82</v>
      </c>
      <c r="C397" s="42">
        <v>88</v>
      </c>
      <c r="D397" s="42">
        <v>0.41</v>
      </c>
      <c r="E397" s="42">
        <v>-1.117</v>
      </c>
      <c r="F397" s="42">
        <v>10.686999999999999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29</v>
      </c>
      <c r="B398" s="42" t="s">
        <v>68</v>
      </c>
      <c r="C398" s="42">
        <v>3901</v>
      </c>
      <c r="D398" s="42">
        <v>55.372</v>
      </c>
      <c r="E398" s="42">
        <v>-4.5529999999999999</v>
      </c>
      <c r="F398" s="42">
        <v>19.774000000000001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29</v>
      </c>
      <c r="B399" s="42" t="s">
        <v>68</v>
      </c>
      <c r="C399" s="42">
        <v>3901</v>
      </c>
      <c r="D399" s="42">
        <v>56.116</v>
      </c>
      <c r="E399" s="42">
        <v>-4.57</v>
      </c>
      <c r="F399" s="42">
        <v>19.670000000000002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29</v>
      </c>
      <c r="B400" s="42" t="s">
        <v>68</v>
      </c>
      <c r="C400" s="42">
        <v>3896</v>
      </c>
      <c r="D400" s="42">
        <v>56.106999999999999</v>
      </c>
      <c r="E400" s="42">
        <v>-4.5890000000000004</v>
      </c>
      <c r="F400" s="42">
        <v>19.695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29</v>
      </c>
      <c r="B401" s="42" t="s">
        <v>68</v>
      </c>
      <c r="C401" s="42">
        <v>3899</v>
      </c>
      <c r="D401" s="42">
        <v>56.078000000000003</v>
      </c>
      <c r="E401" s="42">
        <v>-4.5679999999999996</v>
      </c>
      <c r="F401" s="42">
        <v>19.677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29</v>
      </c>
      <c r="B402" s="42" t="s">
        <v>68</v>
      </c>
      <c r="C402" s="42">
        <v>3899</v>
      </c>
      <c r="D402" s="42">
        <v>56.093000000000004</v>
      </c>
      <c r="E402" s="42">
        <v>-4.5629999999999997</v>
      </c>
      <c r="F402" s="42">
        <v>19.731000000000002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29</v>
      </c>
      <c r="B403" s="42" t="s">
        <v>68</v>
      </c>
      <c r="C403" s="42">
        <v>849</v>
      </c>
      <c r="D403" s="42">
        <v>2.3479999999999999</v>
      </c>
      <c r="E403" s="42">
        <v>-19.434000000000001</v>
      </c>
      <c r="F403" s="42">
        <v>29.177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29</v>
      </c>
      <c r="B404" s="42" t="s">
        <v>68</v>
      </c>
      <c r="C404" s="42">
        <v>2779</v>
      </c>
      <c r="D404" s="42">
        <v>13.331</v>
      </c>
      <c r="E404" s="42">
        <v>-19.25</v>
      </c>
      <c r="F404" s="42">
        <v>27.655999999999999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29</v>
      </c>
      <c r="B405" s="42" t="s">
        <v>68</v>
      </c>
      <c r="C405" s="42">
        <v>2600</v>
      </c>
      <c r="D405" s="42">
        <v>12.476000000000001</v>
      </c>
      <c r="E405" s="42">
        <v>-19.227</v>
      </c>
      <c r="F405" s="42">
        <v>27.559000000000001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29</v>
      </c>
      <c r="B406" s="42" t="s">
        <v>68</v>
      </c>
      <c r="C406" s="42">
        <v>2450</v>
      </c>
      <c r="D406" s="42">
        <v>11.76</v>
      </c>
      <c r="E406" s="42">
        <v>-19.25</v>
      </c>
      <c r="F406" s="42">
        <v>27.574000000000002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29</v>
      </c>
      <c r="B407" s="42" t="s">
        <v>68</v>
      </c>
      <c r="C407" s="42">
        <v>2312</v>
      </c>
      <c r="D407" s="42">
        <v>11.087999999999999</v>
      </c>
      <c r="E407" s="42">
        <v>-19.251999999999999</v>
      </c>
      <c r="F407" s="42">
        <v>27.588999999999999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29</v>
      </c>
      <c r="B408" s="42" t="s">
        <v>68</v>
      </c>
      <c r="C408" s="42">
        <v>2183</v>
      </c>
      <c r="D408" s="42">
        <v>10.465</v>
      </c>
      <c r="E408" s="42">
        <v>-19.23</v>
      </c>
      <c r="F408" s="42">
        <v>27.672000000000001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29</v>
      </c>
      <c r="B409" s="42" t="s">
        <v>68</v>
      </c>
      <c r="C409" s="42">
        <v>2062</v>
      </c>
      <c r="D409" s="42">
        <v>9.8729999999999993</v>
      </c>
      <c r="E409" s="42">
        <v>-19.268999999999998</v>
      </c>
      <c r="F409" s="42">
        <v>27.54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29</v>
      </c>
      <c r="B410" s="42" t="s">
        <v>68</v>
      </c>
      <c r="C410" s="42">
        <v>1950</v>
      </c>
      <c r="D410" s="42">
        <v>9.3130000000000006</v>
      </c>
      <c r="E410" s="42">
        <v>-19.251999999999999</v>
      </c>
      <c r="F410" s="42">
        <v>27.536999999999999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29</v>
      </c>
      <c r="B411" s="42" t="s">
        <v>68</v>
      </c>
      <c r="C411" s="42">
        <v>1841</v>
      </c>
      <c r="D411" s="42">
        <v>8.7829999999999995</v>
      </c>
      <c r="E411" s="42">
        <v>-19.286999999999999</v>
      </c>
      <c r="F411" s="42">
        <v>27.606999999999999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29</v>
      </c>
      <c r="B412" s="42" t="s">
        <v>68</v>
      </c>
      <c r="C412" s="42">
        <v>1740</v>
      </c>
      <c r="D412" s="42">
        <v>8.2899999999999991</v>
      </c>
      <c r="E412" s="42">
        <v>-19.312000000000001</v>
      </c>
      <c r="F412" s="42">
        <v>27.513999999999999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29</v>
      </c>
      <c r="B413" s="42" t="s">
        <v>68</v>
      </c>
      <c r="C413" s="42">
        <v>1644</v>
      </c>
      <c r="D413" s="42">
        <v>7.8209999999999997</v>
      </c>
      <c r="E413" s="42">
        <v>-19.311</v>
      </c>
      <c r="F413" s="42">
        <v>27.596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30</v>
      </c>
      <c r="B414" s="42" t="s">
        <v>83</v>
      </c>
      <c r="C414" s="42">
        <v>3895</v>
      </c>
      <c r="D414" s="42">
        <v>55.268000000000001</v>
      </c>
      <c r="E414" s="42">
        <v>-4.5419999999999998</v>
      </c>
      <c r="F414" s="42">
        <v>19.786999999999999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30</v>
      </c>
      <c r="B415" s="42" t="s">
        <v>83</v>
      </c>
      <c r="C415" s="42">
        <v>3894</v>
      </c>
      <c r="D415" s="42">
        <v>56.042000000000002</v>
      </c>
      <c r="E415" s="42">
        <v>-4.57</v>
      </c>
      <c r="F415" s="42">
        <v>19.670000000000002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30</v>
      </c>
      <c r="B416" s="42" t="s">
        <v>83</v>
      </c>
      <c r="C416" s="42">
        <v>3896</v>
      </c>
      <c r="D416" s="42">
        <v>56.075000000000003</v>
      </c>
      <c r="E416" s="42">
        <v>-4.5979999999999999</v>
      </c>
      <c r="F416" s="42">
        <v>19.713999999999999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30</v>
      </c>
      <c r="B417" s="42" t="s">
        <v>83</v>
      </c>
      <c r="C417" s="42">
        <v>3895</v>
      </c>
      <c r="D417" s="42">
        <v>56.054000000000002</v>
      </c>
      <c r="E417" s="42">
        <v>-4.5960000000000001</v>
      </c>
      <c r="F417" s="42">
        <v>19.687999999999999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30</v>
      </c>
      <c r="B418" s="42" t="s">
        <v>83</v>
      </c>
      <c r="C418" s="42">
        <v>3896</v>
      </c>
      <c r="D418" s="42">
        <v>56.048999999999999</v>
      </c>
      <c r="E418" s="42">
        <v>-4.5839999999999996</v>
      </c>
      <c r="F418" s="42">
        <v>19.716999999999999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30</v>
      </c>
      <c r="B419" s="42" t="s">
        <v>83</v>
      </c>
      <c r="C419" s="42">
        <v>21199</v>
      </c>
      <c r="D419" s="42">
        <v>85.707999999999998</v>
      </c>
      <c r="E419" s="42">
        <v>1.0129999999999999</v>
      </c>
      <c r="F419" s="42">
        <v>12.103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30</v>
      </c>
      <c r="B420" s="42" t="s">
        <v>83</v>
      </c>
      <c r="C420" s="42">
        <v>49917</v>
      </c>
      <c r="D420" s="42">
        <v>451.76100000000002</v>
      </c>
      <c r="E420" s="42">
        <v>-102.18600000000001</v>
      </c>
      <c r="F420" s="42">
        <v>-155.173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30</v>
      </c>
      <c r="B421" s="42" t="s">
        <v>83</v>
      </c>
      <c r="C421" s="42">
        <v>49877</v>
      </c>
      <c r="D421" s="42">
        <v>429.197</v>
      </c>
      <c r="E421" s="42">
        <v>-97.478999999999999</v>
      </c>
      <c r="F421" s="42">
        <v>-148.86199999999999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30</v>
      </c>
      <c r="B422" s="42" t="s">
        <v>83</v>
      </c>
      <c r="C422" s="42">
        <v>49866</v>
      </c>
      <c r="D422" s="42">
        <v>411.62299999999999</v>
      </c>
      <c r="E422" s="42">
        <v>-92.793999999999997</v>
      </c>
      <c r="F422" s="42">
        <v>-142.52099999999999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30</v>
      </c>
      <c r="B423" s="42" t="s">
        <v>83</v>
      </c>
      <c r="C423" s="42">
        <v>49860</v>
      </c>
      <c r="D423" s="42">
        <v>394.15699999999998</v>
      </c>
      <c r="E423" s="42">
        <v>-87.313999999999993</v>
      </c>
      <c r="F423" s="42">
        <v>-135.215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30</v>
      </c>
      <c r="B424" s="42" t="s">
        <v>83</v>
      </c>
      <c r="C424" s="42">
        <v>49854</v>
      </c>
      <c r="D424" s="42">
        <v>376.65</v>
      </c>
      <c r="E424" s="42">
        <v>-80.489999999999995</v>
      </c>
      <c r="F424" s="42">
        <v>-126.49299999999999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30</v>
      </c>
      <c r="B425" s="42" t="s">
        <v>83</v>
      </c>
      <c r="C425" s="42">
        <v>49848</v>
      </c>
      <c r="D425" s="42">
        <v>359.11599999999999</v>
      </c>
      <c r="E425" s="42">
        <v>-72.671000000000006</v>
      </c>
      <c r="F425" s="42">
        <v>-116.67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30</v>
      </c>
      <c r="B426" s="42" t="s">
        <v>83</v>
      </c>
      <c r="C426" s="42">
        <v>49832</v>
      </c>
      <c r="D426" s="42">
        <v>341.012</v>
      </c>
      <c r="E426" s="42">
        <v>-62.582999999999998</v>
      </c>
      <c r="F426" s="42">
        <v>-104.45399999999999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30</v>
      </c>
      <c r="B427" s="42" t="s">
        <v>83</v>
      </c>
      <c r="C427" s="42">
        <v>48564</v>
      </c>
      <c r="D427" s="42">
        <v>321.58499999999998</v>
      </c>
      <c r="E427" s="42">
        <v>-47.326000000000001</v>
      </c>
      <c r="F427" s="42">
        <v>-87.212000000000003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30</v>
      </c>
      <c r="B428" s="42" t="s">
        <v>83</v>
      </c>
      <c r="C428" s="42">
        <v>46641</v>
      </c>
      <c r="D428" s="42">
        <v>303.28199999999998</v>
      </c>
      <c r="E428" s="42">
        <v>-32.063000000000002</v>
      </c>
      <c r="F428" s="42">
        <v>-69.299000000000007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30</v>
      </c>
      <c r="B429" s="42" t="s">
        <v>83</v>
      </c>
      <c r="C429" s="42">
        <v>44882</v>
      </c>
      <c r="D429" s="42">
        <v>286.26499999999999</v>
      </c>
      <c r="E429" s="42">
        <v>-18.882000000000001</v>
      </c>
      <c r="F429" s="42">
        <v>-52.779000000000003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31</v>
      </c>
      <c r="B430" s="42" t="s">
        <v>84</v>
      </c>
      <c r="C430" s="42">
        <v>3897</v>
      </c>
      <c r="D430" s="42">
        <v>55.317</v>
      </c>
      <c r="E430" s="42">
        <v>-4.5540000000000003</v>
      </c>
      <c r="F430" s="42">
        <v>19.725999999999999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31</v>
      </c>
      <c r="B431" s="42" t="s">
        <v>84</v>
      </c>
      <c r="C431" s="42">
        <v>3895</v>
      </c>
      <c r="D431" s="42">
        <v>56.042999999999999</v>
      </c>
      <c r="E431" s="42">
        <v>-4.57</v>
      </c>
      <c r="F431" s="42">
        <v>19.670000000000002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31</v>
      </c>
      <c r="B432" s="42" t="s">
        <v>84</v>
      </c>
      <c r="C432" s="42">
        <v>3895</v>
      </c>
      <c r="D432" s="42">
        <v>56.076999999999998</v>
      </c>
      <c r="E432" s="42">
        <v>-4.5659999999999998</v>
      </c>
      <c r="F432" s="42">
        <v>19.635000000000002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31</v>
      </c>
      <c r="B433" s="42" t="s">
        <v>84</v>
      </c>
      <c r="C433" s="42">
        <v>3895</v>
      </c>
      <c r="D433" s="42">
        <v>56.031999999999996</v>
      </c>
      <c r="E433" s="42">
        <v>-4.5830000000000002</v>
      </c>
      <c r="F433" s="42">
        <v>19.696999999999999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31</v>
      </c>
      <c r="B434" s="42" t="s">
        <v>84</v>
      </c>
      <c r="C434" s="42">
        <v>3893</v>
      </c>
      <c r="D434" s="42">
        <v>56.058999999999997</v>
      </c>
      <c r="E434" s="42">
        <v>-4.5449999999999999</v>
      </c>
      <c r="F434" s="42">
        <v>19.684999999999999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31</v>
      </c>
      <c r="B435" s="42" t="s">
        <v>84</v>
      </c>
      <c r="C435" s="42">
        <v>89</v>
      </c>
      <c r="D435" s="42">
        <v>0.23899999999999999</v>
      </c>
      <c r="E435" s="42">
        <v>-3.577</v>
      </c>
      <c r="F435" s="42">
        <v>22.428000000000001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31</v>
      </c>
      <c r="B436" s="42" t="s">
        <v>84</v>
      </c>
      <c r="C436" s="42">
        <v>179</v>
      </c>
      <c r="D436" s="42">
        <v>0.84799999999999998</v>
      </c>
      <c r="E436" s="42">
        <v>-6.4119999999999999</v>
      </c>
      <c r="F436" s="42">
        <v>20.035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31</v>
      </c>
      <c r="B437" s="42" t="s">
        <v>84</v>
      </c>
      <c r="C437" s="42">
        <v>128</v>
      </c>
      <c r="D437" s="42">
        <v>0.60599999999999998</v>
      </c>
      <c r="E437" s="42">
        <v>-8.2789999999999999</v>
      </c>
      <c r="F437" s="42">
        <v>22.701000000000001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31</v>
      </c>
      <c r="B438" s="42" t="s">
        <v>84</v>
      </c>
      <c r="C438" s="42">
        <v>113</v>
      </c>
      <c r="D438" s="42">
        <v>0.53200000000000003</v>
      </c>
      <c r="E438" s="42">
        <v>-8.6370000000000005</v>
      </c>
      <c r="F438" s="42">
        <v>24.085000000000001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31</v>
      </c>
      <c r="B439" s="42" t="s">
        <v>84</v>
      </c>
      <c r="C439" s="42">
        <v>103</v>
      </c>
      <c r="D439" s="42">
        <v>0.48799999999999999</v>
      </c>
      <c r="E439" s="42">
        <v>-8.9169999999999998</v>
      </c>
      <c r="F439" s="42">
        <v>24.494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31</v>
      </c>
      <c r="B440" s="42" t="s">
        <v>84</v>
      </c>
      <c r="C440" s="42">
        <v>96</v>
      </c>
      <c r="D440" s="42">
        <v>0.45300000000000001</v>
      </c>
      <c r="E440" s="42">
        <v>-8.6159999999999997</v>
      </c>
      <c r="F440" s="42">
        <v>23.943000000000001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31</v>
      </c>
      <c r="B441" s="42" t="s">
        <v>84</v>
      </c>
      <c r="C441" s="42">
        <v>90</v>
      </c>
      <c r="D441" s="42">
        <v>0.42499999999999999</v>
      </c>
      <c r="E441" s="42">
        <v>-8.6050000000000004</v>
      </c>
      <c r="F441" s="42">
        <v>24.501999999999999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31</v>
      </c>
      <c r="B442" s="42" t="s">
        <v>84</v>
      </c>
      <c r="C442" s="42">
        <v>85</v>
      </c>
      <c r="D442" s="42">
        <v>0.39800000000000002</v>
      </c>
      <c r="E442" s="42">
        <v>-9.5299999999999994</v>
      </c>
      <c r="F442" s="42">
        <v>24.983000000000001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31</v>
      </c>
      <c r="B443" s="42" t="s">
        <v>84</v>
      </c>
      <c r="C443" s="42">
        <v>80</v>
      </c>
      <c r="D443" s="42">
        <v>0.375</v>
      </c>
      <c r="E443" s="42">
        <v>-9.1630000000000003</v>
      </c>
      <c r="F443" s="42">
        <v>24.125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31</v>
      </c>
      <c r="B444" s="42" t="s">
        <v>84</v>
      </c>
      <c r="C444" s="42">
        <v>75</v>
      </c>
      <c r="D444" s="42">
        <v>0.35199999999999998</v>
      </c>
      <c r="E444" s="42">
        <v>-8.61</v>
      </c>
      <c r="F444" s="42">
        <v>24.288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31</v>
      </c>
      <c r="B445" s="42" t="s">
        <v>84</v>
      </c>
      <c r="C445" s="42">
        <v>71</v>
      </c>
      <c r="D445" s="42">
        <v>0.33300000000000002</v>
      </c>
      <c r="E445" s="42">
        <v>-9.0709999999999997</v>
      </c>
      <c r="F445" s="42">
        <v>26.651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32</v>
      </c>
      <c r="B446" s="42" t="s">
        <v>85</v>
      </c>
      <c r="C446" s="42">
        <v>3893</v>
      </c>
      <c r="D446" s="42">
        <v>55.268999999999998</v>
      </c>
      <c r="E446" s="42">
        <v>-4.5439999999999996</v>
      </c>
      <c r="F446" s="42">
        <v>19.728999999999999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32</v>
      </c>
      <c r="B447" s="42" t="s">
        <v>85</v>
      </c>
      <c r="C447" s="42">
        <v>3894</v>
      </c>
      <c r="D447" s="42">
        <v>56.009</v>
      </c>
      <c r="E447" s="42">
        <v>-4.57</v>
      </c>
      <c r="F447" s="42">
        <v>19.670000000000002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32</v>
      </c>
      <c r="B448" s="42" t="s">
        <v>85</v>
      </c>
      <c r="C448" s="42">
        <v>3892</v>
      </c>
      <c r="D448" s="42">
        <v>56.018000000000001</v>
      </c>
      <c r="E448" s="42">
        <v>-4.6230000000000002</v>
      </c>
      <c r="F448" s="42">
        <v>19.645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32</v>
      </c>
      <c r="B449" s="42" t="s">
        <v>85</v>
      </c>
      <c r="C449" s="42">
        <v>3893</v>
      </c>
      <c r="D449" s="42">
        <v>56.012999999999998</v>
      </c>
      <c r="E449" s="42">
        <v>-4.617</v>
      </c>
      <c r="F449" s="42">
        <v>19.672000000000001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32</v>
      </c>
      <c r="B450" s="42" t="s">
        <v>85</v>
      </c>
      <c r="C450" s="42">
        <v>3893</v>
      </c>
      <c r="D450" s="42">
        <v>56.014000000000003</v>
      </c>
      <c r="E450" s="42">
        <v>-4.5869999999999997</v>
      </c>
      <c r="F450" s="42">
        <v>19.683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32</v>
      </c>
      <c r="B451" s="42" t="s">
        <v>85</v>
      </c>
      <c r="C451" s="42">
        <v>19445</v>
      </c>
      <c r="D451" s="42">
        <v>75.56</v>
      </c>
      <c r="E451" s="42">
        <v>4.5999999999999999E-2</v>
      </c>
      <c r="F451" s="42">
        <v>12.223000000000001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32</v>
      </c>
      <c r="B452" s="42" t="s">
        <v>85</v>
      </c>
      <c r="C452" s="42">
        <v>49909</v>
      </c>
      <c r="D452" s="42">
        <v>412.21899999999999</v>
      </c>
      <c r="E452" s="42">
        <v>-93.623000000000005</v>
      </c>
      <c r="F452" s="42">
        <v>-143.178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32</v>
      </c>
      <c r="B453" s="42" t="s">
        <v>85</v>
      </c>
      <c r="C453" s="42">
        <v>49873</v>
      </c>
      <c r="D453" s="42">
        <v>390.03800000000001</v>
      </c>
      <c r="E453" s="42">
        <v>-87.248000000000005</v>
      </c>
      <c r="F453" s="42">
        <v>-134.852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32</v>
      </c>
      <c r="B454" s="42" t="s">
        <v>85</v>
      </c>
      <c r="C454" s="42">
        <v>49862</v>
      </c>
      <c r="D454" s="42">
        <v>372.04</v>
      </c>
      <c r="E454" s="42">
        <v>-80.182000000000002</v>
      </c>
      <c r="F454" s="42">
        <v>-125.738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32</v>
      </c>
      <c r="B455" s="42" t="s">
        <v>85</v>
      </c>
      <c r="C455" s="42">
        <v>49851</v>
      </c>
      <c r="D455" s="42">
        <v>354.43799999999999</v>
      </c>
      <c r="E455" s="42">
        <v>-71.947999999999993</v>
      </c>
      <c r="F455" s="42">
        <v>-115.434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32</v>
      </c>
      <c r="B456" s="42" t="s">
        <v>85</v>
      </c>
      <c r="C456" s="42">
        <v>49829</v>
      </c>
      <c r="D456" s="42">
        <v>336.69900000000001</v>
      </c>
      <c r="E456" s="42">
        <v>-61.101999999999997</v>
      </c>
      <c r="F456" s="42">
        <v>-102.373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32</v>
      </c>
      <c r="B457" s="42" t="s">
        <v>85</v>
      </c>
      <c r="C457" s="42">
        <v>48170</v>
      </c>
      <c r="D457" s="42">
        <v>317.29399999999998</v>
      </c>
      <c r="E457" s="42">
        <v>-44.734999999999999</v>
      </c>
      <c r="F457" s="42">
        <v>-83.725999999999999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32</v>
      </c>
      <c r="B458" s="42" t="s">
        <v>85</v>
      </c>
      <c r="C458" s="42">
        <v>46119</v>
      </c>
      <c r="D458" s="42">
        <v>298.74900000000002</v>
      </c>
      <c r="E458" s="42">
        <v>-28.963000000000001</v>
      </c>
      <c r="F458" s="42">
        <v>-64.941000000000003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32</v>
      </c>
      <c r="B459" s="42" t="s">
        <v>85</v>
      </c>
      <c r="C459" s="42">
        <v>44207</v>
      </c>
      <c r="D459" s="42">
        <v>281.351</v>
      </c>
      <c r="E459" s="42">
        <v>-14.946999999999999</v>
      </c>
      <c r="F459" s="42">
        <v>-46.607999999999997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32</v>
      </c>
      <c r="B460" s="42" t="s">
        <v>85</v>
      </c>
      <c r="C460" s="42">
        <v>42358</v>
      </c>
      <c r="D460" s="42">
        <v>265.06900000000002</v>
      </c>
      <c r="E460" s="42">
        <v>-4.16</v>
      </c>
      <c r="F460" s="42">
        <v>-29.783000000000001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32</v>
      </c>
      <c r="B461" s="42" t="s">
        <v>85</v>
      </c>
      <c r="C461" s="42">
        <v>40646</v>
      </c>
      <c r="D461" s="42">
        <v>249.86199999999999</v>
      </c>
      <c r="E461" s="42">
        <v>0.79500000000000004</v>
      </c>
      <c r="F461" s="42">
        <v>-14.87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33</v>
      </c>
      <c r="B462" s="42" t="s">
        <v>86</v>
      </c>
      <c r="C462" s="42">
        <v>3897</v>
      </c>
      <c r="D462" s="42">
        <v>55.341999999999999</v>
      </c>
      <c r="E462" s="42">
        <v>-4.569</v>
      </c>
      <c r="F462" s="42">
        <v>19.760000000000002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33</v>
      </c>
      <c r="B463" s="42" t="s">
        <v>86</v>
      </c>
      <c r="C463" s="42">
        <v>3894</v>
      </c>
      <c r="D463" s="42">
        <v>56.052</v>
      </c>
      <c r="E463" s="42">
        <v>-4.57</v>
      </c>
      <c r="F463" s="42">
        <v>19.670000000000002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33</v>
      </c>
      <c r="B464" s="42" t="s">
        <v>86</v>
      </c>
      <c r="C464" s="42">
        <v>3896</v>
      </c>
      <c r="D464" s="42">
        <v>56.064</v>
      </c>
      <c r="E464" s="42">
        <v>-4.5590000000000002</v>
      </c>
      <c r="F464" s="42">
        <v>19.658999999999999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33</v>
      </c>
      <c r="B465" s="42" t="s">
        <v>86</v>
      </c>
      <c r="C465" s="42">
        <v>3897</v>
      </c>
      <c r="D465" s="42">
        <v>56.073999999999998</v>
      </c>
      <c r="E465" s="42">
        <v>-4.5659999999999998</v>
      </c>
      <c r="F465" s="42">
        <v>19.638000000000002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33</v>
      </c>
      <c r="B466" s="42" t="s">
        <v>86</v>
      </c>
      <c r="C466" s="42">
        <v>3897</v>
      </c>
      <c r="D466" s="42">
        <v>56.084000000000003</v>
      </c>
      <c r="E466" s="42">
        <v>-4.556</v>
      </c>
      <c r="F466" s="42">
        <v>19.677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33</v>
      </c>
      <c r="B467" s="42" t="s">
        <v>86</v>
      </c>
      <c r="C467" s="42">
        <v>20858</v>
      </c>
      <c r="D467" s="42">
        <v>83.459000000000003</v>
      </c>
      <c r="E467" s="42">
        <v>0.26800000000000002</v>
      </c>
      <c r="F467" s="42">
        <v>11.617000000000001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33</v>
      </c>
      <c r="B468" s="42" t="s">
        <v>86</v>
      </c>
      <c r="C468" s="42">
        <v>49872</v>
      </c>
      <c r="D468" s="42">
        <v>438.55200000000002</v>
      </c>
      <c r="E468" s="42">
        <v>-100.80500000000001</v>
      </c>
      <c r="F468" s="42">
        <v>-154.26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33</v>
      </c>
      <c r="B469" s="42" t="s">
        <v>86</v>
      </c>
      <c r="C469" s="42">
        <v>49873</v>
      </c>
      <c r="D469" s="42">
        <v>416.83699999999999</v>
      </c>
      <c r="E469" s="42">
        <v>-95.891000000000005</v>
      </c>
      <c r="F469" s="42">
        <v>-147.59200000000001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33</v>
      </c>
      <c r="B470" s="42" t="s">
        <v>86</v>
      </c>
      <c r="C470" s="42">
        <v>49865</v>
      </c>
      <c r="D470" s="42">
        <v>398.95400000000001</v>
      </c>
      <c r="E470" s="42">
        <v>-91.41</v>
      </c>
      <c r="F470" s="42">
        <v>-141.71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33</v>
      </c>
      <c r="B471" s="42" t="s">
        <v>86</v>
      </c>
      <c r="C471" s="42">
        <v>49861</v>
      </c>
      <c r="D471" s="42">
        <v>381.37900000000002</v>
      </c>
      <c r="E471" s="42">
        <v>-86.135999999999996</v>
      </c>
      <c r="F471" s="42">
        <v>-134.845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33</v>
      </c>
      <c r="B472" s="42" t="s">
        <v>86</v>
      </c>
      <c r="C472" s="42">
        <v>49854</v>
      </c>
      <c r="D472" s="42">
        <v>363.99799999999999</v>
      </c>
      <c r="E472" s="42">
        <v>-79.631</v>
      </c>
      <c r="F472" s="42">
        <v>-126.584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33</v>
      </c>
      <c r="B473" s="42" t="s">
        <v>86</v>
      </c>
      <c r="C473" s="42">
        <v>49847</v>
      </c>
      <c r="D473" s="42">
        <v>346.68</v>
      </c>
      <c r="E473" s="42">
        <v>-71.585999999999999</v>
      </c>
      <c r="F473" s="42">
        <v>-116.56100000000001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33</v>
      </c>
      <c r="B474" s="42" t="s">
        <v>86</v>
      </c>
      <c r="C474" s="42">
        <v>49825</v>
      </c>
      <c r="D474" s="42">
        <v>328.68700000000001</v>
      </c>
      <c r="E474" s="42">
        <v>-60.582000000000001</v>
      </c>
      <c r="F474" s="42">
        <v>-103.51300000000001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33</v>
      </c>
      <c r="B475" s="42" t="s">
        <v>86</v>
      </c>
      <c r="C475" s="42">
        <v>48124</v>
      </c>
      <c r="D475" s="42">
        <v>309.15899999999999</v>
      </c>
      <c r="E475" s="42">
        <v>-43.701999999999998</v>
      </c>
      <c r="F475" s="42">
        <v>-84.381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33</v>
      </c>
      <c r="B476" s="42" t="s">
        <v>86</v>
      </c>
      <c r="C476" s="42">
        <v>46111</v>
      </c>
      <c r="D476" s="42">
        <v>291.108</v>
      </c>
      <c r="E476" s="42">
        <v>-27.863</v>
      </c>
      <c r="F476" s="42">
        <v>-65.456000000000003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33</v>
      </c>
      <c r="B477" s="42" t="s">
        <v>86</v>
      </c>
      <c r="C477" s="42">
        <v>44146</v>
      </c>
      <c r="D477" s="42">
        <v>273.976</v>
      </c>
      <c r="E477" s="42">
        <v>-13.824999999999999</v>
      </c>
      <c r="F477" s="42">
        <v>-46.981000000000002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34</v>
      </c>
      <c r="B478" s="42" t="s">
        <v>87</v>
      </c>
      <c r="C478" s="42">
        <v>3903</v>
      </c>
      <c r="D478" s="42">
        <v>55.353999999999999</v>
      </c>
      <c r="E478" s="42">
        <v>-4.556</v>
      </c>
      <c r="F478" s="42">
        <v>19.751999999999999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34</v>
      </c>
      <c r="B479" s="42" t="s">
        <v>87</v>
      </c>
      <c r="C479" s="42">
        <v>3897</v>
      </c>
      <c r="D479" s="42">
        <v>56.109000000000002</v>
      </c>
      <c r="E479" s="42">
        <v>-4.57</v>
      </c>
      <c r="F479" s="42">
        <v>19.670000000000002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34</v>
      </c>
      <c r="B480" s="42" t="s">
        <v>87</v>
      </c>
      <c r="C480" s="42">
        <v>3901</v>
      </c>
      <c r="D480" s="42">
        <v>56.14</v>
      </c>
      <c r="E480" s="42">
        <v>-4.5869999999999997</v>
      </c>
      <c r="F480" s="42">
        <v>19.66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34</v>
      </c>
      <c r="B481" s="42" t="s">
        <v>87</v>
      </c>
      <c r="C481" s="42">
        <v>3901</v>
      </c>
      <c r="D481" s="42">
        <v>56.133000000000003</v>
      </c>
      <c r="E481" s="42">
        <v>-4.5549999999999997</v>
      </c>
      <c r="F481" s="42">
        <v>19.632999999999999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34</v>
      </c>
      <c r="B482" s="42" t="s">
        <v>87</v>
      </c>
      <c r="C482" s="42">
        <v>3900</v>
      </c>
      <c r="D482" s="42">
        <v>56.174999999999997</v>
      </c>
      <c r="E482" s="42">
        <v>-4.5640000000000001</v>
      </c>
      <c r="F482" s="42">
        <v>19.635999999999999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34</v>
      </c>
      <c r="B483" s="42" t="s">
        <v>87</v>
      </c>
      <c r="C483" s="42">
        <v>15684</v>
      </c>
      <c r="D483" s="42">
        <v>55.944000000000003</v>
      </c>
      <c r="E483" s="42">
        <v>3.5960000000000001</v>
      </c>
      <c r="F483" s="42">
        <v>12.77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34</v>
      </c>
      <c r="B484" s="42" t="s">
        <v>87</v>
      </c>
      <c r="C484" s="42">
        <v>48813</v>
      </c>
      <c r="D484" s="42">
        <v>319.38200000000001</v>
      </c>
      <c r="E484" s="42">
        <v>-47.661999999999999</v>
      </c>
      <c r="F484" s="42">
        <v>-89.69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34</v>
      </c>
      <c r="B485" s="42" t="s">
        <v>87</v>
      </c>
      <c r="C485" s="42">
        <v>46342</v>
      </c>
      <c r="D485" s="42">
        <v>297.43</v>
      </c>
      <c r="E485" s="42">
        <v>-27.956</v>
      </c>
      <c r="F485" s="42">
        <v>-66.703000000000003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34</v>
      </c>
      <c r="B486" s="42" t="s">
        <v>87</v>
      </c>
      <c r="C486" s="42">
        <v>44369</v>
      </c>
      <c r="D486" s="42">
        <v>279.84199999999998</v>
      </c>
      <c r="E486" s="42">
        <v>-13.336</v>
      </c>
      <c r="F486" s="42">
        <v>-48.124000000000002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34</v>
      </c>
      <c r="B487" s="42" t="s">
        <v>87</v>
      </c>
      <c r="C487" s="42">
        <v>42362</v>
      </c>
      <c r="D487" s="42">
        <v>263.18900000000002</v>
      </c>
      <c r="E487" s="42">
        <v>-1.3120000000000001</v>
      </c>
      <c r="F487" s="42">
        <v>-30.099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34</v>
      </c>
      <c r="B488" s="42" t="s">
        <v>87</v>
      </c>
      <c r="C488" s="42">
        <v>40548</v>
      </c>
      <c r="D488" s="42">
        <v>247.83199999999999</v>
      </c>
      <c r="E488" s="42">
        <v>4.3540000000000001</v>
      </c>
      <c r="F488" s="42">
        <v>-14.047000000000001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34</v>
      </c>
      <c r="B489" s="42" t="s">
        <v>87</v>
      </c>
      <c r="C489" s="42">
        <v>38771</v>
      </c>
      <c r="D489" s="42">
        <v>233.328</v>
      </c>
      <c r="E489" s="42">
        <v>3.8730000000000002</v>
      </c>
      <c r="F489" s="42">
        <v>-0.34899999999999998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34</v>
      </c>
      <c r="B490" s="42" t="s">
        <v>87</v>
      </c>
      <c r="C490" s="42">
        <v>37088</v>
      </c>
      <c r="D490" s="42">
        <v>219.61600000000001</v>
      </c>
      <c r="E490" s="42">
        <v>3.5139999999999998</v>
      </c>
      <c r="F490" s="42">
        <v>9.6199999999999992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34</v>
      </c>
      <c r="B491" s="42" t="s">
        <v>87</v>
      </c>
      <c r="C491" s="42">
        <v>35385</v>
      </c>
      <c r="D491" s="42">
        <v>206.65899999999999</v>
      </c>
      <c r="E491" s="42">
        <v>3.4380000000000002</v>
      </c>
      <c r="F491" s="42">
        <v>11.691000000000001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34</v>
      </c>
      <c r="B492" s="42" t="s">
        <v>87</v>
      </c>
      <c r="C492" s="42">
        <v>33805</v>
      </c>
      <c r="D492" s="42">
        <v>194.57300000000001</v>
      </c>
      <c r="E492" s="42">
        <v>3.431</v>
      </c>
      <c r="F492" s="42">
        <v>11.813000000000001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34</v>
      </c>
      <c r="B493" s="42" t="s">
        <v>87</v>
      </c>
      <c r="C493" s="42">
        <v>32273</v>
      </c>
      <c r="D493" s="42">
        <v>183.05500000000001</v>
      </c>
      <c r="E493" s="42">
        <v>3.4359999999999999</v>
      </c>
      <c r="F493" s="42">
        <v>11.847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35</v>
      </c>
      <c r="B494" s="42" t="s">
        <v>68</v>
      </c>
      <c r="C494" s="42">
        <v>3904</v>
      </c>
      <c r="D494" s="42">
        <v>55.408999999999999</v>
      </c>
      <c r="E494" s="42">
        <v>-4.5609999999999999</v>
      </c>
      <c r="F494" s="42">
        <v>19.657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35</v>
      </c>
      <c r="B495" s="42" t="s">
        <v>68</v>
      </c>
      <c r="C495" s="42">
        <v>3904</v>
      </c>
      <c r="D495" s="42">
        <v>56.167999999999999</v>
      </c>
      <c r="E495" s="42">
        <v>-4.57</v>
      </c>
      <c r="F495" s="42">
        <v>19.670000000000002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35</v>
      </c>
      <c r="B496" s="42" t="s">
        <v>68</v>
      </c>
      <c r="C496" s="42">
        <v>3904</v>
      </c>
      <c r="D496" s="42">
        <v>56.192999999999998</v>
      </c>
      <c r="E496" s="42">
        <v>-4.5709999999999997</v>
      </c>
      <c r="F496" s="42">
        <v>19.613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35</v>
      </c>
      <c r="B497" s="42" t="s">
        <v>68</v>
      </c>
      <c r="C497" s="42">
        <v>3903</v>
      </c>
      <c r="D497" s="42">
        <v>56.179000000000002</v>
      </c>
      <c r="E497" s="42">
        <v>-4.5650000000000004</v>
      </c>
      <c r="F497" s="42">
        <v>19.613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35</v>
      </c>
      <c r="B498" s="42" t="s">
        <v>68</v>
      </c>
      <c r="C498" s="42">
        <v>3903</v>
      </c>
      <c r="D498" s="42">
        <v>56.179000000000002</v>
      </c>
      <c r="E498" s="42">
        <v>-4.5529999999999999</v>
      </c>
      <c r="F498" s="42">
        <v>19.614000000000001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35</v>
      </c>
      <c r="B499" s="42" t="s">
        <v>68</v>
      </c>
      <c r="C499" s="42">
        <v>891</v>
      </c>
      <c r="D499" s="42">
        <v>2.44</v>
      </c>
      <c r="E499" s="42">
        <v>-18.713999999999999</v>
      </c>
      <c r="F499" s="42">
        <v>27.923999999999999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35</v>
      </c>
      <c r="B500" s="42" t="s">
        <v>68</v>
      </c>
      <c r="C500" s="42">
        <v>2783</v>
      </c>
      <c r="D500" s="42">
        <v>13.167</v>
      </c>
      <c r="E500" s="42">
        <v>-18.843</v>
      </c>
      <c r="F500" s="42">
        <v>27.222000000000001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35</v>
      </c>
      <c r="B501" s="42" t="s">
        <v>68</v>
      </c>
      <c r="C501" s="42">
        <v>2585</v>
      </c>
      <c r="D501" s="42">
        <v>12.208</v>
      </c>
      <c r="E501" s="42">
        <v>-19.088000000000001</v>
      </c>
      <c r="F501" s="42">
        <v>27.239000000000001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35</v>
      </c>
      <c r="B502" s="42" t="s">
        <v>68</v>
      </c>
      <c r="C502" s="42">
        <v>2430</v>
      </c>
      <c r="D502" s="42">
        <v>11.491</v>
      </c>
      <c r="E502" s="42">
        <v>-19.103000000000002</v>
      </c>
      <c r="F502" s="42">
        <v>27.184000000000001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35</v>
      </c>
      <c r="B503" s="42" t="s">
        <v>68</v>
      </c>
      <c r="C503" s="42">
        <v>2291</v>
      </c>
      <c r="D503" s="42">
        <v>10.843999999999999</v>
      </c>
      <c r="E503" s="42">
        <v>-19.18</v>
      </c>
      <c r="F503" s="42">
        <v>27.318999999999999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35</v>
      </c>
      <c r="B504" s="42" t="s">
        <v>68</v>
      </c>
      <c r="C504" s="42">
        <v>2156</v>
      </c>
      <c r="D504" s="42">
        <v>10.244</v>
      </c>
      <c r="E504" s="42">
        <v>-19.138000000000002</v>
      </c>
      <c r="F504" s="42">
        <v>27.315999999999999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35</v>
      </c>
      <c r="B505" s="42" t="s">
        <v>68</v>
      </c>
      <c r="C505" s="42">
        <v>2031</v>
      </c>
      <c r="D505" s="42">
        <v>9.68</v>
      </c>
      <c r="E505" s="42">
        <v>-19.132999999999999</v>
      </c>
      <c r="F505" s="42">
        <v>27.303999999999998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35</v>
      </c>
      <c r="B506" s="42" t="s">
        <v>68</v>
      </c>
      <c r="C506" s="42">
        <v>1911</v>
      </c>
      <c r="D506" s="42">
        <v>9.1180000000000003</v>
      </c>
      <c r="E506" s="42">
        <v>-19.155999999999999</v>
      </c>
      <c r="F506" s="42">
        <v>27.221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35</v>
      </c>
      <c r="B507" s="42" t="s">
        <v>68</v>
      </c>
      <c r="C507" s="42">
        <v>1797</v>
      </c>
      <c r="D507" s="42">
        <v>8.593</v>
      </c>
      <c r="E507" s="42">
        <v>-19.152999999999999</v>
      </c>
      <c r="F507" s="42">
        <v>27.285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35</v>
      </c>
      <c r="B508" s="42" t="s">
        <v>68</v>
      </c>
      <c r="C508" s="42">
        <v>1694</v>
      </c>
      <c r="D508" s="42">
        <v>8.1039999999999992</v>
      </c>
      <c r="E508" s="42">
        <v>-19.120999999999999</v>
      </c>
      <c r="F508" s="42">
        <v>27.312999999999999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35</v>
      </c>
      <c r="B509" s="42" t="s">
        <v>68</v>
      </c>
      <c r="C509" s="42">
        <v>1597</v>
      </c>
      <c r="D509" s="42">
        <v>7.6429999999999998</v>
      </c>
      <c r="E509" s="42">
        <v>-19.128</v>
      </c>
      <c r="F509" s="42">
        <v>27.396999999999998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36</v>
      </c>
      <c r="B510" s="42" t="s">
        <v>88</v>
      </c>
      <c r="C510" s="42">
        <v>3909</v>
      </c>
      <c r="D510" s="42">
        <v>55.457999999999998</v>
      </c>
      <c r="E510" s="42">
        <v>-4.5810000000000004</v>
      </c>
      <c r="F510" s="42">
        <v>19.716999999999999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36</v>
      </c>
      <c r="B511" s="42" t="s">
        <v>88</v>
      </c>
      <c r="C511" s="42">
        <v>3909</v>
      </c>
      <c r="D511" s="42">
        <v>56.238999999999997</v>
      </c>
      <c r="E511" s="42">
        <v>-4.57</v>
      </c>
      <c r="F511" s="42">
        <v>19.670000000000002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36</v>
      </c>
      <c r="B512" s="42" t="s">
        <v>88</v>
      </c>
      <c r="C512" s="42">
        <v>3907</v>
      </c>
      <c r="D512" s="42">
        <v>56.247</v>
      </c>
      <c r="E512" s="42">
        <v>-4.5890000000000004</v>
      </c>
      <c r="F512" s="42">
        <v>19.62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36</v>
      </c>
      <c r="B513" s="42" t="s">
        <v>88</v>
      </c>
      <c r="C513" s="42">
        <v>3908</v>
      </c>
      <c r="D513" s="42">
        <v>56.253999999999998</v>
      </c>
      <c r="E513" s="42">
        <v>-4.5869999999999997</v>
      </c>
      <c r="F513" s="42">
        <v>19.655999999999999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36</v>
      </c>
      <c r="B514" s="42" t="s">
        <v>88</v>
      </c>
      <c r="C514" s="42">
        <v>3908</v>
      </c>
      <c r="D514" s="42">
        <v>56.244</v>
      </c>
      <c r="E514" s="42">
        <v>-4.585</v>
      </c>
      <c r="F514" s="42">
        <v>19.687999999999999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36</v>
      </c>
      <c r="B515" s="42" t="s">
        <v>88</v>
      </c>
      <c r="C515" s="42">
        <v>17280</v>
      </c>
      <c r="D515" s="42">
        <v>63.56</v>
      </c>
      <c r="E515" s="42">
        <v>1.3839999999999999</v>
      </c>
      <c r="F515" s="42">
        <v>12.824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36</v>
      </c>
      <c r="B516" s="42" t="s">
        <v>88</v>
      </c>
      <c r="C516" s="42">
        <v>49869</v>
      </c>
      <c r="D516" s="42">
        <v>360.37400000000002</v>
      </c>
      <c r="E516" s="42">
        <v>-76.585999999999999</v>
      </c>
      <c r="F516" s="42">
        <v>-122.252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36</v>
      </c>
      <c r="B517" s="42" t="s">
        <v>88</v>
      </c>
      <c r="C517" s="42">
        <v>49854</v>
      </c>
      <c r="D517" s="42">
        <v>339.67599999999999</v>
      </c>
      <c r="E517" s="42">
        <v>-65.180000000000007</v>
      </c>
      <c r="F517" s="42">
        <v>-108.194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36</v>
      </c>
      <c r="B518" s="42" t="s">
        <v>88</v>
      </c>
      <c r="C518" s="42">
        <v>48882</v>
      </c>
      <c r="D518" s="42">
        <v>319.91800000000001</v>
      </c>
      <c r="E518" s="42">
        <v>-49.652999999999999</v>
      </c>
      <c r="F518" s="42">
        <v>-90.537999999999997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36</v>
      </c>
      <c r="B519" s="42" t="s">
        <v>88</v>
      </c>
      <c r="C519" s="42">
        <v>46793</v>
      </c>
      <c r="D519" s="42">
        <v>301.01</v>
      </c>
      <c r="E519" s="42">
        <v>-32.75</v>
      </c>
      <c r="F519" s="42">
        <v>-70.811000000000007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36</v>
      </c>
      <c r="B520" s="42" t="s">
        <v>88</v>
      </c>
      <c r="C520" s="42">
        <v>44744</v>
      </c>
      <c r="D520" s="42">
        <v>283.25299999999999</v>
      </c>
      <c r="E520" s="42">
        <v>-17.635000000000002</v>
      </c>
      <c r="F520" s="42">
        <v>-51.819000000000003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36</v>
      </c>
      <c r="B521" s="42" t="s">
        <v>88</v>
      </c>
      <c r="C521" s="42">
        <v>42835</v>
      </c>
      <c r="D521" s="42">
        <v>266.61</v>
      </c>
      <c r="E521" s="42">
        <v>-5.3540000000000001</v>
      </c>
      <c r="F521" s="42">
        <v>-33.85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36</v>
      </c>
      <c r="B522" s="42" t="s">
        <v>88</v>
      </c>
      <c r="C522" s="42">
        <v>40918</v>
      </c>
      <c r="D522" s="42">
        <v>250.67</v>
      </c>
      <c r="E522" s="42">
        <v>2.13</v>
      </c>
      <c r="F522" s="42">
        <v>-17.186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36</v>
      </c>
      <c r="B523" s="42" t="s">
        <v>88</v>
      </c>
      <c r="C523" s="42">
        <v>39159</v>
      </c>
      <c r="D523" s="42">
        <v>236.101</v>
      </c>
      <c r="E523" s="42">
        <v>1.7390000000000001</v>
      </c>
      <c r="F523" s="42">
        <v>-2.9590000000000001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36</v>
      </c>
      <c r="B524" s="42" t="s">
        <v>88</v>
      </c>
      <c r="C524" s="42">
        <v>37406</v>
      </c>
      <c r="D524" s="42">
        <v>222.17400000000001</v>
      </c>
      <c r="E524" s="42">
        <v>1.329</v>
      </c>
      <c r="F524" s="42">
        <v>8.24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36</v>
      </c>
      <c r="B525" s="42" t="s">
        <v>88</v>
      </c>
      <c r="C525" s="42">
        <v>35736</v>
      </c>
      <c r="D525" s="42">
        <v>209.11199999999999</v>
      </c>
      <c r="E525" s="42">
        <v>1.2130000000000001</v>
      </c>
      <c r="F525" s="42">
        <v>11.879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37</v>
      </c>
      <c r="B526" s="42" t="s">
        <v>89</v>
      </c>
      <c r="C526" s="42">
        <v>3914</v>
      </c>
      <c r="D526" s="42">
        <v>55.564999999999998</v>
      </c>
      <c r="E526" s="42">
        <v>-4.5670000000000002</v>
      </c>
      <c r="F526" s="42">
        <v>19.73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37</v>
      </c>
      <c r="B527" s="42" t="s">
        <v>89</v>
      </c>
      <c r="C527" s="42">
        <v>3912</v>
      </c>
      <c r="D527" s="42">
        <v>56.319000000000003</v>
      </c>
      <c r="E527" s="42">
        <v>-4.57</v>
      </c>
      <c r="F527" s="42">
        <v>19.670000000000002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37</v>
      </c>
      <c r="B528" s="42" t="s">
        <v>89</v>
      </c>
      <c r="C528" s="42">
        <v>3914</v>
      </c>
      <c r="D528" s="42">
        <v>56.326000000000001</v>
      </c>
      <c r="E528" s="42">
        <v>-4.5949999999999998</v>
      </c>
      <c r="F528" s="42">
        <v>19.684000000000001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37</v>
      </c>
      <c r="B529" s="42" t="s">
        <v>89</v>
      </c>
      <c r="C529" s="42">
        <v>3916</v>
      </c>
      <c r="D529" s="42">
        <v>56.335000000000001</v>
      </c>
      <c r="E529" s="42">
        <v>-4.5979999999999999</v>
      </c>
      <c r="F529" s="42">
        <v>19.742999999999999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37</v>
      </c>
      <c r="B530" s="42" t="s">
        <v>89</v>
      </c>
      <c r="C530" s="42">
        <v>3919</v>
      </c>
      <c r="D530" s="42">
        <v>56.387</v>
      </c>
      <c r="E530" s="42">
        <v>-4.5880000000000001</v>
      </c>
      <c r="F530" s="42">
        <v>19.687999999999999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37</v>
      </c>
      <c r="B531" s="42" t="s">
        <v>89</v>
      </c>
      <c r="C531" s="42">
        <v>19370</v>
      </c>
      <c r="D531" s="42">
        <v>75.983000000000004</v>
      </c>
      <c r="E531" s="42">
        <v>0.622</v>
      </c>
      <c r="F531" s="42">
        <v>12.262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37</v>
      </c>
      <c r="B532" s="42" t="s">
        <v>89</v>
      </c>
      <c r="C532" s="42">
        <v>49906</v>
      </c>
      <c r="D532" s="42">
        <v>413.14800000000002</v>
      </c>
      <c r="E532" s="42">
        <v>-92.078999999999994</v>
      </c>
      <c r="F532" s="42">
        <v>-141.93199999999999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37</v>
      </c>
      <c r="B533" s="42" t="s">
        <v>89</v>
      </c>
      <c r="C533" s="42">
        <v>49869</v>
      </c>
      <c r="D533" s="42">
        <v>389.96199999999999</v>
      </c>
      <c r="E533" s="42">
        <v>-86.01</v>
      </c>
      <c r="F533" s="42">
        <v>-134.114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37</v>
      </c>
      <c r="B534" s="42" t="s">
        <v>89</v>
      </c>
      <c r="C534" s="42">
        <v>49860</v>
      </c>
      <c r="D534" s="42">
        <v>372.13799999999998</v>
      </c>
      <c r="E534" s="42">
        <v>-79.956000000000003</v>
      </c>
      <c r="F534" s="42">
        <v>-126.441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37</v>
      </c>
      <c r="B535" s="42" t="s">
        <v>89</v>
      </c>
      <c r="C535" s="42">
        <v>49852</v>
      </c>
      <c r="D535" s="42">
        <v>354.55900000000003</v>
      </c>
      <c r="E535" s="42">
        <v>-72.763999999999996</v>
      </c>
      <c r="F535" s="42">
        <v>-117.544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37</v>
      </c>
      <c r="B536" s="42" t="s">
        <v>89</v>
      </c>
      <c r="C536" s="42">
        <v>49836</v>
      </c>
      <c r="D536" s="42">
        <v>336.85300000000001</v>
      </c>
      <c r="E536" s="42">
        <v>-63.311</v>
      </c>
      <c r="F536" s="42">
        <v>-106.254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37</v>
      </c>
      <c r="B537" s="42" t="s">
        <v>89</v>
      </c>
      <c r="C537" s="42">
        <v>48764</v>
      </c>
      <c r="D537" s="42">
        <v>318.10199999999998</v>
      </c>
      <c r="E537" s="42">
        <v>-49.146999999999998</v>
      </c>
      <c r="F537" s="42">
        <v>-90.334000000000003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37</v>
      </c>
      <c r="B538" s="42" t="s">
        <v>89</v>
      </c>
      <c r="C538" s="42">
        <v>46879</v>
      </c>
      <c r="D538" s="42">
        <v>299.43200000000002</v>
      </c>
      <c r="E538" s="42">
        <v>-33.804000000000002</v>
      </c>
      <c r="F538" s="42">
        <v>-72.504000000000005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37</v>
      </c>
      <c r="B539" s="42" t="s">
        <v>89</v>
      </c>
      <c r="C539" s="42">
        <v>45055</v>
      </c>
      <c r="D539" s="42">
        <v>282.238</v>
      </c>
      <c r="E539" s="42">
        <v>-19.824000000000002</v>
      </c>
      <c r="F539" s="42">
        <v>-55.103999999999999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37</v>
      </c>
      <c r="B540" s="42" t="s">
        <v>89</v>
      </c>
      <c r="C540" s="42">
        <v>43110</v>
      </c>
      <c r="D540" s="42">
        <v>265.62099999999998</v>
      </c>
      <c r="E540" s="42">
        <v>-7.1609999999999996</v>
      </c>
      <c r="F540" s="42">
        <v>-37.372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37</v>
      </c>
      <c r="B541" s="42" t="s">
        <v>89</v>
      </c>
      <c r="C541" s="42">
        <v>41333</v>
      </c>
      <c r="D541" s="42">
        <v>250.143</v>
      </c>
      <c r="E541" s="42">
        <v>0.97199999999999998</v>
      </c>
      <c r="F541" s="42">
        <v>-21.117999999999999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38</v>
      </c>
      <c r="B542" s="42" t="s">
        <v>90</v>
      </c>
      <c r="C542" s="42">
        <v>3919</v>
      </c>
      <c r="D542" s="42">
        <v>55.587000000000003</v>
      </c>
      <c r="E542" s="42">
        <v>-4.5140000000000002</v>
      </c>
      <c r="F542" s="42">
        <v>19.738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38</v>
      </c>
      <c r="B543" s="42" t="s">
        <v>90</v>
      </c>
      <c r="C543" s="42">
        <v>3918</v>
      </c>
      <c r="D543" s="42">
        <v>56.387</v>
      </c>
      <c r="E543" s="42">
        <v>-4.57</v>
      </c>
      <c r="F543" s="42">
        <v>19.670000000000002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38</v>
      </c>
      <c r="B544" s="42" t="s">
        <v>90</v>
      </c>
      <c r="C544" s="42">
        <v>3916</v>
      </c>
      <c r="D544" s="42">
        <v>56.372</v>
      </c>
      <c r="E544" s="42">
        <v>-4.5599999999999996</v>
      </c>
      <c r="F544" s="42">
        <v>19.68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38</v>
      </c>
      <c r="B545" s="42" t="s">
        <v>90</v>
      </c>
      <c r="C545" s="42">
        <v>3919</v>
      </c>
      <c r="D545" s="42">
        <v>56.387</v>
      </c>
      <c r="E545" s="42">
        <v>-4.5609999999999999</v>
      </c>
      <c r="F545" s="42">
        <v>19.646000000000001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38</v>
      </c>
      <c r="B546" s="42" t="s">
        <v>90</v>
      </c>
      <c r="C546" s="42">
        <v>3917</v>
      </c>
      <c r="D546" s="42">
        <v>56.381</v>
      </c>
      <c r="E546" s="42">
        <v>-4.5590000000000002</v>
      </c>
      <c r="F546" s="42">
        <v>19.661000000000001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38</v>
      </c>
      <c r="B547" s="42" t="s">
        <v>90</v>
      </c>
      <c r="C547" s="42">
        <v>19990</v>
      </c>
      <c r="D547" s="42">
        <v>77.540000000000006</v>
      </c>
      <c r="E547" s="42">
        <v>0.28499999999999998</v>
      </c>
      <c r="F547" s="42">
        <v>11.263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38</v>
      </c>
      <c r="B548" s="42" t="s">
        <v>90</v>
      </c>
      <c r="C548" s="42">
        <v>49875</v>
      </c>
      <c r="D548" s="42">
        <v>422.04300000000001</v>
      </c>
      <c r="E548" s="42">
        <v>-98.123999999999995</v>
      </c>
      <c r="F548" s="42">
        <v>-150.25700000000001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38</v>
      </c>
      <c r="B549" s="42" t="s">
        <v>90</v>
      </c>
      <c r="C549" s="42">
        <v>49872</v>
      </c>
      <c r="D549" s="42">
        <v>399.96</v>
      </c>
      <c r="E549" s="42">
        <v>-92.171000000000006</v>
      </c>
      <c r="F549" s="42">
        <v>-142.12200000000001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38</v>
      </c>
      <c r="B550" s="42" t="s">
        <v>90</v>
      </c>
      <c r="C550" s="42">
        <v>49863</v>
      </c>
      <c r="D550" s="42">
        <v>382.64499999999998</v>
      </c>
      <c r="E550" s="42">
        <v>-86.376000000000005</v>
      </c>
      <c r="F550" s="42">
        <v>-134.54300000000001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38</v>
      </c>
      <c r="B551" s="42" t="s">
        <v>90</v>
      </c>
      <c r="C551" s="42">
        <v>49856</v>
      </c>
      <c r="D551" s="42">
        <v>365.75400000000002</v>
      </c>
      <c r="E551" s="42">
        <v>-79.543000000000006</v>
      </c>
      <c r="F551" s="42">
        <v>-125.72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38</v>
      </c>
      <c r="B552" s="42" t="s">
        <v>90</v>
      </c>
      <c r="C552" s="42">
        <v>49847</v>
      </c>
      <c r="D552" s="42">
        <v>349.03199999999998</v>
      </c>
      <c r="E552" s="42">
        <v>-71.197000000000003</v>
      </c>
      <c r="F552" s="42">
        <v>-115.389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38</v>
      </c>
      <c r="B553" s="42" t="s">
        <v>90</v>
      </c>
      <c r="C553" s="42">
        <v>49819</v>
      </c>
      <c r="D553" s="42">
        <v>331.45699999999999</v>
      </c>
      <c r="E553" s="42">
        <v>-59.835000000000001</v>
      </c>
      <c r="F553" s="42">
        <v>-101.842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38</v>
      </c>
      <c r="B554" s="42" t="s">
        <v>90</v>
      </c>
      <c r="C554" s="42">
        <v>48118</v>
      </c>
      <c r="D554" s="42">
        <v>312.947</v>
      </c>
      <c r="E554" s="42">
        <v>-44.103000000000002</v>
      </c>
      <c r="F554" s="42">
        <v>-84.046000000000006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38</v>
      </c>
      <c r="B555" s="42" t="s">
        <v>90</v>
      </c>
      <c r="C555" s="42">
        <v>46073</v>
      </c>
      <c r="D555" s="42">
        <v>294.65100000000001</v>
      </c>
      <c r="E555" s="42">
        <v>-28.074999999999999</v>
      </c>
      <c r="F555" s="42">
        <v>-64.849999999999994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38</v>
      </c>
      <c r="B556" s="42" t="s">
        <v>90</v>
      </c>
      <c r="C556" s="42">
        <v>44127</v>
      </c>
      <c r="D556" s="42">
        <v>277.75799999999998</v>
      </c>
      <c r="E556" s="42">
        <v>-14.103</v>
      </c>
      <c r="F556" s="42">
        <v>-46.582999999999998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38</v>
      </c>
      <c r="B557" s="42" t="s">
        <v>90</v>
      </c>
      <c r="C557" s="42">
        <v>42298</v>
      </c>
      <c r="D557" s="42">
        <v>262.089</v>
      </c>
      <c r="E557" s="42">
        <v>-3.5379999999999998</v>
      </c>
      <c r="F557" s="42">
        <v>-29.882000000000001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39</v>
      </c>
      <c r="B558" s="42" t="s">
        <v>91</v>
      </c>
      <c r="C558" s="42">
        <v>3920</v>
      </c>
      <c r="D558" s="42">
        <v>55.677999999999997</v>
      </c>
      <c r="E558" s="42">
        <v>-4.5549999999999997</v>
      </c>
      <c r="F558" s="42">
        <v>19.725000000000001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39</v>
      </c>
      <c r="B559" s="42" t="s">
        <v>91</v>
      </c>
      <c r="C559" s="42">
        <v>3919</v>
      </c>
      <c r="D559" s="42">
        <v>56.39</v>
      </c>
      <c r="E559" s="42">
        <v>-4.57</v>
      </c>
      <c r="F559" s="42">
        <v>19.670000000000002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39</v>
      </c>
      <c r="B560" s="42" t="s">
        <v>91</v>
      </c>
      <c r="C560" s="42">
        <v>3921</v>
      </c>
      <c r="D560" s="42">
        <v>56.372</v>
      </c>
      <c r="E560" s="42">
        <v>-4.5839999999999996</v>
      </c>
      <c r="F560" s="42">
        <v>19.63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39</v>
      </c>
      <c r="B561" s="42" t="s">
        <v>91</v>
      </c>
      <c r="C561" s="42">
        <v>3922</v>
      </c>
      <c r="D561" s="42">
        <v>56.398000000000003</v>
      </c>
      <c r="E561" s="42">
        <v>-4.577</v>
      </c>
      <c r="F561" s="42">
        <v>19.643999999999998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39</v>
      </c>
      <c r="B562" s="42" t="s">
        <v>91</v>
      </c>
      <c r="C562" s="42">
        <v>3923</v>
      </c>
      <c r="D562" s="42">
        <v>56.465000000000003</v>
      </c>
      <c r="E562" s="42">
        <v>-4.5810000000000004</v>
      </c>
      <c r="F562" s="42">
        <v>19.693000000000001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39</v>
      </c>
      <c r="B563" s="42" t="s">
        <v>91</v>
      </c>
      <c r="C563" s="42">
        <v>1056</v>
      </c>
      <c r="D563" s="42">
        <v>2.8980000000000001</v>
      </c>
      <c r="E563" s="42">
        <v>-9.8320000000000007</v>
      </c>
      <c r="F563" s="42">
        <v>21.696999999999999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39</v>
      </c>
      <c r="B564" s="42" t="s">
        <v>91</v>
      </c>
      <c r="C564" s="42">
        <v>3103</v>
      </c>
      <c r="D564" s="42">
        <v>14.680999999999999</v>
      </c>
      <c r="E564" s="42">
        <v>-10.494999999999999</v>
      </c>
      <c r="F564" s="42">
        <v>21.242000000000001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39</v>
      </c>
      <c r="B565" s="42" t="s">
        <v>91</v>
      </c>
      <c r="C565" s="42">
        <v>2868</v>
      </c>
      <c r="D565" s="42">
        <v>13.528</v>
      </c>
      <c r="E565" s="42">
        <v>-10.618</v>
      </c>
      <c r="F565" s="42">
        <v>21.297999999999998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39</v>
      </c>
      <c r="B566" s="42" t="s">
        <v>91</v>
      </c>
      <c r="C566" s="42">
        <v>2705</v>
      </c>
      <c r="D566" s="42">
        <v>12.746</v>
      </c>
      <c r="E566" s="42">
        <v>-10.728</v>
      </c>
      <c r="F566" s="42">
        <v>21.302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39</v>
      </c>
      <c r="B567" s="42" t="s">
        <v>91</v>
      </c>
      <c r="C567" s="42">
        <v>2555</v>
      </c>
      <c r="D567" s="42">
        <v>12.031000000000001</v>
      </c>
      <c r="E567" s="42">
        <v>-10.634</v>
      </c>
      <c r="F567" s="42">
        <v>21.382999999999999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39</v>
      </c>
      <c r="B568" s="42" t="s">
        <v>91</v>
      </c>
      <c r="C568" s="42">
        <v>2415</v>
      </c>
      <c r="D568" s="42">
        <v>11.377000000000001</v>
      </c>
      <c r="E568" s="42">
        <v>-10.656000000000001</v>
      </c>
      <c r="F568" s="42">
        <v>21.361000000000001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39</v>
      </c>
      <c r="B569" s="42" t="s">
        <v>91</v>
      </c>
      <c r="C569" s="42">
        <v>2276</v>
      </c>
      <c r="D569" s="42">
        <v>10.759</v>
      </c>
      <c r="E569" s="42">
        <v>-10.638999999999999</v>
      </c>
      <c r="F569" s="42">
        <v>21.332000000000001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39</v>
      </c>
      <c r="B570" s="42" t="s">
        <v>91</v>
      </c>
      <c r="C570" s="42">
        <v>2151</v>
      </c>
      <c r="D570" s="42">
        <v>10.176</v>
      </c>
      <c r="E570" s="42">
        <v>-10.595000000000001</v>
      </c>
      <c r="F570" s="42">
        <v>21.361999999999998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39</v>
      </c>
      <c r="B571" s="42" t="s">
        <v>91</v>
      </c>
      <c r="C571" s="42">
        <v>2027</v>
      </c>
      <c r="D571" s="42">
        <v>9.6129999999999995</v>
      </c>
      <c r="E571" s="42">
        <v>-10.63</v>
      </c>
      <c r="F571" s="42">
        <v>21.466999999999999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39</v>
      </c>
      <c r="B572" s="42" t="s">
        <v>91</v>
      </c>
      <c r="C572" s="42">
        <v>1910</v>
      </c>
      <c r="D572" s="42">
        <v>9.0830000000000002</v>
      </c>
      <c r="E572" s="42">
        <v>-10.691000000000001</v>
      </c>
      <c r="F572" s="42">
        <v>21.422000000000001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39</v>
      </c>
      <c r="B573" s="42" t="s">
        <v>91</v>
      </c>
      <c r="C573" s="42">
        <v>1799</v>
      </c>
      <c r="D573" s="42">
        <v>8.5749999999999993</v>
      </c>
      <c r="E573" s="42">
        <v>-10.579000000000001</v>
      </c>
      <c r="F573" s="42">
        <v>21.43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40</v>
      </c>
      <c r="B574" s="42" t="s">
        <v>92</v>
      </c>
      <c r="C574" s="42">
        <v>3920</v>
      </c>
      <c r="D574" s="42">
        <v>55.642000000000003</v>
      </c>
      <c r="E574" s="42">
        <v>-4.5609999999999999</v>
      </c>
      <c r="F574" s="42">
        <v>19.779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40</v>
      </c>
      <c r="B575" s="42" t="s">
        <v>92</v>
      </c>
      <c r="C575" s="42">
        <v>3920</v>
      </c>
      <c r="D575" s="42">
        <v>56.414999999999999</v>
      </c>
      <c r="E575" s="42">
        <v>-4.57</v>
      </c>
      <c r="F575" s="42">
        <v>19.670000000000002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40</v>
      </c>
      <c r="B576" s="42" t="s">
        <v>92</v>
      </c>
      <c r="C576" s="42">
        <v>3919</v>
      </c>
      <c r="D576" s="42">
        <v>56.427999999999997</v>
      </c>
      <c r="E576" s="42">
        <v>-4.5890000000000004</v>
      </c>
      <c r="F576" s="42">
        <v>19.635000000000002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40</v>
      </c>
      <c r="B577" s="42" t="s">
        <v>92</v>
      </c>
      <c r="C577" s="42">
        <v>3919</v>
      </c>
      <c r="D577" s="42">
        <v>56.408999999999999</v>
      </c>
      <c r="E577" s="42">
        <v>-4.5990000000000002</v>
      </c>
      <c r="F577" s="42">
        <v>19.611999999999998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40</v>
      </c>
      <c r="B578" s="42" t="s">
        <v>92</v>
      </c>
      <c r="C578" s="42">
        <v>3918</v>
      </c>
      <c r="D578" s="42">
        <v>56.420999999999999</v>
      </c>
      <c r="E578" s="42">
        <v>-4.6059999999999999</v>
      </c>
      <c r="F578" s="42">
        <v>19.673999999999999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40</v>
      </c>
      <c r="B579" s="42" t="s">
        <v>92</v>
      </c>
      <c r="C579" s="42">
        <v>1187</v>
      </c>
      <c r="D579" s="42">
        <v>3.2679999999999998</v>
      </c>
      <c r="E579" s="42">
        <v>-8.5939999999999994</v>
      </c>
      <c r="F579" s="42">
        <v>26.350999999999999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40</v>
      </c>
      <c r="B580" s="42" t="s">
        <v>92</v>
      </c>
      <c r="C580" s="42">
        <v>5617</v>
      </c>
      <c r="D580" s="42">
        <v>27.148</v>
      </c>
      <c r="E580" s="42">
        <v>-8.6720000000000006</v>
      </c>
      <c r="F580" s="42">
        <v>22.294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40</v>
      </c>
      <c r="B581" s="42" t="s">
        <v>92</v>
      </c>
      <c r="C581" s="42">
        <v>5217</v>
      </c>
      <c r="D581" s="42">
        <v>25.212</v>
      </c>
      <c r="E581" s="42">
        <v>-8.7040000000000006</v>
      </c>
      <c r="F581" s="42">
        <v>22.22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40</v>
      </c>
      <c r="B582" s="42" t="s">
        <v>92</v>
      </c>
      <c r="C582" s="42">
        <v>4919</v>
      </c>
      <c r="D582" s="42">
        <v>23.727</v>
      </c>
      <c r="E582" s="42">
        <v>-8.6620000000000008</v>
      </c>
      <c r="F582" s="42">
        <v>22.219000000000001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40</v>
      </c>
      <c r="B583" s="42" t="s">
        <v>92</v>
      </c>
      <c r="C583" s="42">
        <v>4641</v>
      </c>
      <c r="D583" s="42">
        <v>22.34</v>
      </c>
      <c r="E583" s="42">
        <v>-8.6649999999999991</v>
      </c>
      <c r="F583" s="42">
        <v>22.265000000000001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40</v>
      </c>
      <c r="B584" s="42" t="s">
        <v>92</v>
      </c>
      <c r="C584" s="42">
        <v>4384</v>
      </c>
      <c r="D584" s="42">
        <v>21.065999999999999</v>
      </c>
      <c r="E584" s="42">
        <v>-8.6649999999999991</v>
      </c>
      <c r="F584" s="42">
        <v>22.247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40</v>
      </c>
      <c r="B585" s="42" t="s">
        <v>92</v>
      </c>
      <c r="C585" s="42">
        <v>4140</v>
      </c>
      <c r="D585" s="42">
        <v>19.867999999999999</v>
      </c>
      <c r="E585" s="42">
        <v>-8.6379999999999999</v>
      </c>
      <c r="F585" s="42">
        <v>22.245999999999999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40</v>
      </c>
      <c r="B586" s="42" t="s">
        <v>92</v>
      </c>
      <c r="C586" s="42">
        <v>3911</v>
      </c>
      <c r="D586" s="42">
        <v>18.707000000000001</v>
      </c>
      <c r="E586" s="42">
        <v>-8.6969999999999992</v>
      </c>
      <c r="F586" s="42">
        <v>22.248999999999999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40</v>
      </c>
      <c r="B587" s="42" t="s">
        <v>92</v>
      </c>
      <c r="C587" s="42">
        <v>3686</v>
      </c>
      <c r="D587" s="42">
        <v>17.63</v>
      </c>
      <c r="E587" s="42">
        <v>-8.6880000000000006</v>
      </c>
      <c r="F587" s="42">
        <v>22.242999999999999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40</v>
      </c>
      <c r="B588" s="42" t="s">
        <v>92</v>
      </c>
      <c r="C588" s="42">
        <v>3485</v>
      </c>
      <c r="D588" s="42">
        <v>16.635999999999999</v>
      </c>
      <c r="E588" s="42">
        <v>-8.6989999999999998</v>
      </c>
      <c r="F588" s="42">
        <v>22.295000000000002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40</v>
      </c>
      <c r="B589" s="42" t="s">
        <v>92</v>
      </c>
      <c r="C589" s="42">
        <v>3292</v>
      </c>
      <c r="D589" s="42">
        <v>15.683999999999999</v>
      </c>
      <c r="E589" s="42">
        <v>-8.6159999999999997</v>
      </c>
      <c r="F589" s="42">
        <v>22.193999999999999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41</v>
      </c>
      <c r="B590" s="42" t="s">
        <v>93</v>
      </c>
      <c r="C590" s="42">
        <v>3921</v>
      </c>
      <c r="D590" s="42">
        <v>55.616</v>
      </c>
      <c r="E590" s="42">
        <v>-4.5640000000000001</v>
      </c>
      <c r="F590" s="42">
        <v>19.774999999999999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41</v>
      </c>
      <c r="B591" s="42" t="s">
        <v>93</v>
      </c>
      <c r="C591" s="42">
        <v>3924</v>
      </c>
      <c r="D591" s="42">
        <v>56.454999999999998</v>
      </c>
      <c r="E591" s="42">
        <v>-4.57</v>
      </c>
      <c r="F591" s="42">
        <v>19.670000000000002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41</v>
      </c>
      <c r="B592" s="42" t="s">
        <v>93</v>
      </c>
      <c r="C592" s="42">
        <v>3923</v>
      </c>
      <c r="D592" s="42">
        <v>56.462000000000003</v>
      </c>
      <c r="E592" s="42">
        <v>-4.5679999999999996</v>
      </c>
      <c r="F592" s="42">
        <v>19.664000000000001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41</v>
      </c>
      <c r="B593" s="42" t="s">
        <v>93</v>
      </c>
      <c r="C593" s="42">
        <v>3923</v>
      </c>
      <c r="D593" s="42">
        <v>56.43</v>
      </c>
      <c r="E593" s="42">
        <v>-4.5970000000000004</v>
      </c>
      <c r="F593" s="42">
        <v>19.690000000000001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41</v>
      </c>
      <c r="B594" s="42" t="s">
        <v>93</v>
      </c>
      <c r="C594" s="42">
        <v>3923</v>
      </c>
      <c r="D594" s="42">
        <v>56.451999999999998</v>
      </c>
      <c r="E594" s="42">
        <v>-4.6109999999999998</v>
      </c>
      <c r="F594" s="42">
        <v>19.693999999999999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41</v>
      </c>
      <c r="B595" s="42" t="s">
        <v>93</v>
      </c>
      <c r="C595" s="42">
        <v>1665</v>
      </c>
      <c r="D595" s="42">
        <v>4.6120000000000001</v>
      </c>
      <c r="E595" s="42">
        <v>-10.954000000000001</v>
      </c>
      <c r="F595" s="42">
        <v>23.788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41</v>
      </c>
      <c r="B596" s="42" t="s">
        <v>93</v>
      </c>
      <c r="C596" s="42">
        <v>5201</v>
      </c>
      <c r="D596" s="42">
        <v>24.786000000000001</v>
      </c>
      <c r="E596" s="42">
        <v>-10.843</v>
      </c>
      <c r="F596" s="42">
        <v>22.510999999999999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41</v>
      </c>
      <c r="B597" s="42" t="s">
        <v>93</v>
      </c>
      <c r="C597" s="42">
        <v>4870</v>
      </c>
      <c r="D597" s="42">
        <v>23.175000000000001</v>
      </c>
      <c r="E597" s="42">
        <v>-10.881</v>
      </c>
      <c r="F597" s="42">
        <v>22.477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41</v>
      </c>
      <c r="B598" s="42" t="s">
        <v>93</v>
      </c>
      <c r="C598" s="42">
        <v>4595</v>
      </c>
      <c r="D598" s="42">
        <v>21.815000000000001</v>
      </c>
      <c r="E598" s="42">
        <v>-10.878</v>
      </c>
      <c r="F598" s="42">
        <v>22.388999999999999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41</v>
      </c>
      <c r="B599" s="42" t="s">
        <v>93</v>
      </c>
      <c r="C599" s="42">
        <v>4341</v>
      </c>
      <c r="D599" s="42">
        <v>20.57</v>
      </c>
      <c r="E599" s="42">
        <v>-10.866</v>
      </c>
      <c r="F599" s="42">
        <v>22.413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41</v>
      </c>
      <c r="B600" s="42" t="s">
        <v>93</v>
      </c>
      <c r="C600" s="42">
        <v>4104</v>
      </c>
      <c r="D600" s="42">
        <v>19.422000000000001</v>
      </c>
      <c r="E600" s="42">
        <v>-10.853999999999999</v>
      </c>
      <c r="F600" s="42">
        <v>22.417999999999999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41</v>
      </c>
      <c r="B601" s="42" t="s">
        <v>93</v>
      </c>
      <c r="C601" s="42">
        <v>3875</v>
      </c>
      <c r="D601" s="42">
        <v>18.335999999999999</v>
      </c>
      <c r="E601" s="42">
        <v>-10.875</v>
      </c>
      <c r="F601" s="42">
        <v>22.419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41</v>
      </c>
      <c r="B602" s="42" t="s">
        <v>93</v>
      </c>
      <c r="C602" s="42">
        <v>3660</v>
      </c>
      <c r="D602" s="42">
        <v>17.306000000000001</v>
      </c>
      <c r="E602" s="42">
        <v>-10.839</v>
      </c>
      <c r="F602" s="42">
        <v>22.446000000000002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41</v>
      </c>
      <c r="B603" s="42" t="s">
        <v>93</v>
      </c>
      <c r="C603" s="42">
        <v>3446</v>
      </c>
      <c r="D603" s="42">
        <v>16.329000000000001</v>
      </c>
      <c r="E603" s="42">
        <v>-10.877000000000001</v>
      </c>
      <c r="F603" s="42">
        <v>22.463999999999999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41</v>
      </c>
      <c r="B604" s="42" t="s">
        <v>93</v>
      </c>
      <c r="C604" s="42">
        <v>3245</v>
      </c>
      <c r="D604" s="42">
        <v>15.414999999999999</v>
      </c>
      <c r="E604" s="42">
        <v>-10.897</v>
      </c>
      <c r="F604" s="42">
        <v>22.51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41</v>
      </c>
      <c r="B605" s="42" t="s">
        <v>93</v>
      </c>
      <c r="C605" s="42">
        <v>3055</v>
      </c>
      <c r="D605" s="42">
        <v>14.536</v>
      </c>
      <c r="E605" s="42">
        <v>-10.855</v>
      </c>
      <c r="F605" s="42">
        <v>22.428999999999998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42</v>
      </c>
      <c r="B606" s="42" t="s">
        <v>68</v>
      </c>
      <c r="C606" s="42">
        <v>3920</v>
      </c>
      <c r="D606" s="42">
        <v>55.64</v>
      </c>
      <c r="E606" s="42">
        <v>-4.5650000000000004</v>
      </c>
      <c r="F606" s="42">
        <v>19.768000000000001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42</v>
      </c>
      <c r="B607" s="42" t="s">
        <v>68</v>
      </c>
      <c r="C607" s="42">
        <v>3917</v>
      </c>
      <c r="D607" s="42">
        <v>56.389000000000003</v>
      </c>
      <c r="E607" s="42">
        <v>-4.57</v>
      </c>
      <c r="F607" s="42">
        <v>19.670000000000002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42</v>
      </c>
      <c r="B608" s="42" t="s">
        <v>68</v>
      </c>
      <c r="C608" s="42">
        <v>3914</v>
      </c>
      <c r="D608" s="42">
        <v>56.371000000000002</v>
      </c>
      <c r="E608" s="42">
        <v>-4.5819999999999999</v>
      </c>
      <c r="F608" s="42">
        <v>19.690000000000001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42</v>
      </c>
      <c r="B609" s="42" t="s">
        <v>68</v>
      </c>
      <c r="C609" s="42">
        <v>3918</v>
      </c>
      <c r="D609" s="42">
        <v>56.387999999999998</v>
      </c>
      <c r="E609" s="42">
        <v>-4.5410000000000004</v>
      </c>
      <c r="F609" s="42">
        <v>19.672999999999998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42</v>
      </c>
      <c r="B610" s="42" t="s">
        <v>68</v>
      </c>
      <c r="C610" s="42">
        <v>3918</v>
      </c>
      <c r="D610" s="42">
        <v>56.396999999999998</v>
      </c>
      <c r="E610" s="42">
        <v>-4.5350000000000001</v>
      </c>
      <c r="F610" s="42">
        <v>19.696000000000002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42</v>
      </c>
      <c r="B611" s="42" t="s">
        <v>68</v>
      </c>
      <c r="C611" s="42">
        <v>884</v>
      </c>
      <c r="D611" s="42">
        <v>2.4340000000000002</v>
      </c>
      <c r="E611" s="42">
        <v>-18.946999999999999</v>
      </c>
      <c r="F611" s="42">
        <v>29.068000000000001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42</v>
      </c>
      <c r="B612" s="42" t="s">
        <v>68</v>
      </c>
      <c r="C612" s="42">
        <v>2879</v>
      </c>
      <c r="D612" s="42">
        <v>13.87</v>
      </c>
      <c r="E612" s="42">
        <v>-18.966000000000001</v>
      </c>
      <c r="F612" s="42">
        <v>27.58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42</v>
      </c>
      <c r="B613" s="42" t="s">
        <v>68</v>
      </c>
      <c r="C613" s="42">
        <v>2678</v>
      </c>
      <c r="D613" s="42">
        <v>12.877000000000001</v>
      </c>
      <c r="E613" s="42">
        <v>-18.957000000000001</v>
      </c>
      <c r="F613" s="42">
        <v>27.507000000000001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42</v>
      </c>
      <c r="B614" s="42" t="s">
        <v>68</v>
      </c>
      <c r="C614" s="42">
        <v>2530</v>
      </c>
      <c r="D614" s="42">
        <v>12.147</v>
      </c>
      <c r="E614" s="42">
        <v>-18.97</v>
      </c>
      <c r="F614" s="42">
        <v>27.504000000000001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42</v>
      </c>
      <c r="B615" s="42" t="s">
        <v>68</v>
      </c>
      <c r="C615" s="42">
        <v>2391</v>
      </c>
      <c r="D615" s="42">
        <v>11.465</v>
      </c>
      <c r="E615" s="42">
        <v>-18.891999999999999</v>
      </c>
      <c r="F615" s="42">
        <v>27.45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42</v>
      </c>
      <c r="B616" s="42" t="s">
        <v>68</v>
      </c>
      <c r="C616" s="42">
        <v>2260</v>
      </c>
      <c r="D616" s="42">
        <v>10.816000000000001</v>
      </c>
      <c r="E616" s="42">
        <v>-18.957000000000001</v>
      </c>
      <c r="F616" s="42">
        <v>27.478999999999999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42</v>
      </c>
      <c r="B617" s="42" t="s">
        <v>68</v>
      </c>
      <c r="C617" s="42">
        <v>2135</v>
      </c>
      <c r="D617" s="42">
        <v>10.205</v>
      </c>
      <c r="E617" s="42">
        <v>-18.952000000000002</v>
      </c>
      <c r="F617" s="42">
        <v>27.468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42</v>
      </c>
      <c r="B618" s="42" t="s">
        <v>68</v>
      </c>
      <c r="C618" s="42">
        <v>2015</v>
      </c>
      <c r="D618" s="42">
        <v>9.6210000000000004</v>
      </c>
      <c r="E618" s="42">
        <v>-18.904</v>
      </c>
      <c r="F618" s="42">
        <v>27.428999999999998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42</v>
      </c>
      <c r="B619" s="42" t="s">
        <v>68</v>
      </c>
      <c r="C619" s="42">
        <v>1906</v>
      </c>
      <c r="D619" s="42">
        <v>9.0709999999999997</v>
      </c>
      <c r="E619" s="42">
        <v>-19.024999999999999</v>
      </c>
      <c r="F619" s="42">
        <v>27.477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42</v>
      </c>
      <c r="B620" s="42" t="s">
        <v>68</v>
      </c>
      <c r="C620" s="42">
        <v>1799</v>
      </c>
      <c r="D620" s="42">
        <v>8.5570000000000004</v>
      </c>
      <c r="E620" s="42">
        <v>-18.994</v>
      </c>
      <c r="F620" s="42">
        <v>27.513000000000002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42</v>
      </c>
      <c r="B621" s="42" t="s">
        <v>68</v>
      </c>
      <c r="C621" s="42">
        <v>1702</v>
      </c>
      <c r="D621" s="42">
        <v>8.0779999999999994</v>
      </c>
      <c r="E621" s="42">
        <v>-18.905999999999999</v>
      </c>
      <c r="F621" s="42">
        <v>27.494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43</v>
      </c>
      <c r="B622" s="42" t="s">
        <v>94</v>
      </c>
      <c r="C622" s="42">
        <v>3918</v>
      </c>
      <c r="D622" s="42">
        <v>55.591999999999999</v>
      </c>
      <c r="E622" s="42">
        <v>-4.5570000000000004</v>
      </c>
      <c r="F622" s="42">
        <v>19.762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43</v>
      </c>
      <c r="B623" s="42" t="s">
        <v>94</v>
      </c>
      <c r="C623" s="42">
        <v>3918</v>
      </c>
      <c r="D623" s="42">
        <v>56.362000000000002</v>
      </c>
      <c r="E623" s="42">
        <v>-4.57</v>
      </c>
      <c r="F623" s="42">
        <v>19.670000000000002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43</v>
      </c>
      <c r="B624" s="42" t="s">
        <v>94</v>
      </c>
      <c r="C624" s="42">
        <v>3917</v>
      </c>
      <c r="D624" s="42">
        <v>56.377000000000002</v>
      </c>
      <c r="E624" s="42">
        <v>-4.5599999999999996</v>
      </c>
      <c r="F624" s="42">
        <v>19.667000000000002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43</v>
      </c>
      <c r="B625" s="42" t="s">
        <v>94</v>
      </c>
      <c r="C625" s="42">
        <v>3915</v>
      </c>
      <c r="D625" s="42">
        <v>56.369</v>
      </c>
      <c r="E625" s="42">
        <v>-4.5750000000000002</v>
      </c>
      <c r="F625" s="42">
        <v>19.654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43</v>
      </c>
      <c r="B626" s="42" t="s">
        <v>94</v>
      </c>
      <c r="C626" s="42">
        <v>3915</v>
      </c>
      <c r="D626" s="42">
        <v>56.369</v>
      </c>
      <c r="E626" s="42">
        <v>-4.5679999999999996</v>
      </c>
      <c r="F626" s="42">
        <v>19.68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43</v>
      </c>
      <c r="B627" s="42" t="s">
        <v>94</v>
      </c>
      <c r="C627" s="42">
        <v>1421</v>
      </c>
      <c r="D627" s="42">
        <v>3.92</v>
      </c>
      <c r="E627" s="42">
        <v>-10.853999999999999</v>
      </c>
      <c r="F627" s="42">
        <v>23.382999999999999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43</v>
      </c>
      <c r="B628" s="42" t="s">
        <v>94</v>
      </c>
      <c r="C628" s="42">
        <v>4488</v>
      </c>
      <c r="D628" s="42">
        <v>21.413</v>
      </c>
      <c r="E628" s="42">
        <v>-10.675000000000001</v>
      </c>
      <c r="F628" s="42">
        <v>22.033999999999999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43</v>
      </c>
      <c r="B629" s="42" t="s">
        <v>94</v>
      </c>
      <c r="C629" s="42">
        <v>4201</v>
      </c>
      <c r="D629" s="42">
        <v>20.009</v>
      </c>
      <c r="E629" s="42">
        <v>-10.653</v>
      </c>
      <c r="F629" s="42">
        <v>21.916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43</v>
      </c>
      <c r="B630" s="42" t="s">
        <v>94</v>
      </c>
      <c r="C630" s="42">
        <v>3971</v>
      </c>
      <c r="D630" s="42">
        <v>18.872</v>
      </c>
      <c r="E630" s="42">
        <v>-10.7</v>
      </c>
      <c r="F630" s="42">
        <v>22.018999999999998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43</v>
      </c>
      <c r="B631" s="42" t="s">
        <v>94</v>
      </c>
      <c r="C631" s="42">
        <v>3751</v>
      </c>
      <c r="D631" s="42">
        <v>17.798999999999999</v>
      </c>
      <c r="E631" s="42">
        <v>-10.707000000000001</v>
      </c>
      <c r="F631" s="42">
        <v>21.919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43</v>
      </c>
      <c r="B632" s="42" t="s">
        <v>94</v>
      </c>
      <c r="C632" s="42">
        <v>3548</v>
      </c>
      <c r="D632" s="42">
        <v>16.798999999999999</v>
      </c>
      <c r="E632" s="42">
        <v>-10.695</v>
      </c>
      <c r="F632" s="42">
        <v>21.972999999999999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43</v>
      </c>
      <c r="B633" s="42" t="s">
        <v>94</v>
      </c>
      <c r="C633" s="42">
        <v>3353</v>
      </c>
      <c r="D633" s="42">
        <v>15.840999999999999</v>
      </c>
      <c r="E633" s="42">
        <v>-10.696999999999999</v>
      </c>
      <c r="F633" s="42">
        <v>21.978999999999999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43</v>
      </c>
      <c r="B634" s="42" t="s">
        <v>94</v>
      </c>
      <c r="C634" s="42">
        <v>3171</v>
      </c>
      <c r="D634" s="42">
        <v>14.958</v>
      </c>
      <c r="E634" s="42">
        <v>-10.692</v>
      </c>
      <c r="F634" s="42">
        <v>21.88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43</v>
      </c>
      <c r="B635" s="42" t="s">
        <v>94</v>
      </c>
      <c r="C635" s="42">
        <v>2997</v>
      </c>
      <c r="D635" s="42">
        <v>14.116</v>
      </c>
      <c r="E635" s="42">
        <v>-10.702</v>
      </c>
      <c r="F635" s="42">
        <v>21.878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43</v>
      </c>
      <c r="B636" s="42" t="s">
        <v>94</v>
      </c>
      <c r="C636" s="42">
        <v>2827</v>
      </c>
      <c r="D636" s="42">
        <v>13.327999999999999</v>
      </c>
      <c r="E636" s="42">
        <v>-10.680999999999999</v>
      </c>
      <c r="F636" s="42">
        <v>21.901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43</v>
      </c>
      <c r="B637" s="42" t="s">
        <v>94</v>
      </c>
      <c r="C637" s="42">
        <v>2670</v>
      </c>
      <c r="D637" s="42">
        <v>12.593999999999999</v>
      </c>
      <c r="E637" s="42">
        <v>-10.689</v>
      </c>
      <c r="F637" s="42">
        <v>21.934999999999999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44</v>
      </c>
      <c r="B638" s="42" t="s">
        <v>95</v>
      </c>
      <c r="C638" s="42">
        <v>3916</v>
      </c>
      <c r="D638" s="42">
        <v>55.564999999999998</v>
      </c>
      <c r="E638" s="42">
        <v>-4.5510000000000002</v>
      </c>
      <c r="F638" s="42">
        <v>19.670999999999999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44</v>
      </c>
      <c r="B639" s="42" t="s">
        <v>95</v>
      </c>
      <c r="C639" s="42">
        <v>3915</v>
      </c>
      <c r="D639" s="42">
        <v>56.343000000000004</v>
      </c>
      <c r="E639" s="42">
        <v>-4.57</v>
      </c>
      <c r="F639" s="42">
        <v>19.670000000000002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44</v>
      </c>
      <c r="B640" s="42" t="s">
        <v>95</v>
      </c>
      <c r="C640" s="42">
        <v>3918</v>
      </c>
      <c r="D640" s="42">
        <v>56.369</v>
      </c>
      <c r="E640" s="42">
        <v>-4.5679999999999996</v>
      </c>
      <c r="F640" s="42">
        <v>19.64</v>
      </c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44</v>
      </c>
      <c r="B641" s="42" t="s">
        <v>95</v>
      </c>
      <c r="C641" s="42">
        <v>3916</v>
      </c>
      <c r="D641" s="42">
        <v>56.32</v>
      </c>
      <c r="E641" s="42">
        <v>-4.5650000000000004</v>
      </c>
      <c r="F641" s="42">
        <v>19.606999999999999</v>
      </c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44</v>
      </c>
      <c r="B642" s="42" t="s">
        <v>95</v>
      </c>
      <c r="C642" s="42">
        <v>3910</v>
      </c>
      <c r="D642" s="42">
        <v>56.343000000000004</v>
      </c>
      <c r="E642" s="42">
        <v>-4.5720000000000001</v>
      </c>
      <c r="F642" s="42">
        <v>19.670000000000002</v>
      </c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44</v>
      </c>
      <c r="B643" s="42" t="s">
        <v>95</v>
      </c>
      <c r="C643" s="42">
        <v>1502</v>
      </c>
      <c r="D643" s="42">
        <v>4.1630000000000003</v>
      </c>
      <c r="E643" s="42">
        <v>-9.5169999999999995</v>
      </c>
      <c r="F643" s="42">
        <v>23.077999999999999</v>
      </c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44</v>
      </c>
      <c r="B644" s="42" t="s">
        <v>95</v>
      </c>
      <c r="C644" s="42">
        <v>4965</v>
      </c>
      <c r="D644" s="42">
        <v>23.988</v>
      </c>
      <c r="E644" s="42">
        <v>-9.4740000000000002</v>
      </c>
      <c r="F644" s="42">
        <v>22.62</v>
      </c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44</v>
      </c>
      <c r="B645" s="42" t="s">
        <v>95</v>
      </c>
      <c r="C645" s="42">
        <v>4603</v>
      </c>
      <c r="D645" s="42">
        <v>22.283999999999999</v>
      </c>
      <c r="E645" s="42">
        <v>-9.4760000000000009</v>
      </c>
      <c r="F645" s="42">
        <v>22.481000000000002</v>
      </c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44</v>
      </c>
      <c r="B646" s="42" t="s">
        <v>95</v>
      </c>
      <c r="C646" s="42">
        <v>4345</v>
      </c>
      <c r="D646" s="42">
        <v>21.012</v>
      </c>
      <c r="E646" s="42">
        <v>-9.5039999999999996</v>
      </c>
      <c r="F646" s="42">
        <v>22.484999999999999</v>
      </c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44</v>
      </c>
      <c r="B647" s="42" t="s">
        <v>95</v>
      </c>
      <c r="C647" s="42">
        <v>4102</v>
      </c>
      <c r="D647" s="42">
        <v>19.806000000000001</v>
      </c>
      <c r="E647" s="42">
        <v>-9.5090000000000003</v>
      </c>
      <c r="F647" s="42">
        <v>22.52</v>
      </c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44</v>
      </c>
      <c r="B648" s="42" t="s">
        <v>95</v>
      </c>
      <c r="C648" s="42">
        <v>3868</v>
      </c>
      <c r="D648" s="42">
        <v>18.649000000000001</v>
      </c>
      <c r="E648" s="42">
        <v>-9.5060000000000002</v>
      </c>
      <c r="F648" s="42">
        <v>22.57</v>
      </c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44</v>
      </c>
      <c r="B649" s="42" t="s">
        <v>95</v>
      </c>
      <c r="C649" s="42">
        <v>3656</v>
      </c>
      <c r="D649" s="42">
        <v>17.593</v>
      </c>
      <c r="E649" s="42">
        <v>-9.5169999999999995</v>
      </c>
      <c r="F649" s="42">
        <v>22.588000000000001</v>
      </c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44</v>
      </c>
      <c r="B650" s="42" t="s">
        <v>95</v>
      </c>
      <c r="C650" s="42">
        <v>3454</v>
      </c>
      <c r="D650" s="42">
        <v>16.582000000000001</v>
      </c>
      <c r="E650" s="42">
        <v>-9.4990000000000006</v>
      </c>
      <c r="F650" s="42">
        <v>22.603999999999999</v>
      </c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44</v>
      </c>
      <c r="B651" s="42" t="s">
        <v>95</v>
      </c>
      <c r="C651" s="42">
        <v>3256</v>
      </c>
      <c r="D651" s="42">
        <v>15.613</v>
      </c>
      <c r="E651" s="42">
        <v>-9.5540000000000003</v>
      </c>
      <c r="F651" s="42">
        <v>22.625</v>
      </c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44</v>
      </c>
      <c r="B652" s="42" t="s">
        <v>95</v>
      </c>
      <c r="C652" s="42">
        <v>3076</v>
      </c>
      <c r="D652" s="42">
        <v>14.72</v>
      </c>
      <c r="E652" s="42">
        <v>-9.5250000000000004</v>
      </c>
      <c r="F652" s="42">
        <v>22.541</v>
      </c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44</v>
      </c>
      <c r="B653" s="42" t="s">
        <v>95</v>
      </c>
      <c r="C653" s="42">
        <v>2905</v>
      </c>
      <c r="D653" s="42">
        <v>13.877000000000001</v>
      </c>
      <c r="E653" s="42">
        <v>-9.4770000000000003</v>
      </c>
      <c r="F653" s="42">
        <v>22.594000000000001</v>
      </c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45</v>
      </c>
      <c r="B654" s="42" t="s">
        <v>96</v>
      </c>
      <c r="C654" s="42">
        <v>3917</v>
      </c>
      <c r="D654" s="42">
        <v>55.606000000000002</v>
      </c>
      <c r="E654" s="42">
        <v>-4.5540000000000003</v>
      </c>
      <c r="F654" s="42">
        <v>19.794</v>
      </c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45</v>
      </c>
      <c r="B655" s="42" t="s">
        <v>96</v>
      </c>
      <c r="C655" s="42">
        <v>3917</v>
      </c>
      <c r="D655" s="42">
        <v>56.334000000000003</v>
      </c>
      <c r="E655" s="42">
        <v>-4.57</v>
      </c>
      <c r="F655" s="42">
        <v>19.670000000000002</v>
      </c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45</v>
      </c>
      <c r="B656" s="42" t="s">
        <v>96</v>
      </c>
      <c r="C656" s="42">
        <v>3917</v>
      </c>
      <c r="D656" s="42">
        <v>56.343000000000004</v>
      </c>
      <c r="E656" s="42">
        <v>-4.5529999999999999</v>
      </c>
      <c r="F656" s="42">
        <v>19.715</v>
      </c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45</v>
      </c>
      <c r="B657" s="42" t="s">
        <v>96</v>
      </c>
      <c r="C657" s="42">
        <v>3918</v>
      </c>
      <c r="D657" s="42">
        <v>56.371000000000002</v>
      </c>
      <c r="E657" s="42">
        <v>-4.5590000000000002</v>
      </c>
      <c r="F657" s="42">
        <v>19.7</v>
      </c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45</v>
      </c>
      <c r="B658" s="42" t="s">
        <v>96</v>
      </c>
      <c r="C658" s="42">
        <v>3914</v>
      </c>
      <c r="D658" s="42">
        <v>56.35</v>
      </c>
      <c r="E658" s="42">
        <v>-4.5650000000000004</v>
      </c>
      <c r="F658" s="42">
        <v>19.722999999999999</v>
      </c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45</v>
      </c>
      <c r="B659" s="42" t="s">
        <v>96</v>
      </c>
      <c r="C659" s="42">
        <v>947</v>
      </c>
      <c r="D659" s="42">
        <v>2.59</v>
      </c>
      <c r="E659" s="42">
        <v>-8.8829999999999991</v>
      </c>
      <c r="F659" s="42">
        <v>23.161999999999999</v>
      </c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45</v>
      </c>
      <c r="B660" s="42" t="s">
        <v>96</v>
      </c>
      <c r="C660" s="42">
        <v>5318</v>
      </c>
      <c r="D660" s="42">
        <v>25.440999999999999</v>
      </c>
      <c r="E660" s="42">
        <v>-8.4770000000000003</v>
      </c>
      <c r="F660" s="42">
        <v>22.507999999999999</v>
      </c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45</v>
      </c>
      <c r="B661" s="42" t="s">
        <v>96</v>
      </c>
      <c r="C661" s="42">
        <v>4924</v>
      </c>
      <c r="D661" s="42">
        <v>23.527000000000001</v>
      </c>
      <c r="E661" s="42">
        <v>-8.4719999999999995</v>
      </c>
      <c r="F661" s="42">
        <v>22.358000000000001</v>
      </c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45</v>
      </c>
      <c r="B662" s="42" t="s">
        <v>96</v>
      </c>
      <c r="C662" s="42">
        <v>4653</v>
      </c>
      <c r="D662" s="42">
        <v>22.209</v>
      </c>
      <c r="E662" s="42">
        <v>-8.49</v>
      </c>
      <c r="F662" s="42">
        <v>22.364999999999998</v>
      </c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45</v>
      </c>
      <c r="B663" s="42" t="s">
        <v>96</v>
      </c>
      <c r="C663" s="42">
        <v>4396</v>
      </c>
      <c r="D663" s="42">
        <v>20.952000000000002</v>
      </c>
      <c r="E663" s="42">
        <v>-8.4510000000000005</v>
      </c>
      <c r="F663" s="42">
        <v>22.379000000000001</v>
      </c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45</v>
      </c>
      <c r="B664" s="42" t="s">
        <v>96</v>
      </c>
      <c r="C664" s="42">
        <v>4154</v>
      </c>
      <c r="D664" s="42">
        <v>19.768000000000001</v>
      </c>
      <c r="E664" s="42">
        <v>-8.4469999999999992</v>
      </c>
      <c r="F664" s="42">
        <v>22.387</v>
      </c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45</v>
      </c>
      <c r="B665" s="42" t="s">
        <v>96</v>
      </c>
      <c r="C665" s="42">
        <v>3929</v>
      </c>
      <c r="D665" s="42">
        <v>18.658000000000001</v>
      </c>
      <c r="E665" s="42">
        <v>-8.4960000000000004</v>
      </c>
      <c r="F665" s="42">
        <v>22.39</v>
      </c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45</v>
      </c>
      <c r="B666" s="42" t="s">
        <v>96</v>
      </c>
      <c r="C666" s="42">
        <v>3718</v>
      </c>
      <c r="D666" s="42">
        <v>17.609000000000002</v>
      </c>
      <c r="E666" s="42">
        <v>-8.4849999999999994</v>
      </c>
      <c r="F666" s="42">
        <v>22.388000000000002</v>
      </c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45</v>
      </c>
      <c r="B667" s="42" t="s">
        <v>96</v>
      </c>
      <c r="C667" s="42">
        <v>3519</v>
      </c>
      <c r="D667" s="42">
        <v>16.62</v>
      </c>
      <c r="E667" s="42">
        <v>-8.5139999999999993</v>
      </c>
      <c r="F667" s="42">
        <v>22.402000000000001</v>
      </c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45</v>
      </c>
      <c r="B668" s="42" t="s">
        <v>96</v>
      </c>
      <c r="C668" s="42">
        <v>3331</v>
      </c>
      <c r="D668" s="42">
        <v>15.706</v>
      </c>
      <c r="E668" s="42">
        <v>-8.4510000000000005</v>
      </c>
      <c r="F668" s="42">
        <v>22.404</v>
      </c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45</v>
      </c>
      <c r="B669" s="42" t="s">
        <v>96</v>
      </c>
      <c r="C669" s="42">
        <v>3147</v>
      </c>
      <c r="D669" s="42">
        <v>14.835000000000001</v>
      </c>
      <c r="E669" s="42">
        <v>-8.5239999999999991</v>
      </c>
      <c r="F669" s="42">
        <v>22.373999999999999</v>
      </c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46</v>
      </c>
      <c r="B670" s="42" t="s">
        <v>97</v>
      </c>
      <c r="C670" s="42">
        <v>3920</v>
      </c>
      <c r="D670" s="42">
        <v>55.618000000000002</v>
      </c>
      <c r="E670" s="42">
        <v>-4.5129999999999999</v>
      </c>
      <c r="F670" s="42">
        <v>19.739999999999998</v>
      </c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46</v>
      </c>
      <c r="B671" s="42" t="s">
        <v>97</v>
      </c>
      <c r="C671" s="42">
        <v>3920</v>
      </c>
      <c r="D671" s="42">
        <v>56.362000000000002</v>
      </c>
      <c r="E671" s="42">
        <v>-4.57</v>
      </c>
      <c r="F671" s="42">
        <v>19.670000000000002</v>
      </c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46</v>
      </c>
      <c r="B672" s="42" t="s">
        <v>97</v>
      </c>
      <c r="C672" s="42">
        <v>3917</v>
      </c>
      <c r="D672" s="42">
        <v>56.363</v>
      </c>
      <c r="E672" s="42">
        <v>-4.5309999999999997</v>
      </c>
      <c r="F672" s="42">
        <v>19.635000000000002</v>
      </c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46</v>
      </c>
      <c r="B673" s="42" t="s">
        <v>97</v>
      </c>
      <c r="C673" s="42">
        <v>3918</v>
      </c>
      <c r="D673" s="42">
        <v>56.359000000000002</v>
      </c>
      <c r="E673" s="42">
        <v>-4.5229999999999997</v>
      </c>
      <c r="F673" s="42">
        <v>19.649999999999999</v>
      </c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46</v>
      </c>
      <c r="B674" s="42" t="s">
        <v>97</v>
      </c>
      <c r="C674" s="42">
        <v>3915</v>
      </c>
      <c r="D674" s="42">
        <v>56.369</v>
      </c>
      <c r="E674" s="42">
        <v>-4.5339999999999998</v>
      </c>
      <c r="F674" s="42">
        <v>19.675999999999998</v>
      </c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46</v>
      </c>
      <c r="B675" s="42" t="s">
        <v>97</v>
      </c>
      <c r="C675" s="42">
        <v>203</v>
      </c>
      <c r="D675" s="42">
        <v>0.55400000000000005</v>
      </c>
      <c r="E675" s="42">
        <v>-15.587999999999999</v>
      </c>
      <c r="F675" s="42">
        <v>25.623000000000001</v>
      </c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46</v>
      </c>
      <c r="B676" s="42" t="s">
        <v>97</v>
      </c>
      <c r="C676" s="42">
        <v>641</v>
      </c>
      <c r="D676" s="42">
        <v>3.0459999999999998</v>
      </c>
      <c r="E676" s="42">
        <v>-15.994</v>
      </c>
      <c r="F676" s="42">
        <v>23.593</v>
      </c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46</v>
      </c>
      <c r="B677" s="42" t="s">
        <v>97</v>
      </c>
      <c r="C677" s="42">
        <v>597</v>
      </c>
      <c r="D677" s="42">
        <v>2.847</v>
      </c>
      <c r="E677" s="42">
        <v>-15.923999999999999</v>
      </c>
      <c r="F677" s="42">
        <v>23.716999999999999</v>
      </c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46</v>
      </c>
      <c r="B678" s="42" t="s">
        <v>97</v>
      </c>
      <c r="C678" s="42">
        <v>564</v>
      </c>
      <c r="D678" s="42">
        <v>2.6909999999999998</v>
      </c>
      <c r="E678" s="42">
        <v>-15.893000000000001</v>
      </c>
      <c r="F678" s="42">
        <v>23.762</v>
      </c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46</v>
      </c>
      <c r="B679" s="42" t="s">
        <v>97</v>
      </c>
      <c r="C679" s="42">
        <v>534</v>
      </c>
      <c r="D679" s="42">
        <v>2.548</v>
      </c>
      <c r="E679" s="42">
        <v>-16.033000000000001</v>
      </c>
      <c r="F679" s="42">
        <v>23.654</v>
      </c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46</v>
      </c>
      <c r="B680" s="42" t="s">
        <v>97</v>
      </c>
      <c r="C680" s="42">
        <v>506</v>
      </c>
      <c r="D680" s="42">
        <v>2.4140000000000001</v>
      </c>
      <c r="E680" s="42">
        <v>-16.056000000000001</v>
      </c>
      <c r="F680" s="42">
        <v>23.827000000000002</v>
      </c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46</v>
      </c>
      <c r="B681" s="42" t="s">
        <v>97</v>
      </c>
      <c r="C681" s="42">
        <v>480</v>
      </c>
      <c r="D681" s="42">
        <v>2.2890000000000001</v>
      </c>
      <c r="E681" s="42">
        <v>-15.989000000000001</v>
      </c>
      <c r="F681" s="42">
        <v>23.655000000000001</v>
      </c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46</v>
      </c>
      <c r="B682" s="42" t="s">
        <v>97</v>
      </c>
      <c r="C682" s="42">
        <v>457</v>
      </c>
      <c r="D682" s="42">
        <v>2.1720000000000002</v>
      </c>
      <c r="E682" s="42">
        <v>-16.073</v>
      </c>
      <c r="F682" s="42">
        <v>23.81</v>
      </c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46</v>
      </c>
      <c r="B683" s="42" t="s">
        <v>97</v>
      </c>
      <c r="C683" s="42">
        <v>434</v>
      </c>
      <c r="D683" s="42">
        <v>2.0619999999999998</v>
      </c>
      <c r="E683" s="42">
        <v>-16.303999999999998</v>
      </c>
      <c r="F683" s="42">
        <v>23.844999999999999</v>
      </c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46</v>
      </c>
      <c r="B684" s="42" t="s">
        <v>97</v>
      </c>
      <c r="C684" s="42">
        <v>413</v>
      </c>
      <c r="D684" s="42">
        <v>1.9590000000000001</v>
      </c>
      <c r="E684" s="42">
        <v>-16.431000000000001</v>
      </c>
      <c r="F684" s="42">
        <v>23.510999999999999</v>
      </c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46</v>
      </c>
      <c r="B685" s="42" t="s">
        <v>97</v>
      </c>
      <c r="C685" s="42">
        <v>393</v>
      </c>
      <c r="D685" s="42">
        <v>1.8640000000000001</v>
      </c>
      <c r="E685" s="42">
        <v>-16.420000000000002</v>
      </c>
      <c r="F685" s="42">
        <v>24.047999999999998</v>
      </c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47</v>
      </c>
      <c r="B686" s="42" t="s">
        <v>98</v>
      </c>
      <c r="C686" s="42">
        <v>3916</v>
      </c>
      <c r="D686" s="42">
        <v>55.524000000000001</v>
      </c>
      <c r="E686" s="42">
        <v>-4.556</v>
      </c>
      <c r="F686" s="42">
        <v>19.744</v>
      </c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47</v>
      </c>
      <c r="B687" s="42" t="s">
        <v>98</v>
      </c>
      <c r="C687" s="42">
        <v>3914</v>
      </c>
      <c r="D687" s="42">
        <v>56.329000000000001</v>
      </c>
      <c r="E687" s="42">
        <v>-4.57</v>
      </c>
      <c r="F687" s="42">
        <v>19.670000000000002</v>
      </c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47</v>
      </c>
      <c r="B688" s="42" t="s">
        <v>98</v>
      </c>
      <c r="C688" s="42">
        <v>3915</v>
      </c>
      <c r="D688" s="42">
        <v>56.347000000000001</v>
      </c>
      <c r="E688" s="42">
        <v>-4.5720000000000001</v>
      </c>
      <c r="F688" s="42">
        <v>19.673999999999999</v>
      </c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47</v>
      </c>
      <c r="B689" s="42" t="s">
        <v>98</v>
      </c>
      <c r="C689" s="42">
        <v>3917</v>
      </c>
      <c r="D689" s="42">
        <v>56.338999999999999</v>
      </c>
      <c r="E689" s="42">
        <v>-4.5720000000000001</v>
      </c>
      <c r="F689" s="42">
        <v>19.713000000000001</v>
      </c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47</v>
      </c>
      <c r="B690" s="42" t="s">
        <v>98</v>
      </c>
      <c r="C690" s="42">
        <v>3915</v>
      </c>
      <c r="D690" s="42">
        <v>56.354999999999997</v>
      </c>
      <c r="E690" s="42">
        <v>-4.5819999999999999</v>
      </c>
      <c r="F690" s="42">
        <v>19.68</v>
      </c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47</v>
      </c>
      <c r="B691" s="42" t="s">
        <v>98</v>
      </c>
      <c r="C691" s="42">
        <v>92</v>
      </c>
      <c r="D691" s="42">
        <v>0.27800000000000002</v>
      </c>
      <c r="E691" s="42">
        <v>-18.614000000000001</v>
      </c>
      <c r="F691" s="42">
        <v>367.04500000000002</v>
      </c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47</v>
      </c>
      <c r="B692" s="42" t="s">
        <v>98</v>
      </c>
      <c r="C692" s="42">
        <v>6395</v>
      </c>
      <c r="D692" s="42">
        <v>30.867999999999999</v>
      </c>
      <c r="E692" s="42">
        <v>-10.981</v>
      </c>
      <c r="F692" s="42">
        <v>22.093</v>
      </c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47</v>
      </c>
      <c r="B693" s="42" t="s">
        <v>98</v>
      </c>
      <c r="C693" s="42">
        <v>5961</v>
      </c>
      <c r="D693" s="42">
        <v>28.776</v>
      </c>
      <c r="E693" s="42">
        <v>-11</v>
      </c>
      <c r="F693" s="42">
        <v>22.082000000000001</v>
      </c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47</v>
      </c>
      <c r="B694" s="42" t="s">
        <v>98</v>
      </c>
      <c r="C694" s="42">
        <v>5633</v>
      </c>
      <c r="D694" s="42">
        <v>27.167000000000002</v>
      </c>
      <c r="E694" s="42">
        <v>-11.045</v>
      </c>
      <c r="F694" s="42">
        <v>22.042000000000002</v>
      </c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47</v>
      </c>
      <c r="B695" s="42" t="s">
        <v>98</v>
      </c>
      <c r="C695" s="42">
        <v>5327</v>
      </c>
      <c r="D695" s="42">
        <v>25.658000000000001</v>
      </c>
      <c r="E695" s="42">
        <v>-11.026</v>
      </c>
      <c r="F695" s="42">
        <v>22.053000000000001</v>
      </c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47</v>
      </c>
      <c r="B696" s="42" t="s">
        <v>98</v>
      </c>
      <c r="C696" s="42">
        <v>5045</v>
      </c>
      <c r="D696" s="42">
        <v>24.236999999999998</v>
      </c>
      <c r="E696" s="42">
        <v>-11.057</v>
      </c>
      <c r="F696" s="42">
        <v>22.047000000000001</v>
      </c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47</v>
      </c>
      <c r="B697" s="42" t="s">
        <v>98</v>
      </c>
      <c r="C697" s="42">
        <v>4776</v>
      </c>
      <c r="D697" s="42">
        <v>22.893999999999998</v>
      </c>
      <c r="E697" s="42">
        <v>-11.057</v>
      </c>
      <c r="F697" s="42">
        <v>22.081</v>
      </c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47</v>
      </c>
      <c r="B698" s="42" t="s">
        <v>98</v>
      </c>
      <c r="C698" s="42">
        <v>4522</v>
      </c>
      <c r="D698" s="42">
        <v>21.605</v>
      </c>
      <c r="E698" s="42">
        <v>-11.039</v>
      </c>
      <c r="F698" s="42">
        <v>22.056999999999999</v>
      </c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47</v>
      </c>
      <c r="B699" s="42" t="s">
        <v>98</v>
      </c>
      <c r="C699" s="42">
        <v>4277</v>
      </c>
      <c r="D699" s="42">
        <v>20.404</v>
      </c>
      <c r="E699" s="42">
        <v>-11.076000000000001</v>
      </c>
      <c r="F699" s="42">
        <v>22.039000000000001</v>
      </c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47</v>
      </c>
      <c r="B700" s="42" t="s">
        <v>98</v>
      </c>
      <c r="C700" s="42">
        <v>4051</v>
      </c>
      <c r="D700" s="42">
        <v>19.262</v>
      </c>
      <c r="E700" s="42">
        <v>-11.061</v>
      </c>
      <c r="F700" s="42">
        <v>21.98</v>
      </c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47</v>
      </c>
      <c r="B701" s="42" t="s">
        <v>98</v>
      </c>
      <c r="C701" s="42">
        <v>3834</v>
      </c>
      <c r="D701" s="42">
        <v>18.204000000000001</v>
      </c>
      <c r="E701" s="42">
        <v>-11.102</v>
      </c>
      <c r="F701" s="42">
        <v>22.172000000000001</v>
      </c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48</v>
      </c>
      <c r="B702" s="42" t="s">
        <v>68</v>
      </c>
      <c r="C702" s="42">
        <v>3918</v>
      </c>
      <c r="D702" s="42">
        <v>55.606999999999999</v>
      </c>
      <c r="E702" s="42">
        <v>-4.5430000000000001</v>
      </c>
      <c r="F702" s="42">
        <v>19.779</v>
      </c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48</v>
      </c>
      <c r="B703" s="42" t="s">
        <v>68</v>
      </c>
      <c r="C703" s="42">
        <v>3916</v>
      </c>
      <c r="D703" s="42">
        <v>56.389000000000003</v>
      </c>
      <c r="E703" s="42">
        <v>-4.57</v>
      </c>
      <c r="F703" s="42">
        <v>19.670000000000002</v>
      </c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48</v>
      </c>
      <c r="B704" s="42" t="s">
        <v>68</v>
      </c>
      <c r="C704" s="42">
        <v>3923</v>
      </c>
      <c r="D704" s="42">
        <v>56.432000000000002</v>
      </c>
      <c r="E704" s="42">
        <v>-4.5789999999999997</v>
      </c>
      <c r="F704" s="42">
        <v>19.673999999999999</v>
      </c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48</v>
      </c>
      <c r="B705" s="42" t="s">
        <v>68</v>
      </c>
      <c r="C705" s="42">
        <v>3920</v>
      </c>
      <c r="D705" s="42">
        <v>56.372999999999998</v>
      </c>
      <c r="E705" s="42">
        <v>-4.5780000000000003</v>
      </c>
      <c r="F705" s="42">
        <v>19.716000000000001</v>
      </c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48</v>
      </c>
      <c r="B706" s="42" t="s">
        <v>68</v>
      </c>
      <c r="C706" s="42">
        <v>3919</v>
      </c>
      <c r="D706" s="42">
        <v>56.406999999999996</v>
      </c>
      <c r="E706" s="42">
        <v>-4.5720000000000001</v>
      </c>
      <c r="F706" s="42">
        <v>19.731000000000002</v>
      </c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48</v>
      </c>
      <c r="B707" s="42" t="s">
        <v>68</v>
      </c>
      <c r="C707" s="42">
        <v>907</v>
      </c>
      <c r="D707" s="42">
        <v>2.4950000000000001</v>
      </c>
      <c r="E707" s="42">
        <v>-18.933</v>
      </c>
      <c r="F707" s="42">
        <v>28.17</v>
      </c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48</v>
      </c>
      <c r="B708" s="42" t="s">
        <v>68</v>
      </c>
      <c r="C708" s="42">
        <v>2911</v>
      </c>
      <c r="D708" s="42">
        <v>13.856999999999999</v>
      </c>
      <c r="E708" s="42">
        <v>-19.068000000000001</v>
      </c>
      <c r="F708" s="42">
        <v>27.606000000000002</v>
      </c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48</v>
      </c>
      <c r="B709" s="42" t="s">
        <v>68</v>
      </c>
      <c r="C709" s="42">
        <v>2714</v>
      </c>
      <c r="D709" s="42">
        <v>12.962999999999999</v>
      </c>
      <c r="E709" s="42">
        <v>-19.044</v>
      </c>
      <c r="F709" s="42">
        <v>27.582999999999998</v>
      </c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48</v>
      </c>
      <c r="B710" s="42" t="s">
        <v>68</v>
      </c>
      <c r="C710" s="42">
        <v>2552</v>
      </c>
      <c r="D710" s="42">
        <v>12.218999999999999</v>
      </c>
      <c r="E710" s="42">
        <v>-19.027999999999999</v>
      </c>
      <c r="F710" s="42">
        <v>27.605</v>
      </c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>
        <v>48</v>
      </c>
      <c r="B711" s="42" t="s">
        <v>68</v>
      </c>
      <c r="C711" s="42">
        <v>2402</v>
      </c>
      <c r="D711" s="42">
        <v>11.52</v>
      </c>
      <c r="E711" s="42">
        <v>-19.05</v>
      </c>
      <c r="F711" s="42">
        <v>27.536999999999999</v>
      </c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>
        <v>48</v>
      </c>
      <c r="B712" s="42" t="s">
        <v>68</v>
      </c>
      <c r="C712" s="42">
        <v>2261</v>
      </c>
      <c r="D712" s="42">
        <v>10.855</v>
      </c>
      <c r="E712" s="42">
        <v>-19.082999999999998</v>
      </c>
      <c r="F712" s="42">
        <v>27.562999999999999</v>
      </c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>
        <v>48</v>
      </c>
      <c r="B713" s="42" t="s">
        <v>68</v>
      </c>
      <c r="C713" s="42">
        <v>2131</v>
      </c>
      <c r="D713" s="42">
        <v>10.234</v>
      </c>
      <c r="E713" s="42">
        <v>-19.081</v>
      </c>
      <c r="F713" s="42">
        <v>27.536000000000001</v>
      </c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>
        <v>48</v>
      </c>
      <c r="B714" s="42" t="s">
        <v>68</v>
      </c>
      <c r="C714" s="42">
        <v>2009</v>
      </c>
      <c r="D714" s="42">
        <v>9.641</v>
      </c>
      <c r="E714" s="42">
        <v>-19.033999999999999</v>
      </c>
      <c r="F714" s="42">
        <v>27.535</v>
      </c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>
        <v>48</v>
      </c>
      <c r="B715" s="42" t="s">
        <v>68</v>
      </c>
      <c r="C715" s="42">
        <v>1896</v>
      </c>
      <c r="D715" s="42">
        <v>9.0869999999999997</v>
      </c>
      <c r="E715" s="42">
        <v>-19.073</v>
      </c>
      <c r="F715" s="42">
        <v>27.574000000000002</v>
      </c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>
        <v>48</v>
      </c>
      <c r="B716" s="42" t="s">
        <v>68</v>
      </c>
      <c r="C716" s="42">
        <v>1791</v>
      </c>
      <c r="D716" s="42">
        <v>8.5670000000000002</v>
      </c>
      <c r="E716" s="42">
        <v>-19.047000000000001</v>
      </c>
      <c r="F716" s="42">
        <v>27.550999999999998</v>
      </c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>
        <v>48</v>
      </c>
      <c r="B717" s="42" t="s">
        <v>68</v>
      </c>
      <c r="C717" s="42">
        <v>1691</v>
      </c>
      <c r="D717" s="42">
        <v>8.0809999999999995</v>
      </c>
      <c r="E717" s="42">
        <v>-19.140999999999998</v>
      </c>
      <c r="F717" s="42">
        <v>27.553999999999998</v>
      </c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>
        <v>49</v>
      </c>
      <c r="B718" s="42" t="s">
        <v>99</v>
      </c>
      <c r="C718" s="42">
        <v>3916</v>
      </c>
      <c r="D718" s="42">
        <v>55.581000000000003</v>
      </c>
      <c r="E718" s="42">
        <v>-4.5759999999999996</v>
      </c>
      <c r="F718" s="42">
        <v>19.736000000000001</v>
      </c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>
        <v>49</v>
      </c>
      <c r="B719" s="42" t="s">
        <v>99</v>
      </c>
      <c r="C719" s="42">
        <v>3912</v>
      </c>
      <c r="D719" s="42">
        <v>56.290999999999997</v>
      </c>
      <c r="E719" s="42">
        <v>-4.57</v>
      </c>
      <c r="F719" s="42">
        <v>19.670000000000002</v>
      </c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>
        <v>49</v>
      </c>
      <c r="B720" s="42" t="s">
        <v>99</v>
      </c>
      <c r="C720" s="42">
        <v>3914</v>
      </c>
      <c r="D720" s="42">
        <v>56.325000000000003</v>
      </c>
      <c r="E720" s="42">
        <v>-4.5670000000000002</v>
      </c>
      <c r="F720" s="42">
        <v>19.643000000000001</v>
      </c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>
        <v>49</v>
      </c>
      <c r="B721" s="42" t="s">
        <v>99</v>
      </c>
      <c r="C721" s="42">
        <v>3913</v>
      </c>
      <c r="D721" s="42">
        <v>56.323</v>
      </c>
      <c r="E721" s="42">
        <v>-4.569</v>
      </c>
      <c r="F721" s="42">
        <v>19.713000000000001</v>
      </c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>
        <v>49</v>
      </c>
      <c r="B722" s="42" t="s">
        <v>99</v>
      </c>
      <c r="C722" s="42">
        <v>3914</v>
      </c>
      <c r="D722" s="42">
        <v>56.335000000000001</v>
      </c>
      <c r="E722" s="42">
        <v>-4.5540000000000003</v>
      </c>
      <c r="F722" s="42">
        <v>19.687000000000001</v>
      </c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>
        <v>49</v>
      </c>
      <c r="B723" s="42" t="s">
        <v>99</v>
      </c>
      <c r="C723" s="42">
        <v>341</v>
      </c>
      <c r="D723" s="42">
        <v>0.93300000000000005</v>
      </c>
      <c r="E723" s="42">
        <v>-19.437999999999999</v>
      </c>
      <c r="F723" s="42">
        <v>29.388000000000002</v>
      </c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>
        <v>49</v>
      </c>
      <c r="B724" s="42" t="s">
        <v>99</v>
      </c>
      <c r="C724" s="42">
        <v>3504</v>
      </c>
      <c r="D724" s="42">
        <v>16.675000000000001</v>
      </c>
      <c r="E724" s="42">
        <v>-11.175000000000001</v>
      </c>
      <c r="F724" s="42">
        <v>21.568000000000001</v>
      </c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>
        <v>49</v>
      </c>
      <c r="B725" s="42" t="s">
        <v>99</v>
      </c>
      <c r="C725" s="42">
        <v>3249</v>
      </c>
      <c r="D725" s="42">
        <v>15.478999999999999</v>
      </c>
      <c r="E725" s="42">
        <v>-11.186999999999999</v>
      </c>
      <c r="F725" s="42">
        <v>21.419</v>
      </c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>
        <v>49</v>
      </c>
      <c r="B726" s="42" t="s">
        <v>99</v>
      </c>
      <c r="C726" s="42">
        <v>3061</v>
      </c>
      <c r="D726" s="42">
        <v>14.574</v>
      </c>
      <c r="E726" s="42">
        <v>-11.222</v>
      </c>
      <c r="F726" s="42">
        <v>21.431000000000001</v>
      </c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>
        <v>49</v>
      </c>
      <c r="B727" s="42" t="s">
        <v>99</v>
      </c>
      <c r="C727" s="42">
        <v>2894</v>
      </c>
      <c r="D727" s="42">
        <v>13.769</v>
      </c>
      <c r="E727" s="42">
        <v>-11.247</v>
      </c>
      <c r="F727" s="42">
        <v>21.408999999999999</v>
      </c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>
        <v>49</v>
      </c>
      <c r="B728" s="42" t="s">
        <v>99</v>
      </c>
      <c r="C728" s="42">
        <v>2735</v>
      </c>
      <c r="D728" s="42">
        <v>12.994</v>
      </c>
      <c r="E728" s="42">
        <v>-11.208</v>
      </c>
      <c r="F728" s="42">
        <v>21.507999999999999</v>
      </c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>
        <v>49</v>
      </c>
      <c r="B729" s="42" t="s">
        <v>99</v>
      </c>
      <c r="C729" s="42">
        <v>2584</v>
      </c>
      <c r="D729" s="42">
        <v>12.263999999999999</v>
      </c>
      <c r="E729" s="42">
        <v>-11.146000000000001</v>
      </c>
      <c r="F729" s="42">
        <v>21.439</v>
      </c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>
        <v>49</v>
      </c>
      <c r="B730" s="42" t="s">
        <v>99</v>
      </c>
      <c r="C730" s="42">
        <v>2442</v>
      </c>
      <c r="D730" s="42">
        <v>11.569000000000001</v>
      </c>
      <c r="E730" s="42">
        <v>-11.199</v>
      </c>
      <c r="F730" s="42">
        <v>21.462</v>
      </c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>
        <v>49</v>
      </c>
      <c r="B731" s="42" t="s">
        <v>99</v>
      </c>
      <c r="C731" s="42">
        <v>2308</v>
      </c>
      <c r="D731" s="42">
        <v>10.913</v>
      </c>
      <c r="E731" s="42">
        <v>-11.25</v>
      </c>
      <c r="F731" s="42">
        <v>21.483000000000001</v>
      </c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>
        <v>49</v>
      </c>
      <c r="B732" s="42" t="s">
        <v>99</v>
      </c>
      <c r="C732" s="42">
        <v>2180</v>
      </c>
      <c r="D732" s="42">
        <v>10.301</v>
      </c>
      <c r="E732" s="42">
        <v>-11.198</v>
      </c>
      <c r="F732" s="42">
        <v>21.46</v>
      </c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>
        <v>49</v>
      </c>
      <c r="B733" s="42" t="s">
        <v>99</v>
      </c>
      <c r="C733" s="42">
        <v>2060</v>
      </c>
      <c r="D733" s="42">
        <v>9.7129999999999992</v>
      </c>
      <c r="E733" s="42">
        <v>-11.222</v>
      </c>
      <c r="F733" s="42">
        <v>21.393999999999998</v>
      </c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>
        <v>50</v>
      </c>
      <c r="B734" s="42" t="s">
        <v>100</v>
      </c>
      <c r="C734" s="42">
        <v>3913</v>
      </c>
      <c r="D734" s="42">
        <v>55.616999999999997</v>
      </c>
      <c r="E734" s="42">
        <v>-4.5330000000000004</v>
      </c>
      <c r="F734" s="42">
        <v>19.768000000000001</v>
      </c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>
        <v>50</v>
      </c>
      <c r="B735" s="42" t="s">
        <v>100</v>
      </c>
      <c r="C735" s="42">
        <v>3915</v>
      </c>
      <c r="D735" s="42">
        <v>56.323999999999998</v>
      </c>
      <c r="E735" s="42">
        <v>-4.57</v>
      </c>
      <c r="F735" s="42">
        <v>19.670000000000002</v>
      </c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>
        <v>50</v>
      </c>
      <c r="B736" s="42" t="s">
        <v>100</v>
      </c>
      <c r="C736" s="42">
        <v>3916</v>
      </c>
      <c r="D736" s="42">
        <v>56.345999999999997</v>
      </c>
      <c r="E736" s="42">
        <v>-4.5519999999999996</v>
      </c>
      <c r="F736" s="42">
        <v>19.684000000000001</v>
      </c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>
        <v>50</v>
      </c>
      <c r="B737" s="42" t="s">
        <v>100</v>
      </c>
      <c r="C737" s="42">
        <v>3918</v>
      </c>
      <c r="D737" s="42">
        <v>56.351999999999997</v>
      </c>
      <c r="E737" s="42">
        <v>-4.5529999999999999</v>
      </c>
      <c r="F737" s="42">
        <v>19.693999999999999</v>
      </c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>
        <v>50</v>
      </c>
      <c r="B738" s="42" t="s">
        <v>100</v>
      </c>
      <c r="C738" s="42">
        <v>3914</v>
      </c>
      <c r="D738" s="42">
        <v>56.347000000000001</v>
      </c>
      <c r="E738" s="42">
        <v>-4.5369999999999999</v>
      </c>
      <c r="F738" s="42">
        <v>19.709</v>
      </c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>
        <v>50</v>
      </c>
      <c r="B739" s="42" t="s">
        <v>100</v>
      </c>
      <c r="C739" s="42">
        <v>419</v>
      </c>
      <c r="D739" s="42">
        <v>1.1419999999999999</v>
      </c>
      <c r="E739" s="42">
        <v>-11.177</v>
      </c>
      <c r="F739" s="42">
        <v>22.45</v>
      </c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>
        <v>50</v>
      </c>
      <c r="B740" s="42" t="s">
        <v>100</v>
      </c>
      <c r="C740" s="42">
        <v>94</v>
      </c>
      <c r="D740" s="42">
        <v>0.432</v>
      </c>
      <c r="E740" s="42">
        <v>-12.615</v>
      </c>
      <c r="F740" s="42">
        <v>27.369</v>
      </c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>
        <v>50</v>
      </c>
      <c r="B741" s="42" t="s">
        <v>100</v>
      </c>
      <c r="C741" s="42">
        <v>82</v>
      </c>
      <c r="D741" s="42">
        <v>0.38</v>
      </c>
      <c r="E741" s="42">
        <v>-11.494</v>
      </c>
      <c r="F741" s="42">
        <v>27.745999999999999</v>
      </c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>
        <v>50</v>
      </c>
      <c r="B742" s="42" t="s">
        <v>100</v>
      </c>
      <c r="C742" s="42">
        <v>76</v>
      </c>
      <c r="D742" s="42">
        <v>0.35599999999999998</v>
      </c>
      <c r="E742" s="42">
        <v>-12.233000000000001</v>
      </c>
      <c r="F742" s="42">
        <v>26.86</v>
      </c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>
        <v>50</v>
      </c>
      <c r="B743" s="42" t="s">
        <v>100</v>
      </c>
      <c r="C743" s="42">
        <v>72</v>
      </c>
      <c r="D743" s="42">
        <v>0.33600000000000002</v>
      </c>
      <c r="E743" s="42">
        <v>-11.891</v>
      </c>
      <c r="F743" s="42">
        <v>27.527000000000001</v>
      </c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>
        <v>50</v>
      </c>
      <c r="B744" s="42" t="s">
        <v>100</v>
      </c>
      <c r="C744" s="42">
        <v>68</v>
      </c>
      <c r="D744" s="42">
        <v>0.316</v>
      </c>
      <c r="E744" s="42">
        <v>-11.36</v>
      </c>
      <c r="F744" s="42">
        <v>28.117000000000001</v>
      </c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>
        <v>50</v>
      </c>
      <c r="B745" s="42" t="s">
        <v>100</v>
      </c>
      <c r="C745" s="42">
        <v>63</v>
      </c>
      <c r="D745" s="42">
        <v>0.29799999999999999</v>
      </c>
      <c r="E745" s="42">
        <v>-11.292999999999999</v>
      </c>
      <c r="F745" s="42">
        <v>27.928000000000001</v>
      </c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>
        <v>50</v>
      </c>
      <c r="B746" s="42" t="s">
        <v>100</v>
      </c>
      <c r="C746" s="42">
        <v>60</v>
      </c>
      <c r="D746" s="42">
        <v>0.28100000000000003</v>
      </c>
      <c r="E746" s="42">
        <v>-12.003</v>
      </c>
      <c r="F746" s="42">
        <v>25.567</v>
      </c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>
        <v>50</v>
      </c>
      <c r="B747" s="42" t="s">
        <v>100</v>
      </c>
      <c r="C747" s="42">
        <v>56</v>
      </c>
      <c r="D747" s="42">
        <v>0.26500000000000001</v>
      </c>
      <c r="E747" s="42">
        <v>-12.565</v>
      </c>
      <c r="F747" s="42">
        <v>28.285</v>
      </c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>
        <v>50</v>
      </c>
      <c r="B748" s="42" t="s">
        <v>100</v>
      </c>
      <c r="C748" s="42">
        <v>53</v>
      </c>
      <c r="D748" s="42">
        <v>0.25</v>
      </c>
      <c r="E748" s="42">
        <v>-11.542</v>
      </c>
      <c r="F748" s="42">
        <v>27.869</v>
      </c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>
        <v>50</v>
      </c>
      <c r="B749" s="42" t="s">
        <v>100</v>
      </c>
      <c r="C749" s="42">
        <v>50</v>
      </c>
      <c r="D749" s="42">
        <v>0.23599999999999999</v>
      </c>
      <c r="E749" s="42">
        <v>-11.929</v>
      </c>
      <c r="F749" s="42">
        <v>28.978000000000002</v>
      </c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>
        <v>51</v>
      </c>
      <c r="B750" s="42" t="s">
        <v>101</v>
      </c>
      <c r="C750" s="42">
        <v>3912</v>
      </c>
      <c r="D750" s="42">
        <v>55.548000000000002</v>
      </c>
      <c r="E750" s="42">
        <v>-4.5369999999999999</v>
      </c>
      <c r="F750" s="42">
        <v>19.716000000000001</v>
      </c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>
        <v>51</v>
      </c>
      <c r="B751" s="42" t="s">
        <v>101</v>
      </c>
      <c r="C751" s="42">
        <v>3911</v>
      </c>
      <c r="D751" s="42">
        <v>56.308999999999997</v>
      </c>
      <c r="E751" s="42">
        <v>-4.57</v>
      </c>
      <c r="F751" s="42">
        <v>19.670000000000002</v>
      </c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>
        <v>51</v>
      </c>
      <c r="B752" s="42" t="s">
        <v>101</v>
      </c>
      <c r="C752" s="42">
        <v>3911</v>
      </c>
      <c r="D752" s="42">
        <v>56.290999999999997</v>
      </c>
      <c r="E752" s="42">
        <v>-4.532</v>
      </c>
      <c r="F752" s="42">
        <v>19.64</v>
      </c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>
        <v>51</v>
      </c>
      <c r="B753" s="42" t="s">
        <v>101</v>
      </c>
      <c r="C753" s="42">
        <v>3912</v>
      </c>
      <c r="D753" s="42">
        <v>56.302999999999997</v>
      </c>
      <c r="E753" s="42">
        <v>-4.5469999999999997</v>
      </c>
      <c r="F753" s="42">
        <v>19.666</v>
      </c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>
        <v>51</v>
      </c>
      <c r="B754" s="42" t="s">
        <v>101</v>
      </c>
      <c r="C754" s="42">
        <v>3915</v>
      </c>
      <c r="D754" s="42">
        <v>56.347000000000001</v>
      </c>
      <c r="E754" s="42">
        <v>-4.5229999999999997</v>
      </c>
      <c r="F754" s="42">
        <v>19.663</v>
      </c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>
        <v>51</v>
      </c>
      <c r="B755" s="42" t="s">
        <v>101</v>
      </c>
      <c r="C755" s="42">
        <v>4801</v>
      </c>
      <c r="D755" s="42">
        <v>23.006</v>
      </c>
      <c r="E755" s="42">
        <v>-11.853</v>
      </c>
      <c r="F755" s="42">
        <v>22.678999999999998</v>
      </c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>
        <v>51</v>
      </c>
      <c r="B756" s="42" t="s">
        <v>101</v>
      </c>
      <c r="C756" s="42">
        <v>4450</v>
      </c>
      <c r="D756" s="42">
        <v>21.347999999999999</v>
      </c>
      <c r="E756" s="42">
        <v>-11.865</v>
      </c>
      <c r="F756" s="42">
        <v>22.640999999999998</v>
      </c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>
        <v>51</v>
      </c>
      <c r="B757" s="42" t="s">
        <v>101</v>
      </c>
      <c r="C757" s="42">
        <v>4199</v>
      </c>
      <c r="D757" s="42">
        <v>20.13</v>
      </c>
      <c r="E757" s="42">
        <v>-11.923</v>
      </c>
      <c r="F757" s="42">
        <v>22.646999999999998</v>
      </c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>
        <v>51</v>
      </c>
      <c r="B758" s="42" t="s">
        <v>101</v>
      </c>
      <c r="C758" s="42">
        <v>3964</v>
      </c>
      <c r="D758" s="42">
        <v>18.981999999999999</v>
      </c>
      <c r="E758" s="42">
        <v>-11.896000000000001</v>
      </c>
      <c r="F758" s="42">
        <v>22.661999999999999</v>
      </c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>
        <v>51</v>
      </c>
      <c r="B759" s="42" t="s">
        <v>101</v>
      </c>
      <c r="C759" s="42">
        <v>3752</v>
      </c>
      <c r="D759" s="42">
        <v>17.920999999999999</v>
      </c>
      <c r="E759" s="42">
        <v>-11.875</v>
      </c>
      <c r="F759" s="42">
        <v>22.613</v>
      </c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>
        <v>51</v>
      </c>
      <c r="B760" s="42" t="s">
        <v>101</v>
      </c>
      <c r="C760" s="42">
        <v>3546</v>
      </c>
      <c r="D760" s="42">
        <v>16.920999999999999</v>
      </c>
      <c r="E760" s="42">
        <v>-11.856</v>
      </c>
      <c r="F760" s="42">
        <v>22.652000000000001</v>
      </c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>
        <v>51</v>
      </c>
      <c r="B761" s="42" t="s">
        <v>101</v>
      </c>
      <c r="C761" s="42">
        <v>3348</v>
      </c>
      <c r="D761" s="42">
        <v>15.933999999999999</v>
      </c>
      <c r="E761" s="42">
        <v>-11.901999999999999</v>
      </c>
      <c r="F761" s="42">
        <v>22.524000000000001</v>
      </c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>
        <v>51</v>
      </c>
      <c r="B762" s="42" t="s">
        <v>101</v>
      </c>
      <c r="C762" s="42">
        <v>3162</v>
      </c>
      <c r="D762" s="42">
        <v>15.032</v>
      </c>
      <c r="E762" s="42">
        <v>-11.836</v>
      </c>
      <c r="F762" s="42">
        <v>22.599</v>
      </c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>
        <v>51</v>
      </c>
      <c r="B763" s="42" t="s">
        <v>101</v>
      </c>
      <c r="C763" s="42">
        <v>2986</v>
      </c>
      <c r="D763" s="42">
        <v>14.189</v>
      </c>
      <c r="E763" s="42">
        <v>-11.901999999999999</v>
      </c>
      <c r="F763" s="42">
        <v>22.640999999999998</v>
      </c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>
        <v>51</v>
      </c>
      <c r="B764" s="42" t="s">
        <v>101</v>
      </c>
      <c r="C764" s="42">
        <v>2826</v>
      </c>
      <c r="D764" s="42">
        <v>13.39</v>
      </c>
      <c r="E764" s="42">
        <v>-11.837</v>
      </c>
      <c r="F764" s="42">
        <v>22.64</v>
      </c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>
        <v>52</v>
      </c>
      <c r="B765" s="42" t="s">
        <v>102</v>
      </c>
      <c r="C765" s="42">
        <v>3921</v>
      </c>
      <c r="D765" s="42">
        <v>55.619</v>
      </c>
      <c r="E765" s="42">
        <v>-4.5419999999999998</v>
      </c>
      <c r="F765" s="42">
        <v>19.768999999999998</v>
      </c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>
        <v>52</v>
      </c>
      <c r="B766" s="42" t="s">
        <v>102</v>
      </c>
      <c r="C766" s="42">
        <v>3914</v>
      </c>
      <c r="D766" s="42">
        <v>56.326000000000001</v>
      </c>
      <c r="E766" s="42">
        <v>-4.57</v>
      </c>
      <c r="F766" s="42">
        <v>19.670000000000002</v>
      </c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>
        <v>52</v>
      </c>
      <c r="B767" s="42" t="s">
        <v>102</v>
      </c>
      <c r="C767" s="42">
        <v>3917</v>
      </c>
      <c r="D767" s="42">
        <v>56.37</v>
      </c>
      <c r="E767" s="42">
        <v>-4.5629999999999997</v>
      </c>
      <c r="F767" s="42">
        <v>19.632999999999999</v>
      </c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>
        <v>52</v>
      </c>
      <c r="B768" s="42" t="s">
        <v>102</v>
      </c>
      <c r="C768" s="42">
        <v>3918</v>
      </c>
      <c r="D768" s="42">
        <v>56.372999999999998</v>
      </c>
      <c r="E768" s="42">
        <v>-4.5730000000000004</v>
      </c>
      <c r="F768" s="42">
        <v>19.658999999999999</v>
      </c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>
        <v>52</v>
      </c>
      <c r="B769" s="42" t="s">
        <v>102</v>
      </c>
      <c r="C769" s="42">
        <v>3917</v>
      </c>
      <c r="D769" s="42">
        <v>56.34</v>
      </c>
      <c r="E769" s="42">
        <v>-4.5659999999999998</v>
      </c>
      <c r="F769" s="42">
        <v>19.710999999999999</v>
      </c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>
        <v>52</v>
      </c>
      <c r="B770" s="42" t="s">
        <v>102</v>
      </c>
      <c r="C770" s="42">
        <v>632</v>
      </c>
      <c r="D770" s="42">
        <v>1.73</v>
      </c>
      <c r="E770" s="42">
        <v>-11.69</v>
      </c>
      <c r="F770" s="42">
        <v>23.873000000000001</v>
      </c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>
        <v>52</v>
      </c>
      <c r="B771" s="42" t="s">
        <v>102</v>
      </c>
      <c r="C771" s="42">
        <v>5660</v>
      </c>
      <c r="D771" s="42">
        <v>26.85</v>
      </c>
      <c r="E771" s="42">
        <v>-11.782</v>
      </c>
      <c r="F771" s="42">
        <v>22.702999999999999</v>
      </c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>
        <v>52</v>
      </c>
      <c r="B772" s="42" t="s">
        <v>102</v>
      </c>
      <c r="C772" s="42">
        <v>5280</v>
      </c>
      <c r="D772" s="42">
        <v>25.068999999999999</v>
      </c>
      <c r="E772" s="42">
        <v>-11.811999999999999</v>
      </c>
      <c r="F772" s="42">
        <v>22.61</v>
      </c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>
        <v>52</v>
      </c>
      <c r="B773" s="42" t="s">
        <v>102</v>
      </c>
      <c r="C773" s="42">
        <v>4980</v>
      </c>
      <c r="D773" s="42">
        <v>23.672999999999998</v>
      </c>
      <c r="E773" s="42">
        <v>-11.882999999999999</v>
      </c>
      <c r="F773" s="42">
        <v>22.65</v>
      </c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>
        <v>52</v>
      </c>
      <c r="B774" s="42" t="s">
        <v>102</v>
      </c>
      <c r="C774" s="42">
        <v>4700</v>
      </c>
      <c r="D774" s="42">
        <v>22.356000000000002</v>
      </c>
      <c r="E774" s="42">
        <v>-11.807</v>
      </c>
      <c r="F774" s="42">
        <v>22.64</v>
      </c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>
        <v>52</v>
      </c>
      <c r="B775" s="42" t="s">
        <v>102</v>
      </c>
      <c r="C775" s="42">
        <v>4422</v>
      </c>
      <c r="D775" s="42">
        <v>21.114000000000001</v>
      </c>
      <c r="E775" s="42">
        <v>-11.856</v>
      </c>
      <c r="F775" s="42">
        <v>22.687999999999999</v>
      </c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>
        <v>52</v>
      </c>
      <c r="B776" s="42" t="s">
        <v>102</v>
      </c>
      <c r="C776" s="42">
        <v>4173</v>
      </c>
      <c r="D776" s="42">
        <v>19.93</v>
      </c>
      <c r="E776" s="42">
        <v>-11.866</v>
      </c>
      <c r="F776" s="42">
        <v>22.704999999999998</v>
      </c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>
        <v>52</v>
      </c>
      <c r="B777" s="42" t="s">
        <v>102</v>
      </c>
      <c r="C777" s="42">
        <v>3929</v>
      </c>
      <c r="D777" s="42">
        <v>18.797000000000001</v>
      </c>
      <c r="E777" s="42">
        <v>-11.835000000000001</v>
      </c>
      <c r="F777" s="42">
        <v>22.693000000000001</v>
      </c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>
        <v>52</v>
      </c>
      <c r="B778" s="42" t="s">
        <v>102</v>
      </c>
      <c r="C778" s="42">
        <v>3701</v>
      </c>
      <c r="D778" s="42">
        <v>17.747</v>
      </c>
      <c r="E778" s="42">
        <v>-11.824</v>
      </c>
      <c r="F778" s="42">
        <v>22.713000000000001</v>
      </c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>
        <v>52</v>
      </c>
      <c r="B779" s="42" t="s">
        <v>102</v>
      </c>
      <c r="C779" s="42">
        <v>3484</v>
      </c>
      <c r="D779" s="42">
        <v>16.742999999999999</v>
      </c>
      <c r="E779" s="42">
        <v>-11.824999999999999</v>
      </c>
      <c r="F779" s="42">
        <v>22.631</v>
      </c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>
        <v>52</v>
      </c>
      <c r="B780" s="42" t="s">
        <v>102</v>
      </c>
      <c r="C780" s="42">
        <v>3281</v>
      </c>
      <c r="D780" s="42">
        <v>15.781000000000001</v>
      </c>
      <c r="E780" s="42">
        <v>-11.843</v>
      </c>
      <c r="F780" s="42">
        <v>22.664999999999999</v>
      </c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>
        <v>53</v>
      </c>
      <c r="B781" s="42" t="s">
        <v>103</v>
      </c>
      <c r="C781" s="42">
        <v>3916</v>
      </c>
      <c r="D781" s="42">
        <v>55.561999999999998</v>
      </c>
      <c r="E781" s="42">
        <v>-4.5350000000000001</v>
      </c>
      <c r="F781" s="42">
        <v>19.673999999999999</v>
      </c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>
        <v>53</v>
      </c>
      <c r="B782" s="42" t="s">
        <v>103</v>
      </c>
      <c r="C782" s="42">
        <v>3914</v>
      </c>
      <c r="D782" s="42">
        <v>56.328000000000003</v>
      </c>
      <c r="E782" s="42">
        <v>-4.57</v>
      </c>
      <c r="F782" s="42">
        <v>19.670000000000002</v>
      </c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>
        <v>53</v>
      </c>
      <c r="B783" s="42" t="s">
        <v>103</v>
      </c>
      <c r="C783" s="42">
        <v>3914</v>
      </c>
      <c r="D783" s="42">
        <v>56.32</v>
      </c>
      <c r="E783" s="42">
        <v>-4.556</v>
      </c>
      <c r="F783" s="42">
        <v>19.643000000000001</v>
      </c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>
        <v>53</v>
      </c>
      <c r="B784" s="42" t="s">
        <v>103</v>
      </c>
      <c r="C784" s="42">
        <v>3915</v>
      </c>
      <c r="D784" s="42">
        <v>56.323</v>
      </c>
      <c r="E784" s="42">
        <v>-4.5579999999999998</v>
      </c>
      <c r="F784" s="42">
        <v>19.64</v>
      </c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>
        <v>53</v>
      </c>
      <c r="B785" s="42" t="s">
        <v>103</v>
      </c>
      <c r="C785" s="42">
        <v>3910</v>
      </c>
      <c r="D785" s="42">
        <v>56.283000000000001</v>
      </c>
      <c r="E785" s="42">
        <v>-4.5410000000000004</v>
      </c>
      <c r="F785" s="42">
        <v>19.635999999999999</v>
      </c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>
        <v>53</v>
      </c>
      <c r="B786" s="42" t="s">
        <v>103</v>
      </c>
      <c r="C786" s="42">
        <v>660</v>
      </c>
      <c r="D786" s="42">
        <v>1.819</v>
      </c>
      <c r="E786" s="42">
        <v>-12.211</v>
      </c>
      <c r="F786" s="42">
        <v>30.916</v>
      </c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>
        <v>53</v>
      </c>
      <c r="B787" s="42" t="s">
        <v>103</v>
      </c>
      <c r="C787" s="42">
        <v>5531</v>
      </c>
      <c r="D787" s="42">
        <v>26.696999999999999</v>
      </c>
      <c r="E787" s="42">
        <v>-10.289</v>
      </c>
      <c r="F787" s="42">
        <v>22.405000000000001</v>
      </c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>
        <v>53</v>
      </c>
      <c r="B788" s="42" t="s">
        <v>103</v>
      </c>
      <c r="C788" s="42">
        <v>5146</v>
      </c>
      <c r="D788" s="42">
        <v>24.831</v>
      </c>
      <c r="E788" s="42">
        <v>-10.332000000000001</v>
      </c>
      <c r="F788" s="42">
        <v>22.385999999999999</v>
      </c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>
        <v>53</v>
      </c>
      <c r="B789" s="42" t="s">
        <v>103</v>
      </c>
      <c r="C789" s="42">
        <v>4851</v>
      </c>
      <c r="D789" s="42">
        <v>23.350999999999999</v>
      </c>
      <c r="E789" s="42">
        <v>-10.311</v>
      </c>
      <c r="F789" s="42">
        <v>22.376000000000001</v>
      </c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>
        <v>53</v>
      </c>
      <c r="B790" s="42" t="s">
        <v>103</v>
      </c>
      <c r="C790" s="42">
        <v>4570</v>
      </c>
      <c r="D790" s="42">
        <v>21.978000000000002</v>
      </c>
      <c r="E790" s="42">
        <v>-10.284000000000001</v>
      </c>
      <c r="F790" s="42">
        <v>22.408999999999999</v>
      </c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>
        <v>53</v>
      </c>
      <c r="B791" s="42" t="s">
        <v>103</v>
      </c>
      <c r="C791" s="42">
        <v>4306</v>
      </c>
      <c r="D791" s="42">
        <v>20.684999999999999</v>
      </c>
      <c r="E791" s="42">
        <v>-10.333</v>
      </c>
      <c r="F791" s="42">
        <v>22.405000000000001</v>
      </c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>
        <v>53</v>
      </c>
      <c r="B792" s="42" t="s">
        <v>103</v>
      </c>
      <c r="C792" s="42">
        <v>4066</v>
      </c>
      <c r="D792" s="42">
        <v>19.478999999999999</v>
      </c>
      <c r="E792" s="42">
        <v>-10.353999999999999</v>
      </c>
      <c r="F792" s="42">
        <v>22.456</v>
      </c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>
        <v>53</v>
      </c>
      <c r="B793" s="42" t="s">
        <v>103</v>
      </c>
      <c r="C793" s="42">
        <v>3841</v>
      </c>
      <c r="D793" s="42">
        <v>18.349</v>
      </c>
      <c r="E793" s="42">
        <v>-10.36</v>
      </c>
      <c r="F793" s="42">
        <v>22.405000000000001</v>
      </c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>
        <v>53</v>
      </c>
      <c r="B794" s="42" t="s">
        <v>103</v>
      </c>
      <c r="C794" s="42">
        <v>3618</v>
      </c>
      <c r="D794" s="42">
        <v>17.279</v>
      </c>
      <c r="E794" s="42">
        <v>-10.37</v>
      </c>
      <c r="F794" s="42">
        <v>22.395</v>
      </c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>
        <v>53</v>
      </c>
      <c r="B795" s="42" t="s">
        <v>103</v>
      </c>
      <c r="C795" s="42">
        <v>3413</v>
      </c>
      <c r="D795" s="42">
        <v>16.265000000000001</v>
      </c>
      <c r="E795" s="42">
        <v>-10.319000000000001</v>
      </c>
      <c r="F795" s="42">
        <v>22.423999999999999</v>
      </c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>
        <v>53</v>
      </c>
      <c r="B796" s="42" t="s">
        <v>103</v>
      </c>
      <c r="C796" s="42">
        <v>3222</v>
      </c>
      <c r="D796" s="42">
        <v>15.324</v>
      </c>
      <c r="E796" s="42">
        <v>-10.313000000000001</v>
      </c>
      <c r="F796" s="42">
        <v>22.504000000000001</v>
      </c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>
        <v>54</v>
      </c>
      <c r="B797" s="42" t="s">
        <v>68</v>
      </c>
      <c r="C797" s="42">
        <v>3914</v>
      </c>
      <c r="D797" s="42">
        <v>55.566000000000003</v>
      </c>
      <c r="E797" s="42">
        <v>-4.5229999999999997</v>
      </c>
      <c r="F797" s="42">
        <v>19.75</v>
      </c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>
        <v>54</v>
      </c>
      <c r="B798" s="42" t="s">
        <v>68</v>
      </c>
      <c r="C798" s="42">
        <v>3913</v>
      </c>
      <c r="D798" s="42">
        <v>56.313000000000002</v>
      </c>
      <c r="E798" s="42">
        <v>-4.57</v>
      </c>
      <c r="F798" s="42">
        <v>19.670000000000002</v>
      </c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>
        <v>54</v>
      </c>
      <c r="B799" s="42" t="s">
        <v>68</v>
      </c>
      <c r="C799" s="42">
        <v>3914</v>
      </c>
      <c r="D799" s="42">
        <v>56.331000000000003</v>
      </c>
      <c r="E799" s="42">
        <v>-4.5629999999999997</v>
      </c>
      <c r="F799" s="42">
        <v>19.625</v>
      </c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>
        <v>54</v>
      </c>
      <c r="B800" s="42" t="s">
        <v>68</v>
      </c>
      <c r="C800" s="42">
        <v>3914</v>
      </c>
      <c r="D800" s="42">
        <v>56.331000000000003</v>
      </c>
      <c r="E800" s="42">
        <v>-4.5860000000000003</v>
      </c>
      <c r="F800" s="42">
        <v>19.669</v>
      </c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>
        <v>54</v>
      </c>
      <c r="B801" s="42" t="s">
        <v>68</v>
      </c>
      <c r="C801" s="42">
        <v>3917</v>
      </c>
      <c r="D801" s="42">
        <v>56.335000000000001</v>
      </c>
      <c r="E801" s="42">
        <v>-4.5609999999999999</v>
      </c>
      <c r="F801" s="42">
        <v>19.693000000000001</v>
      </c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>
        <v>54</v>
      </c>
      <c r="B802" s="42" t="s">
        <v>68</v>
      </c>
      <c r="C802" s="42">
        <v>805</v>
      </c>
      <c r="D802" s="42">
        <v>2.2040000000000002</v>
      </c>
      <c r="E802" s="42">
        <v>-18.692</v>
      </c>
      <c r="F802" s="42">
        <v>28.145</v>
      </c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>
        <v>54</v>
      </c>
      <c r="B803" s="42" t="s">
        <v>68</v>
      </c>
      <c r="C803" s="42">
        <v>2555</v>
      </c>
      <c r="D803" s="42">
        <v>12.106999999999999</v>
      </c>
      <c r="E803" s="42">
        <v>-18.509</v>
      </c>
      <c r="F803" s="42">
        <v>27.513999999999999</v>
      </c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>
        <v>54</v>
      </c>
      <c r="B804" s="42" t="s">
        <v>68</v>
      </c>
      <c r="C804" s="42">
        <v>2398</v>
      </c>
      <c r="D804" s="42">
        <v>11.308999999999999</v>
      </c>
      <c r="E804" s="42">
        <v>-18.536999999999999</v>
      </c>
      <c r="F804" s="42">
        <v>27.439</v>
      </c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>
        <v>54</v>
      </c>
      <c r="B805" s="42" t="s">
        <v>68</v>
      </c>
      <c r="C805" s="42">
        <v>2274</v>
      </c>
      <c r="D805" s="42">
        <v>10.694000000000001</v>
      </c>
      <c r="E805" s="42">
        <v>-18.568999999999999</v>
      </c>
      <c r="F805" s="42">
        <v>27.538</v>
      </c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>
        <v>54</v>
      </c>
      <c r="B806" s="42" t="s">
        <v>68</v>
      </c>
      <c r="C806" s="42">
        <v>2153</v>
      </c>
      <c r="D806" s="42">
        <v>10.116</v>
      </c>
      <c r="E806" s="42">
        <v>-18.533000000000001</v>
      </c>
      <c r="F806" s="42">
        <v>27.585999999999999</v>
      </c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>
        <v>54</v>
      </c>
      <c r="B807" s="42" t="s">
        <v>68</v>
      </c>
      <c r="C807" s="42">
        <v>2035</v>
      </c>
      <c r="D807" s="42">
        <v>9.5609999999999999</v>
      </c>
      <c r="E807" s="42">
        <v>-18.553000000000001</v>
      </c>
      <c r="F807" s="42">
        <v>27.41</v>
      </c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>
        <v>54</v>
      </c>
      <c r="B808" s="42" t="s">
        <v>68</v>
      </c>
      <c r="C808" s="42">
        <v>1925</v>
      </c>
      <c r="D808" s="42">
        <v>9.0500000000000007</v>
      </c>
      <c r="E808" s="42">
        <v>-18.564</v>
      </c>
      <c r="F808" s="42">
        <v>27.49</v>
      </c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>
        <v>54</v>
      </c>
      <c r="B809" s="42" t="s">
        <v>68</v>
      </c>
      <c r="C809" s="42">
        <v>1817</v>
      </c>
      <c r="D809" s="42">
        <v>8.5709999999999997</v>
      </c>
      <c r="E809" s="42">
        <v>-18.545000000000002</v>
      </c>
      <c r="F809" s="42">
        <v>27.478000000000002</v>
      </c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>
        <v>54</v>
      </c>
      <c r="B810" s="42" t="s">
        <v>68</v>
      </c>
      <c r="C810" s="42">
        <v>1710</v>
      </c>
      <c r="D810" s="42">
        <v>8.0939999999999994</v>
      </c>
      <c r="E810" s="42">
        <v>-18.538</v>
      </c>
      <c r="F810" s="42">
        <v>27.491</v>
      </c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>
        <v>54</v>
      </c>
      <c r="B811" s="42" t="s">
        <v>68</v>
      </c>
      <c r="C811" s="42">
        <v>1613</v>
      </c>
      <c r="D811" s="42">
        <v>7.6459999999999999</v>
      </c>
      <c r="E811" s="42">
        <v>-18.547999999999998</v>
      </c>
      <c r="F811" s="42">
        <v>27.501999999999999</v>
      </c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>
        <v>54</v>
      </c>
      <c r="B812" s="42" t="s">
        <v>68</v>
      </c>
      <c r="C812" s="42">
        <v>1518</v>
      </c>
      <c r="D812" s="42">
        <v>7.2220000000000004</v>
      </c>
      <c r="E812" s="42">
        <v>-18.506</v>
      </c>
      <c r="F812" s="42">
        <v>27.524999999999999</v>
      </c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>
        <v>55</v>
      </c>
      <c r="B813" s="42" t="s">
        <v>104</v>
      </c>
      <c r="C813" s="42">
        <v>3917</v>
      </c>
      <c r="D813" s="42">
        <v>55.545999999999999</v>
      </c>
      <c r="E813" s="42">
        <v>-4.556</v>
      </c>
      <c r="F813" s="42">
        <v>19.783999999999999</v>
      </c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>
        <v>55</v>
      </c>
      <c r="B814" s="42" t="s">
        <v>104</v>
      </c>
      <c r="C814" s="42">
        <v>3918</v>
      </c>
      <c r="D814" s="42">
        <v>56.353000000000002</v>
      </c>
      <c r="E814" s="42">
        <v>-4.57</v>
      </c>
      <c r="F814" s="42">
        <v>19.670000000000002</v>
      </c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>
        <v>55</v>
      </c>
      <c r="B815" s="42" t="s">
        <v>104</v>
      </c>
      <c r="C815" s="42">
        <v>3916</v>
      </c>
      <c r="D815" s="42">
        <v>56.356000000000002</v>
      </c>
      <c r="E815" s="42">
        <v>-4.5730000000000004</v>
      </c>
      <c r="F815" s="42">
        <v>19.673999999999999</v>
      </c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>
        <v>55</v>
      </c>
      <c r="B816" s="42" t="s">
        <v>104</v>
      </c>
      <c r="C816" s="42">
        <v>3916</v>
      </c>
      <c r="D816" s="42">
        <v>56.341999999999999</v>
      </c>
      <c r="E816" s="42">
        <v>-4.5839999999999996</v>
      </c>
      <c r="F816" s="42">
        <v>19.701000000000001</v>
      </c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>
        <v>55</v>
      </c>
      <c r="B817" s="42" t="s">
        <v>104</v>
      </c>
      <c r="C817" s="42">
        <v>3916</v>
      </c>
      <c r="D817" s="42">
        <v>56.366</v>
      </c>
      <c r="E817" s="42">
        <v>-4.5810000000000004</v>
      </c>
      <c r="F817" s="42">
        <v>19.704000000000001</v>
      </c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>
        <v>55</v>
      </c>
      <c r="B818" s="42" t="s">
        <v>104</v>
      </c>
      <c r="C818" s="42">
        <v>300</v>
      </c>
      <c r="D818" s="42">
        <v>0.81699999999999995</v>
      </c>
      <c r="E818" s="42">
        <v>-18.687000000000001</v>
      </c>
      <c r="F818" s="42">
        <v>28.946000000000002</v>
      </c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>
        <v>55</v>
      </c>
      <c r="B819" s="42" t="s">
        <v>104</v>
      </c>
      <c r="C819" s="42">
        <v>3389</v>
      </c>
      <c r="D819" s="42">
        <v>16.280999999999999</v>
      </c>
      <c r="E819" s="42">
        <v>-11.090999999999999</v>
      </c>
      <c r="F819" s="42">
        <v>21.617000000000001</v>
      </c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>
        <v>55</v>
      </c>
      <c r="B820" s="42" t="s">
        <v>104</v>
      </c>
      <c r="C820" s="42">
        <v>3154</v>
      </c>
      <c r="D820" s="42">
        <v>15.163</v>
      </c>
      <c r="E820" s="42">
        <v>-11.055999999999999</v>
      </c>
      <c r="F820" s="42">
        <v>21.530999999999999</v>
      </c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>
        <v>55</v>
      </c>
      <c r="B821" s="42" t="s">
        <v>104</v>
      </c>
      <c r="C821" s="42">
        <v>2985</v>
      </c>
      <c r="D821" s="42">
        <v>14.327999999999999</v>
      </c>
      <c r="E821" s="42">
        <v>-10.992000000000001</v>
      </c>
      <c r="F821" s="42">
        <v>21.576000000000001</v>
      </c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>
        <v>55</v>
      </c>
      <c r="B822" s="42" t="s">
        <v>104</v>
      </c>
      <c r="C822" s="42">
        <v>2822</v>
      </c>
      <c r="D822" s="42">
        <v>13.529</v>
      </c>
      <c r="E822" s="42">
        <v>-11.053000000000001</v>
      </c>
      <c r="F822" s="42">
        <v>21.553999999999998</v>
      </c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>
        <v>55</v>
      </c>
      <c r="B823" s="42" t="s">
        <v>104</v>
      </c>
      <c r="C823" s="42">
        <v>2668</v>
      </c>
      <c r="D823" s="42">
        <v>12.776</v>
      </c>
      <c r="E823" s="42">
        <v>-11.039</v>
      </c>
      <c r="F823" s="42">
        <v>21.663</v>
      </c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>
        <v>55</v>
      </c>
      <c r="B824" s="42" t="s">
        <v>104</v>
      </c>
      <c r="C824" s="42">
        <v>2522</v>
      </c>
      <c r="D824" s="42">
        <v>12.052</v>
      </c>
      <c r="E824" s="42">
        <v>-11.066000000000001</v>
      </c>
      <c r="F824" s="42">
        <v>21.658000000000001</v>
      </c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>
        <v>55</v>
      </c>
      <c r="B825" s="42" t="s">
        <v>104</v>
      </c>
      <c r="C825" s="42">
        <v>2381</v>
      </c>
      <c r="D825" s="42">
        <v>11.36</v>
      </c>
      <c r="E825" s="42">
        <v>-11.013999999999999</v>
      </c>
      <c r="F825" s="42">
        <v>21.602</v>
      </c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>
        <v>55</v>
      </c>
      <c r="B826" s="42" t="s">
        <v>104</v>
      </c>
      <c r="C826" s="42">
        <v>2250</v>
      </c>
      <c r="D826" s="42">
        <v>10.712999999999999</v>
      </c>
      <c r="E826" s="42">
        <v>-11.041</v>
      </c>
      <c r="F826" s="42">
        <v>21.648</v>
      </c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>
        <v>55</v>
      </c>
      <c r="B827" s="42" t="s">
        <v>104</v>
      </c>
      <c r="C827" s="42">
        <v>2125</v>
      </c>
      <c r="D827" s="42">
        <v>10.108000000000001</v>
      </c>
      <c r="E827" s="42">
        <v>-11.048</v>
      </c>
      <c r="F827" s="42">
        <v>21.565999999999999</v>
      </c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>
        <v>55</v>
      </c>
      <c r="B828" s="42" t="s">
        <v>104</v>
      </c>
      <c r="C828" s="42">
        <v>2007</v>
      </c>
      <c r="D828" s="42">
        <v>9.5289999999999999</v>
      </c>
      <c r="E828" s="42">
        <v>-11.093</v>
      </c>
      <c r="F828" s="42">
        <v>21.593</v>
      </c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>
        <v>56</v>
      </c>
      <c r="B829" s="42" t="s">
        <v>105</v>
      </c>
      <c r="C829" s="42">
        <v>3927</v>
      </c>
      <c r="D829" s="42">
        <v>55.716999999999999</v>
      </c>
      <c r="E829" s="42">
        <v>-4.5439999999999996</v>
      </c>
      <c r="F829" s="42">
        <v>19.699000000000002</v>
      </c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>
        <v>56</v>
      </c>
      <c r="B830" s="42" t="s">
        <v>105</v>
      </c>
      <c r="C830" s="42">
        <v>3922</v>
      </c>
      <c r="D830" s="42">
        <v>56.451999999999998</v>
      </c>
      <c r="E830" s="42">
        <v>-4.57</v>
      </c>
      <c r="F830" s="42">
        <v>19.670000000000002</v>
      </c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>
        <v>56</v>
      </c>
      <c r="B831" s="42" t="s">
        <v>105</v>
      </c>
      <c r="C831" s="42">
        <v>3921</v>
      </c>
      <c r="D831" s="42">
        <v>56.435000000000002</v>
      </c>
      <c r="E831" s="42">
        <v>-4.5570000000000004</v>
      </c>
      <c r="F831" s="42">
        <v>19.628</v>
      </c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>
        <v>56</v>
      </c>
      <c r="B832" s="42" t="s">
        <v>105</v>
      </c>
      <c r="C832" s="42">
        <v>3928</v>
      </c>
      <c r="D832" s="42">
        <v>56.47</v>
      </c>
      <c r="E832" s="42">
        <v>-4.5709999999999997</v>
      </c>
      <c r="F832" s="42">
        <v>19.626999999999999</v>
      </c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>
        <v>56</v>
      </c>
      <c r="B833" s="42" t="s">
        <v>105</v>
      </c>
      <c r="C833" s="42">
        <v>3925</v>
      </c>
      <c r="D833" s="42">
        <v>56.49</v>
      </c>
      <c r="E833" s="42">
        <v>-4.577</v>
      </c>
      <c r="F833" s="42">
        <v>19.673999999999999</v>
      </c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>
        <v>56</v>
      </c>
      <c r="B834" s="42" t="s">
        <v>105</v>
      </c>
      <c r="C834" s="42">
        <v>413</v>
      </c>
      <c r="D834" s="42">
        <v>1.131</v>
      </c>
      <c r="E834" s="42">
        <v>-12.058999999999999</v>
      </c>
      <c r="F834" s="42">
        <v>63.24</v>
      </c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>
        <v>56</v>
      </c>
      <c r="B835" s="42" t="s">
        <v>105</v>
      </c>
      <c r="C835" s="42">
        <v>6852</v>
      </c>
      <c r="D835" s="42">
        <v>32.938000000000002</v>
      </c>
      <c r="E835" s="42">
        <v>-10.085000000000001</v>
      </c>
      <c r="F835" s="42">
        <v>22.443000000000001</v>
      </c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>
        <v>56</v>
      </c>
      <c r="B836" s="42" t="s">
        <v>105</v>
      </c>
      <c r="C836" s="42">
        <v>6293</v>
      </c>
      <c r="D836" s="42">
        <v>30.209</v>
      </c>
      <c r="E836" s="42">
        <v>-10.176</v>
      </c>
      <c r="F836" s="42">
        <v>22.242999999999999</v>
      </c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>
        <v>56</v>
      </c>
      <c r="B837" s="42" t="s">
        <v>105</v>
      </c>
      <c r="C837" s="42">
        <v>5929</v>
      </c>
      <c r="D837" s="42">
        <v>28.405000000000001</v>
      </c>
      <c r="E837" s="42">
        <v>-10.215</v>
      </c>
      <c r="F837" s="42">
        <v>22.3</v>
      </c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>
        <v>56</v>
      </c>
      <c r="B838" s="42" t="s">
        <v>105</v>
      </c>
      <c r="C838" s="42">
        <v>5598</v>
      </c>
      <c r="D838" s="42">
        <v>26.782</v>
      </c>
      <c r="E838" s="42">
        <v>-10.208</v>
      </c>
      <c r="F838" s="42">
        <v>22.225999999999999</v>
      </c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>
        <v>56</v>
      </c>
      <c r="B839" s="42" t="s">
        <v>105</v>
      </c>
      <c r="C839" s="42">
        <v>5309</v>
      </c>
      <c r="D839" s="42">
        <v>25.295999999999999</v>
      </c>
      <c r="E839" s="42">
        <v>-10.177</v>
      </c>
      <c r="F839" s="42">
        <v>22.257000000000001</v>
      </c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>
        <v>56</v>
      </c>
      <c r="B840" s="42" t="s">
        <v>105</v>
      </c>
      <c r="C840" s="42">
        <v>5030</v>
      </c>
      <c r="D840" s="42">
        <v>23.908000000000001</v>
      </c>
      <c r="E840" s="42">
        <v>-10.189</v>
      </c>
      <c r="F840" s="42">
        <v>22.265999999999998</v>
      </c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>
        <v>56</v>
      </c>
      <c r="B841" s="42" t="s">
        <v>105</v>
      </c>
      <c r="C841" s="42">
        <v>4760</v>
      </c>
      <c r="D841" s="42">
        <v>22.579000000000001</v>
      </c>
      <c r="E841" s="42">
        <v>-10.228999999999999</v>
      </c>
      <c r="F841" s="42">
        <v>22.254999999999999</v>
      </c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>
        <v>56</v>
      </c>
      <c r="B842" s="42" t="s">
        <v>105</v>
      </c>
      <c r="C842" s="42">
        <v>4496</v>
      </c>
      <c r="D842" s="42">
        <v>21.344999999999999</v>
      </c>
      <c r="E842" s="42">
        <v>-10.210000000000001</v>
      </c>
      <c r="F842" s="42">
        <v>22.291</v>
      </c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>
        <v>56</v>
      </c>
      <c r="B843" s="42" t="s">
        <v>105</v>
      </c>
      <c r="C843" s="42">
        <v>4253</v>
      </c>
      <c r="D843" s="42">
        <v>20.178000000000001</v>
      </c>
      <c r="E843" s="42">
        <v>-10.153</v>
      </c>
      <c r="F843" s="42">
        <v>22.263000000000002</v>
      </c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>
        <v>56</v>
      </c>
      <c r="B844" s="42" t="s">
        <v>105</v>
      </c>
      <c r="C844" s="42">
        <v>4011</v>
      </c>
      <c r="D844" s="42">
        <v>19.085999999999999</v>
      </c>
      <c r="E844" s="42">
        <v>-10.221</v>
      </c>
      <c r="F844" s="42">
        <v>22.399000000000001</v>
      </c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>
        <v>57</v>
      </c>
      <c r="B845" s="42" t="s">
        <v>106</v>
      </c>
      <c r="C845" s="42">
        <v>3917</v>
      </c>
      <c r="D845" s="42">
        <v>55.512999999999998</v>
      </c>
      <c r="E845" s="42">
        <v>-4.5730000000000004</v>
      </c>
      <c r="F845" s="42">
        <v>19.757000000000001</v>
      </c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>
        <v>57</v>
      </c>
      <c r="B846" s="42" t="s">
        <v>106</v>
      </c>
      <c r="C846" s="42">
        <v>3913</v>
      </c>
      <c r="D846" s="42">
        <v>56.314999999999998</v>
      </c>
      <c r="E846" s="42">
        <v>-4.57</v>
      </c>
      <c r="F846" s="42">
        <v>19.670000000000002</v>
      </c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>
        <v>57</v>
      </c>
      <c r="B847" s="42" t="s">
        <v>106</v>
      </c>
      <c r="C847" s="42">
        <v>3914</v>
      </c>
      <c r="D847" s="42">
        <v>56.317</v>
      </c>
      <c r="E847" s="42">
        <v>-4.5919999999999996</v>
      </c>
      <c r="F847" s="42">
        <v>19.672000000000001</v>
      </c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>
        <v>57</v>
      </c>
      <c r="B848" s="42" t="s">
        <v>106</v>
      </c>
      <c r="C848" s="42">
        <v>3914</v>
      </c>
      <c r="D848" s="42">
        <v>56.317</v>
      </c>
      <c r="E848" s="42">
        <v>-4.6100000000000003</v>
      </c>
      <c r="F848" s="42">
        <v>19.681000000000001</v>
      </c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>
        <v>57</v>
      </c>
      <c r="B849" s="42" t="s">
        <v>106</v>
      </c>
      <c r="C849" s="42">
        <v>3914</v>
      </c>
      <c r="D849" s="42">
        <v>56.317</v>
      </c>
      <c r="E849" s="42">
        <v>-4.548</v>
      </c>
      <c r="F849" s="42">
        <v>19.649999999999999</v>
      </c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>
        <v>57</v>
      </c>
      <c r="B850" s="42" t="s">
        <v>106</v>
      </c>
      <c r="C850" s="42">
        <v>793</v>
      </c>
      <c r="D850" s="42">
        <v>2.1859999999999999</v>
      </c>
      <c r="E850" s="42">
        <v>-10.454000000000001</v>
      </c>
      <c r="F850" s="42">
        <v>23.31</v>
      </c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>
        <v>57</v>
      </c>
      <c r="B851" s="42" t="s">
        <v>106</v>
      </c>
      <c r="C851" s="42">
        <v>5457</v>
      </c>
      <c r="D851" s="42">
        <v>26.398</v>
      </c>
      <c r="E851" s="42">
        <v>-10.584</v>
      </c>
      <c r="F851" s="42">
        <v>22.555</v>
      </c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>
        <v>57</v>
      </c>
      <c r="B852" s="42" t="s">
        <v>106</v>
      </c>
      <c r="C852" s="42">
        <v>5046</v>
      </c>
      <c r="D852" s="42">
        <v>24.427</v>
      </c>
      <c r="E852" s="42">
        <v>-10.608000000000001</v>
      </c>
      <c r="F852" s="42">
        <v>22.436</v>
      </c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>
        <v>57</v>
      </c>
      <c r="B853" s="42" t="s">
        <v>106</v>
      </c>
      <c r="C853" s="42">
        <v>4757</v>
      </c>
      <c r="D853" s="42">
        <v>23.026</v>
      </c>
      <c r="E853" s="42">
        <v>-10.58</v>
      </c>
      <c r="F853" s="42">
        <v>22.422000000000001</v>
      </c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>
        <v>57</v>
      </c>
      <c r="B854" s="42" t="s">
        <v>106</v>
      </c>
      <c r="C854" s="42">
        <v>4498</v>
      </c>
      <c r="D854" s="42">
        <v>21.736000000000001</v>
      </c>
      <c r="E854" s="42">
        <v>-10.616</v>
      </c>
      <c r="F854" s="42">
        <v>22.489000000000001</v>
      </c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>
        <v>57</v>
      </c>
      <c r="B855" s="42" t="s">
        <v>106</v>
      </c>
      <c r="C855" s="42">
        <v>4250</v>
      </c>
      <c r="D855" s="42">
        <v>20.497</v>
      </c>
      <c r="E855" s="42">
        <v>-10.585000000000001</v>
      </c>
      <c r="F855" s="42">
        <v>22.492999999999999</v>
      </c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>
        <v>57</v>
      </c>
      <c r="B856" s="42" t="s">
        <v>106</v>
      </c>
      <c r="C856" s="42">
        <v>4018</v>
      </c>
      <c r="D856" s="42">
        <v>19.337</v>
      </c>
      <c r="E856" s="42">
        <v>-10.6</v>
      </c>
      <c r="F856" s="42">
        <v>22.562000000000001</v>
      </c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>
        <v>57</v>
      </c>
      <c r="B857" s="42" t="s">
        <v>106</v>
      </c>
      <c r="C857" s="42">
        <v>3798</v>
      </c>
      <c r="D857" s="42">
        <v>18.234999999999999</v>
      </c>
      <c r="E857" s="42">
        <v>-10.617000000000001</v>
      </c>
      <c r="F857" s="42">
        <v>22.504000000000001</v>
      </c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>
        <v>57</v>
      </c>
      <c r="B858" s="42" t="s">
        <v>106</v>
      </c>
      <c r="C858" s="42">
        <v>3586</v>
      </c>
      <c r="D858" s="42">
        <v>17.195</v>
      </c>
      <c r="E858" s="42">
        <v>-10.641999999999999</v>
      </c>
      <c r="F858" s="42">
        <v>22.486000000000001</v>
      </c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>
        <v>57</v>
      </c>
      <c r="B859" s="42" t="s">
        <v>106</v>
      </c>
      <c r="C859" s="42">
        <v>3391</v>
      </c>
      <c r="D859" s="42">
        <v>16.216000000000001</v>
      </c>
      <c r="E859" s="42">
        <v>-10.601000000000001</v>
      </c>
      <c r="F859" s="42">
        <v>22.553000000000001</v>
      </c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>
        <v>57</v>
      </c>
      <c r="B860" s="42" t="s">
        <v>106</v>
      </c>
      <c r="C860" s="42">
        <v>3201</v>
      </c>
      <c r="D860" s="42">
        <v>15.295</v>
      </c>
      <c r="E860" s="42">
        <v>-10.64</v>
      </c>
      <c r="F860" s="42">
        <v>22.507000000000001</v>
      </c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>
        <v>58</v>
      </c>
      <c r="B861" s="42" t="s">
        <v>107</v>
      </c>
      <c r="C861" s="42">
        <v>3921</v>
      </c>
      <c r="D861" s="42">
        <v>55.662999999999997</v>
      </c>
      <c r="E861" s="42">
        <v>-4.5270000000000001</v>
      </c>
      <c r="F861" s="42">
        <v>19.751999999999999</v>
      </c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>
        <v>58</v>
      </c>
      <c r="B862" s="42" t="s">
        <v>107</v>
      </c>
      <c r="C862" s="42">
        <v>3922</v>
      </c>
      <c r="D862" s="42">
        <v>56.438000000000002</v>
      </c>
      <c r="E862" s="42">
        <v>-4.57</v>
      </c>
      <c r="F862" s="42">
        <v>19.670000000000002</v>
      </c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>
        <v>58</v>
      </c>
      <c r="B863" s="42" t="s">
        <v>107</v>
      </c>
      <c r="C863" s="42">
        <v>3919</v>
      </c>
      <c r="D863" s="42">
        <v>56.387</v>
      </c>
      <c r="E863" s="42">
        <v>-4.585</v>
      </c>
      <c r="F863" s="42">
        <v>19.655999999999999</v>
      </c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>
        <v>58</v>
      </c>
      <c r="B864" s="42" t="s">
        <v>107</v>
      </c>
      <c r="C864" s="42">
        <v>3918</v>
      </c>
      <c r="D864" s="42">
        <v>56.37</v>
      </c>
      <c r="E864" s="42">
        <v>-4.5679999999999996</v>
      </c>
      <c r="F864" s="42">
        <v>19.651</v>
      </c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>
        <v>58</v>
      </c>
      <c r="B865" s="42" t="s">
        <v>107</v>
      </c>
      <c r="C865" s="42">
        <v>3918</v>
      </c>
      <c r="D865" s="42">
        <v>56.408999999999999</v>
      </c>
      <c r="E865" s="42">
        <v>-4.5789999999999997</v>
      </c>
      <c r="F865" s="42">
        <v>19.713000000000001</v>
      </c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>
        <v>58</v>
      </c>
      <c r="B866" s="42" t="s">
        <v>107</v>
      </c>
      <c r="C866" s="42">
        <v>1844</v>
      </c>
      <c r="D866" s="42">
        <v>5.13</v>
      </c>
      <c r="E866" s="42">
        <v>-9.9670000000000005</v>
      </c>
      <c r="F866" s="42">
        <v>23.184999999999999</v>
      </c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>
        <v>58</v>
      </c>
      <c r="B867" s="42" t="s">
        <v>107</v>
      </c>
      <c r="C867" s="42">
        <v>5791</v>
      </c>
      <c r="D867" s="42">
        <v>27.765999999999998</v>
      </c>
      <c r="E867" s="42">
        <v>-9.9390000000000001</v>
      </c>
      <c r="F867" s="42">
        <v>22.202000000000002</v>
      </c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>
        <v>58</v>
      </c>
      <c r="B868" s="42" t="s">
        <v>107</v>
      </c>
      <c r="C868" s="42">
        <v>5449</v>
      </c>
      <c r="D868" s="42">
        <v>26.074999999999999</v>
      </c>
      <c r="E868" s="42">
        <v>-9.9760000000000009</v>
      </c>
      <c r="F868" s="42">
        <v>22.148</v>
      </c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>
        <v>58</v>
      </c>
      <c r="B869" s="42" t="s">
        <v>107</v>
      </c>
      <c r="C869" s="42">
        <v>5152</v>
      </c>
      <c r="D869" s="42">
        <v>24.619</v>
      </c>
      <c r="E869" s="42">
        <v>-9.9600000000000009</v>
      </c>
      <c r="F869" s="42">
        <v>22.189</v>
      </c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>
        <v>58</v>
      </c>
      <c r="B870" s="42" t="s">
        <v>107</v>
      </c>
      <c r="C870" s="42">
        <v>4871</v>
      </c>
      <c r="D870" s="42">
        <v>23.234999999999999</v>
      </c>
      <c r="E870" s="42">
        <v>-9.9619999999999997</v>
      </c>
      <c r="F870" s="42">
        <v>22.187000000000001</v>
      </c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>
        <v>58</v>
      </c>
      <c r="B871" s="42" t="s">
        <v>107</v>
      </c>
      <c r="C871" s="42">
        <v>4602</v>
      </c>
      <c r="D871" s="42">
        <v>21.908999999999999</v>
      </c>
      <c r="E871" s="42">
        <v>-9.9559999999999995</v>
      </c>
      <c r="F871" s="42">
        <v>22.22</v>
      </c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>
        <v>58</v>
      </c>
      <c r="B872" s="42" t="s">
        <v>107</v>
      </c>
      <c r="C872" s="42">
        <v>4353</v>
      </c>
      <c r="D872" s="42">
        <v>20.693000000000001</v>
      </c>
      <c r="E872" s="42">
        <v>-9.9359999999999999</v>
      </c>
      <c r="F872" s="42">
        <v>22.193999999999999</v>
      </c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>
        <v>58</v>
      </c>
      <c r="B873" s="42" t="s">
        <v>107</v>
      </c>
      <c r="C873" s="42">
        <v>4128</v>
      </c>
      <c r="D873" s="42">
        <v>19.547000000000001</v>
      </c>
      <c r="E873" s="42">
        <v>-9.9760000000000009</v>
      </c>
      <c r="F873" s="42">
        <v>22.218</v>
      </c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>
        <v>58</v>
      </c>
      <c r="B874" s="42" t="s">
        <v>107</v>
      </c>
      <c r="C874" s="42">
        <v>3904</v>
      </c>
      <c r="D874" s="42">
        <v>18.446999999999999</v>
      </c>
      <c r="E874" s="42">
        <v>-9.923</v>
      </c>
      <c r="F874" s="42">
        <v>22.152000000000001</v>
      </c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>
        <v>58</v>
      </c>
      <c r="B875" s="42" t="s">
        <v>107</v>
      </c>
      <c r="C875" s="42">
        <v>3691</v>
      </c>
      <c r="D875" s="42">
        <v>17.427</v>
      </c>
      <c r="E875" s="42">
        <v>-9.9719999999999995</v>
      </c>
      <c r="F875" s="42">
        <v>22.202000000000002</v>
      </c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>
        <v>58</v>
      </c>
      <c r="B876" s="42" t="s">
        <v>107</v>
      </c>
      <c r="C876" s="42">
        <v>3496</v>
      </c>
      <c r="D876" s="42">
        <v>16.5</v>
      </c>
      <c r="E876" s="42">
        <v>-9.9619999999999997</v>
      </c>
      <c r="F876" s="42">
        <v>22.236000000000001</v>
      </c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>
        <v>59</v>
      </c>
      <c r="B877" s="42" t="s">
        <v>108</v>
      </c>
      <c r="C877" s="42">
        <v>3918</v>
      </c>
      <c r="D877" s="42">
        <v>55.578000000000003</v>
      </c>
      <c r="E877" s="42">
        <v>-4.5789999999999997</v>
      </c>
      <c r="F877" s="42">
        <v>19.747</v>
      </c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>
        <v>59</v>
      </c>
      <c r="B878" s="42" t="s">
        <v>108</v>
      </c>
      <c r="C878" s="42">
        <v>3914</v>
      </c>
      <c r="D878" s="42">
        <v>56.363</v>
      </c>
      <c r="E878" s="42">
        <v>-4.57</v>
      </c>
      <c r="F878" s="42">
        <v>19.670000000000002</v>
      </c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>
        <v>59</v>
      </c>
      <c r="B879" s="42" t="s">
        <v>108</v>
      </c>
      <c r="C879" s="42">
        <v>3914</v>
      </c>
      <c r="D879" s="42">
        <v>56.341000000000001</v>
      </c>
      <c r="E879" s="42">
        <v>-4.5990000000000002</v>
      </c>
      <c r="F879" s="42">
        <v>19.611999999999998</v>
      </c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>
        <v>59</v>
      </c>
      <c r="B880" s="42" t="s">
        <v>108</v>
      </c>
      <c r="C880" s="42">
        <v>3915</v>
      </c>
      <c r="D880" s="42">
        <v>56.341000000000001</v>
      </c>
      <c r="E880" s="42">
        <v>-4.58</v>
      </c>
      <c r="F880" s="42">
        <v>19.658000000000001</v>
      </c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>
        <v>59</v>
      </c>
      <c r="B881" s="42" t="s">
        <v>108</v>
      </c>
      <c r="C881" s="42">
        <v>3915</v>
      </c>
      <c r="D881" s="42">
        <v>56.34</v>
      </c>
      <c r="E881" s="42">
        <v>-4.6059999999999999</v>
      </c>
      <c r="F881" s="42">
        <v>19.690999999999999</v>
      </c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>
        <v>59</v>
      </c>
      <c r="B882" s="42" t="s">
        <v>108</v>
      </c>
      <c r="C882" s="42">
        <v>1636</v>
      </c>
      <c r="D882" s="42">
        <v>4.5609999999999999</v>
      </c>
      <c r="E882" s="42">
        <v>-9.6379999999999999</v>
      </c>
      <c r="F882" s="42">
        <v>23.042000000000002</v>
      </c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>
        <v>59</v>
      </c>
      <c r="B883" s="42" t="s">
        <v>108</v>
      </c>
      <c r="C883" s="42">
        <v>5240</v>
      </c>
      <c r="D883" s="42">
        <v>25.344999999999999</v>
      </c>
      <c r="E883" s="42">
        <v>-9.5299999999999994</v>
      </c>
      <c r="F883" s="42">
        <v>22.077999999999999</v>
      </c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>
        <v>59</v>
      </c>
      <c r="B884" s="42" t="s">
        <v>108</v>
      </c>
      <c r="C884" s="42">
        <v>4911</v>
      </c>
      <c r="D884" s="42">
        <v>23.725999999999999</v>
      </c>
      <c r="E884" s="42">
        <v>-9.548</v>
      </c>
      <c r="F884" s="42">
        <v>22.038</v>
      </c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>
        <v>59</v>
      </c>
      <c r="B885" s="42" t="s">
        <v>108</v>
      </c>
      <c r="C885" s="42">
        <v>4623</v>
      </c>
      <c r="D885" s="42">
        <v>22.37</v>
      </c>
      <c r="E885" s="42">
        <v>-9.5150000000000006</v>
      </c>
      <c r="F885" s="42">
        <v>22.042999999999999</v>
      </c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>
        <v>59</v>
      </c>
      <c r="B886" s="42" t="s">
        <v>108</v>
      </c>
      <c r="C886" s="42">
        <v>4365</v>
      </c>
      <c r="D886" s="42">
        <v>21.096</v>
      </c>
      <c r="E886" s="42">
        <v>-9.5259999999999998</v>
      </c>
      <c r="F886" s="42">
        <v>22.041</v>
      </c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>
        <v>59</v>
      </c>
      <c r="B887" s="42" t="s">
        <v>108</v>
      </c>
      <c r="C887" s="42">
        <v>4118</v>
      </c>
      <c r="D887" s="42">
        <v>19.899000000000001</v>
      </c>
      <c r="E887" s="42">
        <v>-9.532</v>
      </c>
      <c r="F887" s="42">
        <v>22.010999999999999</v>
      </c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>
        <v>59</v>
      </c>
      <c r="B888" s="42" t="s">
        <v>108</v>
      </c>
      <c r="C888" s="42">
        <v>3891</v>
      </c>
      <c r="D888" s="42">
        <v>18.779</v>
      </c>
      <c r="E888" s="42">
        <v>-9.5719999999999992</v>
      </c>
      <c r="F888" s="42">
        <v>22.071999999999999</v>
      </c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>
        <v>59</v>
      </c>
      <c r="B889" s="42" t="s">
        <v>108</v>
      </c>
      <c r="C889" s="42">
        <v>3681</v>
      </c>
      <c r="D889" s="42">
        <v>17.722999999999999</v>
      </c>
      <c r="E889" s="42">
        <v>-9.5039999999999996</v>
      </c>
      <c r="F889" s="42">
        <v>22.053999999999998</v>
      </c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>
        <v>59</v>
      </c>
      <c r="B890" s="42" t="s">
        <v>108</v>
      </c>
      <c r="C890" s="42">
        <v>3477</v>
      </c>
      <c r="D890" s="42">
        <v>16.71</v>
      </c>
      <c r="E890" s="42">
        <v>-9.5120000000000005</v>
      </c>
      <c r="F890" s="42">
        <v>22.059000000000001</v>
      </c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>
        <v>59</v>
      </c>
      <c r="B891" s="42" t="s">
        <v>108</v>
      </c>
      <c r="C891" s="42">
        <v>3290</v>
      </c>
      <c r="D891" s="42">
        <v>15.773999999999999</v>
      </c>
      <c r="E891" s="42">
        <v>-9.5559999999999992</v>
      </c>
      <c r="F891" s="42">
        <v>22.09</v>
      </c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>
        <v>59</v>
      </c>
      <c r="B892" s="42" t="s">
        <v>108</v>
      </c>
      <c r="C892" s="42">
        <v>3112</v>
      </c>
      <c r="D892" s="42">
        <v>14.884</v>
      </c>
      <c r="E892" s="42">
        <v>-9.5109999999999992</v>
      </c>
      <c r="F892" s="42">
        <v>22.129000000000001</v>
      </c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>
        <v>60</v>
      </c>
      <c r="B893" s="42" t="s">
        <v>109</v>
      </c>
      <c r="C893" s="42">
        <v>3920</v>
      </c>
      <c r="D893" s="42">
        <v>55.648000000000003</v>
      </c>
      <c r="E893" s="42">
        <v>-4.5940000000000003</v>
      </c>
      <c r="F893" s="42">
        <v>19.774000000000001</v>
      </c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>
        <v>60</v>
      </c>
      <c r="B894" s="42" t="s">
        <v>109</v>
      </c>
      <c r="C894" s="42">
        <v>3918</v>
      </c>
      <c r="D894" s="42">
        <v>56.374000000000002</v>
      </c>
      <c r="E894" s="42">
        <v>-4.57</v>
      </c>
      <c r="F894" s="42">
        <v>19.670000000000002</v>
      </c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>
        <v>60</v>
      </c>
      <c r="B895" s="42" t="s">
        <v>109</v>
      </c>
      <c r="C895" s="42">
        <v>3920</v>
      </c>
      <c r="D895" s="42">
        <v>56.408000000000001</v>
      </c>
      <c r="E895" s="42">
        <v>-4.5819999999999999</v>
      </c>
      <c r="F895" s="42">
        <v>19.699000000000002</v>
      </c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>
        <v>60</v>
      </c>
      <c r="B896" s="42" t="s">
        <v>109</v>
      </c>
      <c r="C896" s="42">
        <v>3920</v>
      </c>
      <c r="D896" s="42">
        <v>56.426000000000002</v>
      </c>
      <c r="E896" s="42">
        <v>-4.5999999999999996</v>
      </c>
      <c r="F896" s="42">
        <v>19.693999999999999</v>
      </c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>
        <v>60</v>
      </c>
      <c r="B897" s="42" t="s">
        <v>109</v>
      </c>
      <c r="C897" s="42">
        <v>3917</v>
      </c>
      <c r="D897" s="42">
        <v>56.399000000000001</v>
      </c>
      <c r="E897" s="42">
        <v>-4.5739999999999998</v>
      </c>
      <c r="F897" s="42">
        <v>19.690000000000001</v>
      </c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>
        <v>60</v>
      </c>
      <c r="B898" s="42" t="s">
        <v>109</v>
      </c>
      <c r="C898" s="42">
        <v>951</v>
      </c>
      <c r="D898" s="42">
        <v>2.6110000000000002</v>
      </c>
      <c r="E898" s="42">
        <v>-10.997</v>
      </c>
      <c r="F898" s="42">
        <v>22.486000000000001</v>
      </c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>
        <v>60</v>
      </c>
      <c r="B899" s="42" t="s">
        <v>109</v>
      </c>
      <c r="C899" s="42">
        <v>2991</v>
      </c>
      <c r="D899" s="42">
        <v>14.238</v>
      </c>
      <c r="E899" s="42">
        <v>-10.954000000000001</v>
      </c>
      <c r="F899" s="42">
        <v>21.413</v>
      </c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>
        <v>60</v>
      </c>
      <c r="B900" s="42" t="s">
        <v>109</v>
      </c>
      <c r="C900" s="42">
        <v>2798</v>
      </c>
      <c r="D900" s="42">
        <v>13.301</v>
      </c>
      <c r="E900" s="42">
        <v>-10.936999999999999</v>
      </c>
      <c r="F900" s="42">
        <v>21.239000000000001</v>
      </c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>
        <v>60</v>
      </c>
      <c r="B901" s="42" t="s">
        <v>109</v>
      </c>
      <c r="C901" s="42">
        <v>2645</v>
      </c>
      <c r="D901" s="42">
        <v>12.557</v>
      </c>
      <c r="E901" s="42">
        <v>-10.888</v>
      </c>
      <c r="F901" s="42">
        <v>21.288</v>
      </c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>
        <v>60</v>
      </c>
      <c r="B902" s="42" t="s">
        <v>109</v>
      </c>
      <c r="C902" s="42">
        <v>2499</v>
      </c>
      <c r="D902" s="42">
        <v>11.843</v>
      </c>
      <c r="E902" s="42">
        <v>-10.898</v>
      </c>
      <c r="F902" s="42">
        <v>21.234999999999999</v>
      </c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>
        <v>60</v>
      </c>
      <c r="B903" s="42" t="s">
        <v>109</v>
      </c>
      <c r="C903" s="42">
        <v>2359</v>
      </c>
      <c r="D903" s="42">
        <v>11.162000000000001</v>
      </c>
      <c r="E903" s="42">
        <v>-10.938000000000001</v>
      </c>
      <c r="F903" s="42">
        <v>21.279</v>
      </c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>
        <v>60</v>
      </c>
      <c r="B904" s="42" t="s">
        <v>109</v>
      </c>
      <c r="C904" s="42">
        <v>2230</v>
      </c>
      <c r="D904" s="42">
        <v>10.542</v>
      </c>
      <c r="E904" s="42">
        <v>-10.906000000000001</v>
      </c>
      <c r="F904" s="42">
        <v>21.181000000000001</v>
      </c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>
        <v>60</v>
      </c>
      <c r="B905" s="42" t="s">
        <v>109</v>
      </c>
      <c r="C905" s="42">
        <v>2106</v>
      </c>
      <c r="D905" s="42">
        <v>9.9390000000000001</v>
      </c>
      <c r="E905" s="42">
        <v>-10.97</v>
      </c>
      <c r="F905" s="42">
        <v>21.274000000000001</v>
      </c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>
        <v>60</v>
      </c>
      <c r="B906" s="42" t="s">
        <v>109</v>
      </c>
      <c r="C906" s="42">
        <v>1993</v>
      </c>
      <c r="D906" s="42">
        <v>9.3889999999999993</v>
      </c>
      <c r="E906" s="42">
        <v>-10.875</v>
      </c>
      <c r="F906" s="42">
        <v>21.276</v>
      </c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>
        <v>60</v>
      </c>
      <c r="B907" s="42" t="s">
        <v>109</v>
      </c>
      <c r="C907" s="42">
        <v>1885</v>
      </c>
      <c r="D907" s="42">
        <v>8.8629999999999995</v>
      </c>
      <c r="E907" s="42">
        <v>-10.981</v>
      </c>
      <c r="F907" s="42">
        <v>21.25</v>
      </c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>
        <v>60</v>
      </c>
      <c r="B908" s="42" t="s">
        <v>109</v>
      </c>
      <c r="C908" s="42">
        <v>1783</v>
      </c>
      <c r="D908" s="42">
        <v>8.3759999999999994</v>
      </c>
      <c r="E908" s="42">
        <v>-10.887</v>
      </c>
      <c r="F908" s="42">
        <v>21.207000000000001</v>
      </c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>
        <v>61</v>
      </c>
      <c r="B909" s="42" t="s">
        <v>68</v>
      </c>
      <c r="C909" s="42">
        <v>3923</v>
      </c>
      <c r="D909" s="42">
        <v>55.656999999999996</v>
      </c>
      <c r="E909" s="42">
        <v>-4.5330000000000004</v>
      </c>
      <c r="F909" s="42">
        <v>19.718</v>
      </c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>
        <v>61</v>
      </c>
      <c r="B910" s="42" t="s">
        <v>68</v>
      </c>
      <c r="C910" s="42">
        <v>3920</v>
      </c>
      <c r="D910" s="42">
        <v>56.406999999999996</v>
      </c>
      <c r="E910" s="42">
        <v>-4.57</v>
      </c>
      <c r="F910" s="42">
        <v>19.670000000000002</v>
      </c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>
        <v>61</v>
      </c>
      <c r="B911" s="42" t="s">
        <v>68</v>
      </c>
      <c r="C911" s="42">
        <v>3921</v>
      </c>
      <c r="D911" s="42">
        <v>56.436999999999998</v>
      </c>
      <c r="E911" s="42">
        <v>-4.5540000000000003</v>
      </c>
      <c r="F911" s="42">
        <v>19.582999999999998</v>
      </c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>
        <v>61</v>
      </c>
      <c r="B912" s="42" t="s">
        <v>68</v>
      </c>
      <c r="C912" s="42">
        <v>3923</v>
      </c>
      <c r="D912" s="42">
        <v>56.470999999999997</v>
      </c>
      <c r="E912" s="42">
        <v>-4.585</v>
      </c>
      <c r="F912" s="42">
        <v>19.661000000000001</v>
      </c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>
        <v>61</v>
      </c>
      <c r="B913" s="42" t="s">
        <v>68</v>
      </c>
      <c r="C913" s="42">
        <v>3921</v>
      </c>
      <c r="D913" s="42">
        <v>56.427999999999997</v>
      </c>
      <c r="E913" s="42">
        <v>-4.5819999999999999</v>
      </c>
      <c r="F913" s="42">
        <v>19.664000000000001</v>
      </c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>
        <v>61</v>
      </c>
      <c r="B914" s="42" t="s">
        <v>68</v>
      </c>
      <c r="C914" s="42">
        <v>888</v>
      </c>
      <c r="D914" s="42">
        <v>2.4609999999999999</v>
      </c>
      <c r="E914" s="42">
        <v>-19.510999999999999</v>
      </c>
      <c r="F914" s="42">
        <v>36.725999999999999</v>
      </c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>
        <v>61</v>
      </c>
      <c r="B915" s="42" t="s">
        <v>68</v>
      </c>
      <c r="C915" s="42">
        <v>2877</v>
      </c>
      <c r="D915" s="42">
        <v>13.749000000000001</v>
      </c>
      <c r="E915" s="42">
        <v>-19.161999999999999</v>
      </c>
      <c r="F915" s="42">
        <v>27.234999999999999</v>
      </c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>
        <v>61</v>
      </c>
      <c r="B916" s="42" t="s">
        <v>68</v>
      </c>
      <c r="C916" s="42">
        <v>2658</v>
      </c>
      <c r="D916" s="42">
        <v>12.724</v>
      </c>
      <c r="E916" s="42">
        <v>-19.271999999999998</v>
      </c>
      <c r="F916" s="42">
        <v>27.126000000000001</v>
      </c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>
        <v>61</v>
      </c>
      <c r="B917" s="42" t="s">
        <v>68</v>
      </c>
      <c r="C917" s="42">
        <v>2502</v>
      </c>
      <c r="D917" s="42">
        <v>12.006</v>
      </c>
      <c r="E917" s="42">
        <v>-19.268999999999998</v>
      </c>
      <c r="F917" s="42">
        <v>27.08</v>
      </c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>
        <v>61</v>
      </c>
      <c r="B918" s="42" t="s">
        <v>68</v>
      </c>
      <c r="C918" s="42">
        <v>2362</v>
      </c>
      <c r="D918" s="42">
        <v>11.340999999999999</v>
      </c>
      <c r="E918" s="42">
        <v>-19.175999999999998</v>
      </c>
      <c r="F918" s="42">
        <v>27.12</v>
      </c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>
        <v>61</v>
      </c>
      <c r="B919" s="42" t="s">
        <v>68</v>
      </c>
      <c r="C919" s="42">
        <v>2235</v>
      </c>
      <c r="D919" s="42">
        <v>10.737</v>
      </c>
      <c r="E919" s="42">
        <v>-19.195</v>
      </c>
      <c r="F919" s="42">
        <v>27.195</v>
      </c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>
        <v>61</v>
      </c>
      <c r="B920" s="42" t="s">
        <v>68</v>
      </c>
      <c r="C920" s="42">
        <v>2111</v>
      </c>
      <c r="D920" s="42">
        <v>10.154999999999999</v>
      </c>
      <c r="E920" s="42">
        <v>-19.25</v>
      </c>
      <c r="F920" s="42">
        <v>27.114000000000001</v>
      </c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>
        <v>61</v>
      </c>
      <c r="B921" s="42" t="s">
        <v>68</v>
      </c>
      <c r="C921" s="42">
        <v>1999</v>
      </c>
      <c r="D921" s="42">
        <v>9.5909999999999993</v>
      </c>
      <c r="E921" s="42">
        <v>-19.207999999999998</v>
      </c>
      <c r="F921" s="42">
        <v>27.324000000000002</v>
      </c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>
        <v>61</v>
      </c>
      <c r="B922" s="42" t="s">
        <v>68</v>
      </c>
      <c r="C922" s="42">
        <v>1890</v>
      </c>
      <c r="D922" s="42">
        <v>9.0630000000000006</v>
      </c>
      <c r="E922" s="42">
        <v>-19.215</v>
      </c>
      <c r="F922" s="42">
        <v>27.152999999999999</v>
      </c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>
        <v>61</v>
      </c>
      <c r="B923" s="42" t="s">
        <v>68</v>
      </c>
      <c r="C923" s="42">
        <v>1790</v>
      </c>
      <c r="D923" s="42">
        <v>8.5690000000000008</v>
      </c>
      <c r="E923" s="42">
        <v>-19.248000000000001</v>
      </c>
      <c r="F923" s="42">
        <v>27.138000000000002</v>
      </c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>
        <v>61</v>
      </c>
      <c r="B924" s="42" t="s">
        <v>68</v>
      </c>
      <c r="C924" s="42">
        <v>1692</v>
      </c>
      <c r="D924" s="42">
        <v>8.0860000000000003</v>
      </c>
      <c r="E924" s="42">
        <v>-19.195</v>
      </c>
      <c r="F924" s="42">
        <v>27.356000000000002</v>
      </c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>
        <v>62</v>
      </c>
      <c r="B925" s="42" t="s">
        <v>68</v>
      </c>
      <c r="C925" s="42">
        <v>3923</v>
      </c>
      <c r="D925" s="42">
        <v>55.689</v>
      </c>
      <c r="E925" s="42">
        <v>-4.5739999999999998</v>
      </c>
      <c r="F925" s="42">
        <v>19.716999999999999</v>
      </c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>
        <v>62</v>
      </c>
      <c r="B926" s="42" t="s">
        <v>68</v>
      </c>
      <c r="C926" s="42">
        <v>3922</v>
      </c>
      <c r="D926" s="42">
        <v>56.411999999999999</v>
      </c>
      <c r="E926" s="42">
        <v>-4.57</v>
      </c>
      <c r="F926" s="42">
        <v>19.670000000000002</v>
      </c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>
        <v>62</v>
      </c>
      <c r="B927" s="42" t="s">
        <v>68</v>
      </c>
      <c r="C927" s="42">
        <v>3922</v>
      </c>
      <c r="D927" s="42">
        <v>56.429000000000002</v>
      </c>
      <c r="E927" s="42">
        <v>-4.5780000000000003</v>
      </c>
      <c r="F927" s="42">
        <v>19.673999999999999</v>
      </c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>
        <v>62</v>
      </c>
      <c r="B928" s="42" t="s">
        <v>68</v>
      </c>
      <c r="C928" s="42">
        <v>3921</v>
      </c>
      <c r="D928" s="42">
        <v>56.411999999999999</v>
      </c>
      <c r="E928" s="42">
        <v>-4.5830000000000002</v>
      </c>
      <c r="F928" s="42">
        <v>19.651</v>
      </c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>
        <v>62</v>
      </c>
      <c r="B929" s="42" t="s">
        <v>68</v>
      </c>
      <c r="C929" s="42">
        <v>3919</v>
      </c>
      <c r="D929" s="42">
        <v>56.497</v>
      </c>
      <c r="E929" s="42">
        <v>-4.6040000000000001</v>
      </c>
      <c r="F929" s="42">
        <v>19.634</v>
      </c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>
        <v>62</v>
      </c>
      <c r="B930" s="42" t="s">
        <v>68</v>
      </c>
      <c r="C930" s="42">
        <v>903</v>
      </c>
      <c r="D930" s="42">
        <v>2.4820000000000002</v>
      </c>
      <c r="E930" s="42">
        <v>-19.416</v>
      </c>
      <c r="F930" s="42">
        <v>28.390999999999998</v>
      </c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>
        <v>62</v>
      </c>
      <c r="B931" s="42" t="s">
        <v>68</v>
      </c>
      <c r="C931" s="42">
        <v>2879</v>
      </c>
      <c r="D931" s="42">
        <v>13.705</v>
      </c>
      <c r="E931" s="42">
        <v>-19.215</v>
      </c>
      <c r="F931" s="42">
        <v>27.469000000000001</v>
      </c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>
        <v>62</v>
      </c>
      <c r="B932" s="42" t="s">
        <v>68</v>
      </c>
      <c r="C932" s="42">
        <v>2675</v>
      </c>
      <c r="D932" s="42">
        <v>12.73</v>
      </c>
      <c r="E932" s="42">
        <v>-19.309999999999999</v>
      </c>
      <c r="F932" s="42">
        <v>27.395</v>
      </c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>
        <v>62</v>
      </c>
      <c r="B933" s="42" t="s">
        <v>68</v>
      </c>
      <c r="C933" s="42">
        <v>2528</v>
      </c>
      <c r="D933" s="42">
        <v>12.012</v>
      </c>
      <c r="E933" s="42">
        <v>-19.306000000000001</v>
      </c>
      <c r="F933" s="42">
        <v>27.367999999999999</v>
      </c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>
        <v>62</v>
      </c>
      <c r="B934" s="42" t="s">
        <v>68</v>
      </c>
      <c r="C934" s="42">
        <v>2397</v>
      </c>
      <c r="D934" s="42">
        <v>11.375</v>
      </c>
      <c r="E934" s="42">
        <v>-19.288</v>
      </c>
      <c r="F934" s="42">
        <v>27.35</v>
      </c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>
        <v>62</v>
      </c>
      <c r="B935" s="42" t="s">
        <v>68</v>
      </c>
      <c r="C935" s="42">
        <v>2269</v>
      </c>
      <c r="D935" s="42">
        <v>10.752000000000001</v>
      </c>
      <c r="E935" s="42">
        <v>-19.268000000000001</v>
      </c>
      <c r="F935" s="42">
        <v>27.436</v>
      </c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>
        <v>62</v>
      </c>
      <c r="B936" s="42" t="s">
        <v>68</v>
      </c>
      <c r="C936" s="42">
        <v>2142</v>
      </c>
      <c r="D936" s="42">
        <v>10.153</v>
      </c>
      <c r="E936" s="42">
        <v>-19.308</v>
      </c>
      <c r="F936" s="42">
        <v>27.451000000000001</v>
      </c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>
        <v>62</v>
      </c>
      <c r="B937" s="42" t="s">
        <v>68</v>
      </c>
      <c r="C937" s="42">
        <v>2029</v>
      </c>
      <c r="D937" s="42">
        <v>9.5839999999999996</v>
      </c>
      <c r="E937" s="42">
        <v>-19.288</v>
      </c>
      <c r="F937" s="42">
        <v>27.414999999999999</v>
      </c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>
        <v>62</v>
      </c>
      <c r="B938" s="42" t="s">
        <v>68</v>
      </c>
      <c r="C938" s="42">
        <v>1918</v>
      </c>
      <c r="D938" s="42">
        <v>9.0510000000000002</v>
      </c>
      <c r="E938" s="42">
        <v>-19.254000000000001</v>
      </c>
      <c r="F938" s="42">
        <v>27.416</v>
      </c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>
        <v>62</v>
      </c>
      <c r="B939" s="42" t="s">
        <v>68</v>
      </c>
      <c r="C939" s="42">
        <v>1814</v>
      </c>
      <c r="D939" s="42">
        <v>8.5470000000000006</v>
      </c>
      <c r="E939" s="42">
        <v>-19.283999999999999</v>
      </c>
      <c r="F939" s="42">
        <v>27.452000000000002</v>
      </c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>
        <v>62</v>
      </c>
      <c r="B940" s="42" t="s">
        <v>68</v>
      </c>
      <c r="C940" s="42">
        <v>1719</v>
      </c>
      <c r="D940" s="42">
        <v>8.0850000000000009</v>
      </c>
      <c r="E940" s="42">
        <v>-19.231999999999999</v>
      </c>
      <c r="F940" s="42">
        <v>27.494</v>
      </c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>
        <v>63</v>
      </c>
      <c r="B941" s="42" t="s">
        <v>69</v>
      </c>
      <c r="C941" s="42">
        <v>3926</v>
      </c>
      <c r="D941" s="42">
        <v>55.67</v>
      </c>
      <c r="E941" s="42">
        <v>-4.5439999999999996</v>
      </c>
      <c r="F941" s="42">
        <v>19.794</v>
      </c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>
        <v>63</v>
      </c>
      <c r="B942" s="42" t="s">
        <v>69</v>
      </c>
      <c r="C942" s="42">
        <v>3923</v>
      </c>
      <c r="D942" s="42">
        <v>56.451999999999998</v>
      </c>
      <c r="E942" s="42">
        <v>-4.57</v>
      </c>
      <c r="F942" s="42">
        <v>19.670000000000002</v>
      </c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>
        <v>63</v>
      </c>
      <c r="B943" s="42" t="s">
        <v>69</v>
      </c>
      <c r="C943" s="42">
        <v>3924</v>
      </c>
      <c r="D943" s="42">
        <v>56.469000000000001</v>
      </c>
      <c r="E943" s="42">
        <v>-4.548</v>
      </c>
      <c r="F943" s="42">
        <v>19.667999999999999</v>
      </c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>
        <v>63</v>
      </c>
      <c r="B944" s="42" t="s">
        <v>69</v>
      </c>
      <c r="C944" s="42">
        <v>3922</v>
      </c>
      <c r="D944" s="42">
        <v>56.442</v>
      </c>
      <c r="E944" s="42">
        <v>-4.5579999999999998</v>
      </c>
      <c r="F944" s="42">
        <v>19.68</v>
      </c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>
        <v>63</v>
      </c>
      <c r="B945" s="42" t="s">
        <v>69</v>
      </c>
      <c r="C945" s="42">
        <v>3923</v>
      </c>
      <c r="D945" s="42">
        <v>56.451999999999998</v>
      </c>
      <c r="E945" s="42">
        <v>-4.5650000000000004</v>
      </c>
      <c r="F945" s="42">
        <v>19.701000000000001</v>
      </c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>
        <v>63</v>
      </c>
      <c r="B946" s="42" t="s">
        <v>69</v>
      </c>
      <c r="C946" s="42">
        <v>1352</v>
      </c>
      <c r="D946" s="42">
        <v>3.7370000000000001</v>
      </c>
      <c r="E946" s="42">
        <v>-19.423999999999999</v>
      </c>
      <c r="F946" s="42">
        <v>28.074000000000002</v>
      </c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>
        <v>63</v>
      </c>
      <c r="B947" s="42" t="s">
        <v>69</v>
      </c>
      <c r="C947" s="42">
        <v>4349</v>
      </c>
      <c r="D947" s="42">
        <v>20.736999999999998</v>
      </c>
      <c r="E947" s="42">
        <v>-19.279</v>
      </c>
      <c r="F947" s="42">
        <v>27.372</v>
      </c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>
        <v>63</v>
      </c>
      <c r="B948" s="42" t="s">
        <v>69</v>
      </c>
      <c r="C948" s="42">
        <v>4045</v>
      </c>
      <c r="D948" s="42">
        <v>19.327000000000002</v>
      </c>
      <c r="E948" s="42">
        <v>-19.364999999999998</v>
      </c>
      <c r="F948" s="42">
        <v>27.294</v>
      </c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>
        <v>63</v>
      </c>
      <c r="B949" s="42" t="s">
        <v>69</v>
      </c>
      <c r="C949" s="42">
        <v>3826</v>
      </c>
      <c r="D949" s="42">
        <v>18.294</v>
      </c>
      <c r="E949" s="42">
        <v>-19.335999999999999</v>
      </c>
      <c r="F949" s="42">
        <v>27.248000000000001</v>
      </c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>
        <v>63</v>
      </c>
      <c r="B950" s="42" t="s">
        <v>69</v>
      </c>
      <c r="C950" s="42">
        <v>3614</v>
      </c>
      <c r="D950" s="42">
        <v>17.327000000000002</v>
      </c>
      <c r="E950" s="42">
        <v>-19.36</v>
      </c>
      <c r="F950" s="42">
        <v>27.332999999999998</v>
      </c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>
        <v>63</v>
      </c>
      <c r="B951" s="42" t="s">
        <v>69</v>
      </c>
      <c r="C951" s="42">
        <v>3415</v>
      </c>
      <c r="D951" s="42">
        <v>16.413</v>
      </c>
      <c r="E951" s="42">
        <v>-19.274000000000001</v>
      </c>
      <c r="F951" s="42">
        <v>27.283999999999999</v>
      </c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>
        <v>63</v>
      </c>
      <c r="B952" s="42" t="s">
        <v>69</v>
      </c>
      <c r="C952" s="42">
        <v>3229</v>
      </c>
      <c r="D952" s="42">
        <v>15.534000000000001</v>
      </c>
      <c r="E952" s="42">
        <v>-19.253</v>
      </c>
      <c r="F952" s="42">
        <v>27.349</v>
      </c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>
        <v>63</v>
      </c>
      <c r="B953" s="42" t="s">
        <v>69</v>
      </c>
      <c r="C953" s="42">
        <v>3049</v>
      </c>
      <c r="D953" s="42">
        <v>14.664</v>
      </c>
      <c r="E953" s="42">
        <v>-19.28</v>
      </c>
      <c r="F953" s="42">
        <v>27.353000000000002</v>
      </c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>
        <v>63</v>
      </c>
      <c r="B954" s="42" t="s">
        <v>69</v>
      </c>
      <c r="C954" s="42">
        <v>2880</v>
      </c>
      <c r="D954" s="42">
        <v>13.85</v>
      </c>
      <c r="E954" s="42">
        <v>-19.265999999999998</v>
      </c>
      <c r="F954" s="42">
        <v>27.388999999999999</v>
      </c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>
        <v>63</v>
      </c>
      <c r="B955" s="42" t="s">
        <v>69</v>
      </c>
      <c r="C955" s="42">
        <v>2724</v>
      </c>
      <c r="D955" s="42">
        <v>13.083</v>
      </c>
      <c r="E955" s="42">
        <v>-19.318999999999999</v>
      </c>
      <c r="F955" s="42">
        <v>27.314</v>
      </c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>
        <v>63</v>
      </c>
      <c r="B956" s="42" t="s">
        <v>69</v>
      </c>
      <c r="C956" s="42">
        <v>2583</v>
      </c>
      <c r="D956" s="42">
        <v>12.387</v>
      </c>
      <c r="E956" s="42">
        <v>-19.274000000000001</v>
      </c>
      <c r="F956" s="42">
        <v>27.382999999999999</v>
      </c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>
        <v>64</v>
      </c>
      <c r="B957" s="42" t="s">
        <v>69</v>
      </c>
      <c r="C957" s="42">
        <v>3926</v>
      </c>
      <c r="D957" s="42">
        <v>55.723999999999997</v>
      </c>
      <c r="E957" s="42">
        <v>-4.5549999999999997</v>
      </c>
      <c r="F957" s="42">
        <v>19.748999999999999</v>
      </c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>
        <v>64</v>
      </c>
      <c r="B958" s="42" t="s">
        <v>69</v>
      </c>
      <c r="C958" s="42">
        <v>3925</v>
      </c>
      <c r="D958" s="42">
        <v>56.484999999999999</v>
      </c>
      <c r="E958" s="42">
        <v>-4.57</v>
      </c>
      <c r="F958" s="42">
        <v>19.670000000000002</v>
      </c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>
        <v>64</v>
      </c>
      <c r="B959" s="42" t="s">
        <v>69</v>
      </c>
      <c r="C959" s="42">
        <v>3925</v>
      </c>
      <c r="D959" s="42">
        <v>56.494999999999997</v>
      </c>
      <c r="E959" s="42">
        <v>-4.5919999999999996</v>
      </c>
      <c r="F959" s="42">
        <v>19.699000000000002</v>
      </c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>
        <v>64</v>
      </c>
      <c r="B960" s="42" t="s">
        <v>69</v>
      </c>
      <c r="C960" s="42">
        <v>3926</v>
      </c>
      <c r="D960" s="42">
        <v>56.482999999999997</v>
      </c>
      <c r="E960" s="42">
        <v>-4.5880000000000001</v>
      </c>
      <c r="F960" s="42">
        <v>19.678000000000001</v>
      </c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>
        <v>64</v>
      </c>
      <c r="B961" s="42" t="s">
        <v>69</v>
      </c>
      <c r="C961" s="42">
        <v>3926</v>
      </c>
      <c r="D961" s="42">
        <v>56.508000000000003</v>
      </c>
      <c r="E961" s="42">
        <v>-4.569</v>
      </c>
      <c r="F961" s="42">
        <v>19.68</v>
      </c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>
        <v>64</v>
      </c>
      <c r="B962" s="42" t="s">
        <v>69</v>
      </c>
      <c r="C962" s="42">
        <v>1393</v>
      </c>
      <c r="D962" s="42">
        <v>3.855</v>
      </c>
      <c r="E962" s="42">
        <v>-19.189</v>
      </c>
      <c r="F962" s="42">
        <v>28.227</v>
      </c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>
        <v>64</v>
      </c>
      <c r="B963" s="42" t="s">
        <v>69</v>
      </c>
      <c r="C963" s="42">
        <v>4486</v>
      </c>
      <c r="D963" s="42">
        <v>21.489000000000001</v>
      </c>
      <c r="E963" s="42">
        <v>-19.204999999999998</v>
      </c>
      <c r="F963" s="42">
        <v>27.486000000000001</v>
      </c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>
        <v>64</v>
      </c>
      <c r="B964" s="42" t="s">
        <v>69</v>
      </c>
      <c r="C964" s="42">
        <v>4173</v>
      </c>
      <c r="D964" s="42">
        <v>19.981999999999999</v>
      </c>
      <c r="E964" s="42">
        <v>-19.274999999999999</v>
      </c>
      <c r="F964" s="42">
        <v>27.457999999999998</v>
      </c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>
        <v>64</v>
      </c>
      <c r="B965" s="42" t="s">
        <v>69</v>
      </c>
      <c r="C965" s="42">
        <v>3954</v>
      </c>
      <c r="D965" s="42">
        <v>18.902000000000001</v>
      </c>
      <c r="E965" s="42">
        <v>-19.292000000000002</v>
      </c>
      <c r="F965" s="42">
        <v>27.385000000000002</v>
      </c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>
        <v>64</v>
      </c>
      <c r="B966" s="42" t="s">
        <v>69</v>
      </c>
      <c r="C966" s="42">
        <v>3744</v>
      </c>
      <c r="D966" s="42">
        <v>17.864000000000001</v>
      </c>
      <c r="E966" s="42">
        <v>-19.309999999999999</v>
      </c>
      <c r="F966" s="42">
        <v>27.423999999999999</v>
      </c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>
        <v>64</v>
      </c>
      <c r="B967" s="42" t="s">
        <v>69</v>
      </c>
      <c r="C967" s="42">
        <v>3547</v>
      </c>
      <c r="D967" s="42">
        <v>16.902999999999999</v>
      </c>
      <c r="E967" s="42">
        <v>-19.253</v>
      </c>
      <c r="F967" s="42">
        <v>27.373999999999999</v>
      </c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>
        <v>64</v>
      </c>
      <c r="B968" s="42" t="s">
        <v>69</v>
      </c>
      <c r="C968" s="42">
        <v>3356</v>
      </c>
      <c r="D968" s="42">
        <v>15.984999999999999</v>
      </c>
      <c r="E968" s="42">
        <v>-19.239000000000001</v>
      </c>
      <c r="F968" s="42">
        <v>27.408000000000001</v>
      </c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>
        <v>64</v>
      </c>
      <c r="B969" s="42" t="s">
        <v>69</v>
      </c>
      <c r="C969" s="42">
        <v>3174</v>
      </c>
      <c r="D969" s="42">
        <v>15.092000000000001</v>
      </c>
      <c r="E969" s="42">
        <v>-19.27</v>
      </c>
      <c r="F969" s="42">
        <v>27.395</v>
      </c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>
        <v>64</v>
      </c>
      <c r="B970" s="42" t="s">
        <v>69</v>
      </c>
      <c r="C970" s="42">
        <v>3004</v>
      </c>
      <c r="D970" s="42">
        <v>14.247999999999999</v>
      </c>
      <c r="E970" s="42">
        <v>-19.292999999999999</v>
      </c>
      <c r="F970" s="42">
        <v>27.329000000000001</v>
      </c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>
        <v>64</v>
      </c>
      <c r="B971" s="42" t="s">
        <v>69</v>
      </c>
      <c r="C971" s="42">
        <v>2842</v>
      </c>
      <c r="D971" s="42">
        <v>13.467000000000001</v>
      </c>
      <c r="E971" s="42">
        <v>-19.274999999999999</v>
      </c>
      <c r="F971" s="42">
        <v>27.436</v>
      </c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>
        <v>64</v>
      </c>
      <c r="B972" s="42" t="s">
        <v>69</v>
      </c>
      <c r="C972" s="42">
        <v>2690</v>
      </c>
      <c r="D972" s="42">
        <v>12.731</v>
      </c>
      <c r="E972" s="42">
        <v>-19.279</v>
      </c>
      <c r="F972" s="42">
        <v>27.481000000000002</v>
      </c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>
        <v>65</v>
      </c>
      <c r="B973" s="42" t="s">
        <v>70</v>
      </c>
      <c r="C973" s="42">
        <v>3922</v>
      </c>
      <c r="D973" s="42">
        <v>55.628</v>
      </c>
      <c r="E973" s="42">
        <v>-4.5709999999999997</v>
      </c>
      <c r="F973" s="42">
        <v>19.757999999999999</v>
      </c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>
        <v>65</v>
      </c>
      <c r="B974" s="42" t="s">
        <v>70</v>
      </c>
      <c r="C974" s="42">
        <v>3918</v>
      </c>
      <c r="D974" s="42">
        <v>56.389000000000003</v>
      </c>
      <c r="E974" s="42">
        <v>-4.57</v>
      </c>
      <c r="F974" s="42">
        <v>19.670000000000002</v>
      </c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>
        <v>65</v>
      </c>
      <c r="B975" s="42" t="s">
        <v>70</v>
      </c>
      <c r="C975" s="42">
        <v>3920</v>
      </c>
      <c r="D975" s="42">
        <v>56.417999999999999</v>
      </c>
      <c r="E975" s="42">
        <v>-4.5810000000000004</v>
      </c>
      <c r="F975" s="42">
        <v>19.661000000000001</v>
      </c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>
        <v>65</v>
      </c>
      <c r="B976" s="42" t="s">
        <v>70</v>
      </c>
      <c r="C976" s="42">
        <v>3919</v>
      </c>
      <c r="D976" s="42">
        <v>56.412999999999997</v>
      </c>
      <c r="E976" s="42">
        <v>-4.5570000000000004</v>
      </c>
      <c r="F976" s="42">
        <v>19.669</v>
      </c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>
        <v>65</v>
      </c>
      <c r="B977" s="42" t="s">
        <v>70</v>
      </c>
      <c r="C977" s="42">
        <v>3920</v>
      </c>
      <c r="D977" s="42">
        <v>56.383000000000003</v>
      </c>
      <c r="E977" s="42">
        <v>-4.5730000000000004</v>
      </c>
      <c r="F977" s="42">
        <v>19.689</v>
      </c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>
        <v>65</v>
      </c>
      <c r="B978" s="42" t="s">
        <v>70</v>
      </c>
      <c r="C978" s="42">
        <v>1593</v>
      </c>
      <c r="D978" s="42">
        <v>4.4160000000000004</v>
      </c>
      <c r="E978" s="42">
        <v>-19.332999999999998</v>
      </c>
      <c r="F978" s="42">
        <v>28.57</v>
      </c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>
        <v>65</v>
      </c>
      <c r="B979" s="42" t="s">
        <v>70</v>
      </c>
      <c r="C979" s="42">
        <v>5083</v>
      </c>
      <c r="D979" s="42">
        <v>24.213000000000001</v>
      </c>
      <c r="E979" s="42">
        <v>-19.253</v>
      </c>
      <c r="F979" s="42">
        <v>27.673999999999999</v>
      </c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>
        <v>65</v>
      </c>
      <c r="B980" s="42" t="s">
        <v>70</v>
      </c>
      <c r="C980" s="42">
        <v>4738</v>
      </c>
      <c r="D980" s="42">
        <v>22.61</v>
      </c>
      <c r="E980" s="42">
        <v>-19.251000000000001</v>
      </c>
      <c r="F980" s="42">
        <v>27.64</v>
      </c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>
        <v>65</v>
      </c>
      <c r="B981" s="42" t="s">
        <v>70</v>
      </c>
      <c r="C981" s="42">
        <v>4487</v>
      </c>
      <c r="D981" s="42">
        <v>21.405000000000001</v>
      </c>
      <c r="E981" s="42">
        <v>-19.199000000000002</v>
      </c>
      <c r="F981" s="42">
        <v>27.646999999999998</v>
      </c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>
        <v>65</v>
      </c>
      <c r="B982" s="42" t="s">
        <v>70</v>
      </c>
      <c r="C982" s="42">
        <v>4229</v>
      </c>
      <c r="D982" s="42">
        <v>20.236000000000001</v>
      </c>
      <c r="E982" s="42">
        <v>-19.271000000000001</v>
      </c>
      <c r="F982" s="42">
        <v>27.66</v>
      </c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>
        <v>65</v>
      </c>
      <c r="B983" s="42" t="s">
        <v>70</v>
      </c>
      <c r="C983" s="42">
        <v>3982</v>
      </c>
      <c r="D983" s="42">
        <v>19.100000000000001</v>
      </c>
      <c r="E983" s="42">
        <v>-19.257000000000001</v>
      </c>
      <c r="F983" s="42">
        <v>27.628</v>
      </c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>
        <v>65</v>
      </c>
      <c r="B984" s="42" t="s">
        <v>70</v>
      </c>
      <c r="C984" s="42">
        <v>3748</v>
      </c>
      <c r="D984" s="42">
        <v>18.007000000000001</v>
      </c>
      <c r="E984" s="42">
        <v>-19.266999999999999</v>
      </c>
      <c r="F984" s="42">
        <v>27.652000000000001</v>
      </c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>
        <v>65</v>
      </c>
      <c r="B985" s="42" t="s">
        <v>70</v>
      </c>
      <c r="C985" s="42">
        <v>3533</v>
      </c>
      <c r="D985" s="42">
        <v>16.991</v>
      </c>
      <c r="E985" s="42">
        <v>-19.263000000000002</v>
      </c>
      <c r="F985" s="42">
        <v>27.712</v>
      </c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>
        <v>65</v>
      </c>
      <c r="B986" s="42" t="s">
        <v>70</v>
      </c>
      <c r="C986" s="42">
        <v>3331</v>
      </c>
      <c r="D986" s="42">
        <v>16.032</v>
      </c>
      <c r="E986" s="42">
        <v>-19.259</v>
      </c>
      <c r="F986" s="42">
        <v>27.64</v>
      </c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>
        <v>65</v>
      </c>
      <c r="B987" s="42" t="s">
        <v>70</v>
      </c>
      <c r="C987" s="42">
        <v>3142</v>
      </c>
      <c r="D987" s="42">
        <v>15.122</v>
      </c>
      <c r="E987" s="42">
        <v>-19.242000000000001</v>
      </c>
      <c r="F987" s="42">
        <v>27.731000000000002</v>
      </c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>
        <v>65</v>
      </c>
      <c r="B988" s="42" t="s">
        <v>70</v>
      </c>
      <c r="C988" s="42">
        <v>2966</v>
      </c>
      <c r="D988" s="42">
        <v>14.268000000000001</v>
      </c>
      <c r="E988" s="42">
        <v>-19.241</v>
      </c>
      <c r="F988" s="42">
        <v>27.72</v>
      </c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>
        <v>66</v>
      </c>
      <c r="B989" s="42" t="s">
        <v>70</v>
      </c>
      <c r="C989" s="42">
        <v>3924</v>
      </c>
      <c r="D989" s="42">
        <v>55.707000000000001</v>
      </c>
      <c r="E989" s="42">
        <v>-4.577</v>
      </c>
      <c r="F989" s="42">
        <v>19.744</v>
      </c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>
        <v>66</v>
      </c>
      <c r="B990" s="42" t="s">
        <v>70</v>
      </c>
      <c r="C990" s="42">
        <v>3923</v>
      </c>
      <c r="D990" s="42">
        <v>56.451999999999998</v>
      </c>
      <c r="E990" s="42">
        <v>-4.57</v>
      </c>
      <c r="F990" s="42">
        <v>19.670000000000002</v>
      </c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>
        <v>66</v>
      </c>
      <c r="B991" s="42" t="s">
        <v>70</v>
      </c>
      <c r="C991" s="42">
        <v>3924</v>
      </c>
      <c r="D991" s="42">
        <v>56.469000000000001</v>
      </c>
      <c r="E991" s="42">
        <v>-4.5730000000000004</v>
      </c>
      <c r="F991" s="42">
        <v>19.661000000000001</v>
      </c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>
        <v>66</v>
      </c>
      <c r="B992" s="42" t="s">
        <v>70</v>
      </c>
      <c r="C992" s="42">
        <v>3926</v>
      </c>
      <c r="D992" s="42">
        <v>56.49</v>
      </c>
      <c r="E992" s="42">
        <v>-4.593</v>
      </c>
      <c r="F992" s="42">
        <v>19.643000000000001</v>
      </c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>
        <v>66</v>
      </c>
      <c r="B993" s="42" t="s">
        <v>70</v>
      </c>
      <c r="C993" s="42">
        <v>3927</v>
      </c>
      <c r="D993" s="42">
        <v>56.484000000000002</v>
      </c>
      <c r="E993" s="42">
        <v>-4.5830000000000002</v>
      </c>
      <c r="F993" s="42">
        <v>19.696999999999999</v>
      </c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>
        <v>66</v>
      </c>
      <c r="B994" s="42" t="s">
        <v>70</v>
      </c>
      <c r="C994" s="42">
        <v>1548</v>
      </c>
      <c r="D994" s="42">
        <v>4.2770000000000001</v>
      </c>
      <c r="E994" s="42">
        <v>-19.271999999999998</v>
      </c>
      <c r="F994" s="42">
        <v>28.600999999999999</v>
      </c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>
        <v>66</v>
      </c>
      <c r="B995" s="42" t="s">
        <v>70</v>
      </c>
      <c r="C995" s="42">
        <v>4916</v>
      </c>
      <c r="D995" s="42">
        <v>23.704000000000001</v>
      </c>
      <c r="E995" s="42">
        <v>-19.175999999999998</v>
      </c>
      <c r="F995" s="42">
        <v>27.687999999999999</v>
      </c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>
        <v>66</v>
      </c>
      <c r="B996" s="42" t="s">
        <v>70</v>
      </c>
      <c r="C996" s="42">
        <v>4602</v>
      </c>
      <c r="D996" s="42">
        <v>22.14</v>
      </c>
      <c r="E996" s="42">
        <v>-19.2</v>
      </c>
      <c r="F996" s="42">
        <v>27.638000000000002</v>
      </c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>
        <v>66</v>
      </c>
      <c r="B997" s="42" t="s">
        <v>70</v>
      </c>
      <c r="C997" s="42">
        <v>4354</v>
      </c>
      <c r="D997" s="42">
        <v>20.882000000000001</v>
      </c>
      <c r="E997" s="42">
        <v>-19.204000000000001</v>
      </c>
      <c r="F997" s="42">
        <v>27.623000000000001</v>
      </c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>
        <v>66</v>
      </c>
      <c r="B998" s="42" t="s">
        <v>70</v>
      </c>
      <c r="C998" s="42">
        <v>4120</v>
      </c>
      <c r="D998" s="42">
        <v>19.722999999999999</v>
      </c>
      <c r="E998" s="42">
        <v>-19.244</v>
      </c>
      <c r="F998" s="42">
        <v>27.582999999999998</v>
      </c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>
        <v>66</v>
      </c>
      <c r="B999" s="42" t="s">
        <v>70</v>
      </c>
      <c r="C999" s="42">
        <v>3900</v>
      </c>
      <c r="D999" s="42">
        <v>18.638000000000002</v>
      </c>
      <c r="E999" s="42">
        <v>-19.222000000000001</v>
      </c>
      <c r="F999" s="42">
        <v>27.591999999999999</v>
      </c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>
        <v>66</v>
      </c>
      <c r="B1000" s="42" t="s">
        <v>70</v>
      </c>
      <c r="C1000" s="42">
        <v>3687</v>
      </c>
      <c r="D1000" s="42">
        <v>17.594000000000001</v>
      </c>
      <c r="E1000" s="42">
        <v>-19.193000000000001</v>
      </c>
      <c r="F1000" s="42">
        <v>27.614999999999998</v>
      </c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>
        <v>66</v>
      </c>
      <c r="B1001" s="42" t="s">
        <v>70</v>
      </c>
      <c r="C1001" s="42">
        <v>3482</v>
      </c>
      <c r="D1001" s="42">
        <v>16.594999999999999</v>
      </c>
      <c r="E1001" s="42">
        <v>-19.175000000000001</v>
      </c>
      <c r="F1001" s="42">
        <v>27.565999999999999</v>
      </c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>
        <v>66</v>
      </c>
      <c r="B1002" s="42" t="s">
        <v>70</v>
      </c>
      <c r="C1002" s="42">
        <v>3296</v>
      </c>
      <c r="D1002" s="42">
        <v>15.682</v>
      </c>
      <c r="E1002" s="42">
        <v>-19.228999999999999</v>
      </c>
      <c r="F1002" s="42">
        <v>27.600999999999999</v>
      </c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>
        <v>66</v>
      </c>
      <c r="B1003" s="42" t="s">
        <v>70</v>
      </c>
      <c r="C1003" s="42">
        <v>3119</v>
      </c>
      <c r="D1003" s="42">
        <v>14.817</v>
      </c>
      <c r="E1003" s="42">
        <v>-19.204999999999998</v>
      </c>
      <c r="F1003" s="42">
        <v>27.63</v>
      </c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>
        <v>66</v>
      </c>
      <c r="B1004" s="42" t="s">
        <v>70</v>
      </c>
      <c r="C1004" s="42">
        <v>2947</v>
      </c>
      <c r="D1004" s="42">
        <v>13.975</v>
      </c>
      <c r="E1004" s="42">
        <v>-19.216999999999999</v>
      </c>
      <c r="F1004" s="42">
        <v>27.635000000000002</v>
      </c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>
        <v>67</v>
      </c>
      <c r="B1005" s="42" t="s">
        <v>71</v>
      </c>
      <c r="C1005" s="42">
        <v>3924</v>
      </c>
      <c r="D1005" s="42">
        <v>55.692</v>
      </c>
      <c r="E1005" s="42">
        <v>-4.5540000000000003</v>
      </c>
      <c r="F1005" s="42">
        <v>19.751000000000001</v>
      </c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>
        <v>67</v>
      </c>
      <c r="B1006" s="42" t="s">
        <v>71</v>
      </c>
      <c r="C1006" s="42">
        <v>3923</v>
      </c>
      <c r="D1006" s="42">
        <v>56.469000000000001</v>
      </c>
      <c r="E1006" s="42">
        <v>-4.57</v>
      </c>
      <c r="F1006" s="42">
        <v>19.670000000000002</v>
      </c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>
        <v>67</v>
      </c>
      <c r="B1007" s="42" t="s">
        <v>71</v>
      </c>
      <c r="C1007" s="42">
        <v>3925</v>
      </c>
      <c r="D1007" s="42">
        <v>56.478999999999999</v>
      </c>
      <c r="E1007" s="42">
        <v>-4.556</v>
      </c>
      <c r="F1007" s="42">
        <v>19.658000000000001</v>
      </c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>
        <v>67</v>
      </c>
      <c r="B1008" s="42" t="s">
        <v>71</v>
      </c>
      <c r="C1008" s="42">
        <v>3927</v>
      </c>
      <c r="D1008" s="42">
        <v>56.506</v>
      </c>
      <c r="E1008" s="42">
        <v>-4.6070000000000002</v>
      </c>
      <c r="F1008" s="42">
        <v>19.664999999999999</v>
      </c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>
        <v>67</v>
      </c>
      <c r="B1009" s="42" t="s">
        <v>71</v>
      </c>
      <c r="C1009" s="42">
        <v>3925</v>
      </c>
      <c r="D1009" s="42">
        <v>56.518000000000001</v>
      </c>
      <c r="E1009" s="42">
        <v>-4.5910000000000002</v>
      </c>
      <c r="F1009" s="42">
        <v>19.707000000000001</v>
      </c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>
        <v>67</v>
      </c>
      <c r="B1010" s="42" t="s">
        <v>71</v>
      </c>
      <c r="C1010" s="42">
        <v>3104</v>
      </c>
      <c r="D1010" s="42">
        <v>8.7449999999999992</v>
      </c>
      <c r="E1010" s="42">
        <v>-19.448</v>
      </c>
      <c r="F1010" s="42">
        <v>28.07</v>
      </c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>
        <v>67</v>
      </c>
      <c r="B1011" s="42" t="s">
        <v>71</v>
      </c>
      <c r="C1011" s="42">
        <v>9893</v>
      </c>
      <c r="D1011" s="42">
        <v>47.963000000000001</v>
      </c>
      <c r="E1011" s="42">
        <v>-19.344999999999999</v>
      </c>
      <c r="F1011" s="42">
        <v>27.414999999999999</v>
      </c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>
        <v>67</v>
      </c>
      <c r="B1012" s="42" t="s">
        <v>71</v>
      </c>
      <c r="C1012" s="42">
        <v>9285</v>
      </c>
      <c r="D1012" s="42">
        <v>44.835999999999999</v>
      </c>
      <c r="E1012" s="42">
        <v>-19.385999999999999</v>
      </c>
      <c r="F1012" s="42">
        <v>27.411999999999999</v>
      </c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>
        <v>67</v>
      </c>
      <c r="B1013" s="42" t="s">
        <v>71</v>
      </c>
      <c r="C1013" s="42">
        <v>8789</v>
      </c>
      <c r="D1013" s="42">
        <v>42.381</v>
      </c>
      <c r="E1013" s="42">
        <v>-19.372</v>
      </c>
      <c r="F1013" s="42">
        <v>27.419</v>
      </c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>
        <v>67</v>
      </c>
      <c r="B1014" s="42" t="s">
        <v>71</v>
      </c>
      <c r="C1014" s="42">
        <v>8322</v>
      </c>
      <c r="D1014" s="42">
        <v>40.128</v>
      </c>
      <c r="E1014" s="42">
        <v>-19.36</v>
      </c>
      <c r="F1014" s="42">
        <v>27.423999999999999</v>
      </c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>
        <v>67</v>
      </c>
      <c r="B1015" s="42" t="s">
        <v>71</v>
      </c>
      <c r="C1015" s="42">
        <v>7865</v>
      </c>
      <c r="D1015" s="42">
        <v>37.93</v>
      </c>
      <c r="E1015" s="42">
        <v>-19.356000000000002</v>
      </c>
      <c r="F1015" s="42">
        <v>27.457999999999998</v>
      </c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>
        <v>67</v>
      </c>
      <c r="B1016" s="42" t="s">
        <v>71</v>
      </c>
      <c r="C1016" s="42">
        <v>7425</v>
      </c>
      <c r="D1016" s="42">
        <v>35.850999999999999</v>
      </c>
      <c r="E1016" s="42">
        <v>-19.366</v>
      </c>
      <c r="F1016" s="42">
        <v>27.463000000000001</v>
      </c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>
        <v>67</v>
      </c>
      <c r="B1017" s="42" t="s">
        <v>71</v>
      </c>
      <c r="C1017" s="42">
        <v>7009</v>
      </c>
      <c r="D1017" s="42">
        <v>33.845999999999997</v>
      </c>
      <c r="E1017" s="42">
        <v>-19.344999999999999</v>
      </c>
      <c r="F1017" s="42">
        <v>27.466000000000001</v>
      </c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>
        <v>67</v>
      </c>
      <c r="B1018" s="42" t="s">
        <v>71</v>
      </c>
      <c r="C1018" s="42">
        <v>6610</v>
      </c>
      <c r="D1018" s="42">
        <v>31.960999999999999</v>
      </c>
      <c r="E1018" s="42">
        <v>-19.327000000000002</v>
      </c>
      <c r="F1018" s="42">
        <v>27.451000000000001</v>
      </c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>
        <v>67</v>
      </c>
      <c r="B1019" s="42" t="s">
        <v>71</v>
      </c>
      <c r="C1019" s="42">
        <v>6233</v>
      </c>
      <c r="D1019" s="42">
        <v>30.172999999999998</v>
      </c>
      <c r="E1019" s="42">
        <v>-19.341000000000001</v>
      </c>
      <c r="F1019" s="42">
        <v>27.454000000000001</v>
      </c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>
        <v>67</v>
      </c>
      <c r="B1020" s="42" t="s">
        <v>71</v>
      </c>
      <c r="C1020" s="42">
        <v>5873</v>
      </c>
      <c r="D1020" s="42">
        <v>28.452999999999999</v>
      </c>
      <c r="E1020" s="42">
        <v>-19.306999999999999</v>
      </c>
      <c r="F1020" s="42">
        <v>27.469000000000001</v>
      </c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>
        <v>68</v>
      </c>
      <c r="B1021" s="42" t="s">
        <v>71</v>
      </c>
      <c r="C1021" s="42">
        <v>3930</v>
      </c>
      <c r="D1021" s="42">
        <v>55.762999999999998</v>
      </c>
      <c r="E1021" s="42">
        <v>-4.5759999999999996</v>
      </c>
      <c r="F1021" s="42">
        <v>19.783000000000001</v>
      </c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>
        <v>68</v>
      </c>
      <c r="B1022" s="42" t="s">
        <v>71</v>
      </c>
      <c r="C1022" s="42">
        <v>3927</v>
      </c>
      <c r="D1022" s="42">
        <v>56.499000000000002</v>
      </c>
      <c r="E1022" s="42">
        <v>-4.57</v>
      </c>
      <c r="F1022" s="42">
        <v>19.670000000000002</v>
      </c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>
        <v>68</v>
      </c>
      <c r="B1023" s="42" t="s">
        <v>71</v>
      </c>
      <c r="C1023" s="42">
        <v>3928</v>
      </c>
      <c r="D1023" s="42">
        <v>56.506999999999998</v>
      </c>
      <c r="E1023" s="42">
        <v>-4.569</v>
      </c>
      <c r="F1023" s="42">
        <v>19.684000000000001</v>
      </c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>
        <v>68</v>
      </c>
      <c r="B1024" s="42" t="s">
        <v>71</v>
      </c>
      <c r="C1024" s="42">
        <v>3928</v>
      </c>
      <c r="D1024" s="42">
        <v>56.497999999999998</v>
      </c>
      <c r="E1024" s="42">
        <v>-4.5609999999999999</v>
      </c>
      <c r="F1024" s="42">
        <v>19.677</v>
      </c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>
        <v>68</v>
      </c>
      <c r="B1025" s="42" t="s">
        <v>71</v>
      </c>
      <c r="C1025" s="42">
        <v>3929</v>
      </c>
      <c r="D1025" s="42">
        <v>56.512</v>
      </c>
      <c r="E1025" s="42">
        <v>-4.5640000000000001</v>
      </c>
      <c r="F1025" s="42">
        <v>19.712</v>
      </c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>
        <v>68</v>
      </c>
      <c r="B1026" s="42" t="s">
        <v>71</v>
      </c>
      <c r="C1026" s="42">
        <v>3061</v>
      </c>
      <c r="D1026" s="42">
        <v>8.5980000000000008</v>
      </c>
      <c r="E1026" s="42">
        <v>-19.376999999999999</v>
      </c>
      <c r="F1026" s="42">
        <v>27.997</v>
      </c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>
        <v>68</v>
      </c>
      <c r="B1027" s="42" t="s">
        <v>71</v>
      </c>
      <c r="C1027" s="42">
        <v>9833</v>
      </c>
      <c r="D1027" s="42">
        <v>48.331000000000003</v>
      </c>
      <c r="E1027" s="42">
        <v>-19.294</v>
      </c>
      <c r="F1027" s="42">
        <v>27.478000000000002</v>
      </c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>
        <v>68</v>
      </c>
      <c r="B1028" s="42" t="s">
        <v>71</v>
      </c>
      <c r="C1028" s="42">
        <v>9229</v>
      </c>
      <c r="D1028" s="42">
        <v>45.148000000000003</v>
      </c>
      <c r="E1028" s="42">
        <v>-19.341999999999999</v>
      </c>
      <c r="F1028" s="42">
        <v>27.483000000000001</v>
      </c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>
        <v>68</v>
      </c>
      <c r="B1029" s="42" t="s">
        <v>71</v>
      </c>
      <c r="C1029" s="42">
        <v>8726</v>
      </c>
      <c r="D1029" s="42">
        <v>42.564999999999998</v>
      </c>
      <c r="E1029" s="42">
        <v>-19.309999999999999</v>
      </c>
      <c r="F1029" s="42">
        <v>27.465</v>
      </c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>
        <v>68</v>
      </c>
      <c r="B1030" s="42" t="s">
        <v>71</v>
      </c>
      <c r="C1030" s="42">
        <v>8256</v>
      </c>
      <c r="D1030" s="42">
        <v>40.140999999999998</v>
      </c>
      <c r="E1030" s="42">
        <v>-19.309000000000001</v>
      </c>
      <c r="F1030" s="42">
        <v>27.483000000000001</v>
      </c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>
        <v>68</v>
      </c>
      <c r="B1031" s="42" t="s">
        <v>71</v>
      </c>
      <c r="C1031" s="42">
        <v>7816</v>
      </c>
      <c r="D1031" s="42">
        <v>37.899000000000001</v>
      </c>
      <c r="E1031" s="42">
        <v>-19.323</v>
      </c>
      <c r="F1031" s="42">
        <v>27.492000000000001</v>
      </c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>
        <v>68</v>
      </c>
      <c r="B1032" s="42" t="s">
        <v>71</v>
      </c>
      <c r="C1032" s="42">
        <v>7394</v>
      </c>
      <c r="D1032" s="42">
        <v>35.741</v>
      </c>
      <c r="E1032" s="42">
        <v>-19.329999999999998</v>
      </c>
      <c r="F1032" s="42">
        <v>27.48</v>
      </c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>
        <v>68</v>
      </c>
      <c r="B1033" s="42" t="s">
        <v>71</v>
      </c>
      <c r="C1033" s="42">
        <v>6988</v>
      </c>
      <c r="D1033" s="42">
        <v>33.700000000000003</v>
      </c>
      <c r="E1033" s="42">
        <v>-19.274000000000001</v>
      </c>
      <c r="F1033" s="42">
        <v>27.498000000000001</v>
      </c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>
        <v>68</v>
      </c>
      <c r="B1034" s="42" t="s">
        <v>71</v>
      </c>
      <c r="C1034" s="42">
        <v>6618</v>
      </c>
      <c r="D1034" s="42">
        <v>31.87</v>
      </c>
      <c r="E1034" s="42">
        <v>-19.295999999999999</v>
      </c>
      <c r="F1034" s="42">
        <v>27.556999999999999</v>
      </c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>
        <v>68</v>
      </c>
      <c r="B1035" s="42" t="s">
        <v>71</v>
      </c>
      <c r="C1035" s="42">
        <v>6263</v>
      </c>
      <c r="D1035" s="42">
        <v>30.099</v>
      </c>
      <c r="E1035" s="42">
        <v>-19.324000000000002</v>
      </c>
      <c r="F1035" s="42">
        <v>27.513999999999999</v>
      </c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>
        <v>68</v>
      </c>
      <c r="B1036" s="42" t="s">
        <v>71</v>
      </c>
      <c r="C1036" s="42">
        <v>5916</v>
      </c>
      <c r="D1036" s="42">
        <v>28.373000000000001</v>
      </c>
      <c r="E1036" s="42">
        <v>-19.306000000000001</v>
      </c>
      <c r="F1036" s="42">
        <v>27.527000000000001</v>
      </c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2016-08-05T21:47:44Z</dcterms:modified>
</cp:coreProperties>
</file>