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N147" i="2" s="1"/>
  <c r="P147" i="2" s="1"/>
  <c r="R147" i="2" s="1"/>
  <c r="T147" i="2"/>
  <c r="K148" i="2"/>
  <c r="L148" i="2"/>
  <c r="N148" i="2"/>
  <c r="P148" i="2" s="1"/>
  <c r="R148" i="2" s="1"/>
  <c r="T148" i="2"/>
  <c r="K149" i="2"/>
  <c r="L149" i="2"/>
  <c r="N149" i="2" s="1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N186" i="2"/>
  <c r="P186" i="2" s="1"/>
  <c r="R186" i="2" s="1"/>
  <c r="L186" i="2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N56" i="2" s="1"/>
  <c r="P56" i="2" s="1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 s="1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N141" i="2" l="1"/>
  <c r="I24" i="2"/>
  <c r="N4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J17" i="2" s="1"/>
  <c r="J20" i="2"/>
  <c r="J21" i="2"/>
  <c r="H16" i="2"/>
  <c r="M17" i="2"/>
  <c r="M21" i="2"/>
  <c r="N177" i="2" l="1"/>
  <c r="N175" i="2"/>
  <c r="N176" i="2"/>
  <c r="N169" i="2"/>
  <c r="N170" i="2"/>
  <c r="N171" i="2"/>
  <c r="N52" i="2"/>
  <c r="N34" i="2"/>
  <c r="N165" i="2"/>
  <c r="N48" i="2"/>
  <c r="N47" i="2"/>
  <c r="N53" i="2"/>
  <c r="N45" i="2"/>
  <c r="N39" i="2"/>
  <c r="N43" i="2"/>
  <c r="N36" i="2"/>
  <c r="N46" i="2"/>
  <c r="N40" i="2"/>
  <c r="N42" i="2"/>
  <c r="N44" i="2"/>
  <c r="N49" i="2"/>
  <c r="N33" i="2"/>
  <c r="N38" i="2"/>
  <c r="N54" i="2"/>
  <c r="N55" i="2"/>
  <c r="N35" i="2"/>
  <c r="N50" i="2"/>
  <c r="N32" i="2"/>
  <c r="N37" i="2"/>
  <c r="N51" i="2"/>
  <c r="N164" i="2"/>
  <c r="N163" i="2"/>
  <c r="I17" i="2"/>
  <c r="K17" i="2" s="1"/>
  <c r="J16" i="2"/>
  <c r="I16" i="2"/>
  <c r="K16" i="2" s="1"/>
  <c r="I18" i="2"/>
  <c r="K18" i="2" s="1"/>
  <c r="I19" i="2"/>
  <c r="K19" i="2" s="1"/>
  <c r="P141" i="2"/>
  <c r="L21" i="2"/>
  <c r="L20" i="2"/>
  <c r="L19" i="2"/>
  <c r="L18" i="2"/>
  <c r="L17" i="2"/>
  <c r="L16" i="2"/>
  <c r="J24" i="2" l="1"/>
  <c r="P41" i="2" s="1"/>
  <c r="G24" i="2"/>
  <c r="F24" i="2"/>
  <c r="R141" i="2"/>
  <c r="M16" i="2"/>
  <c r="S176" i="2" l="1"/>
  <c r="T176" i="2" s="1"/>
  <c r="S175" i="2"/>
  <c r="T175" i="2" s="1"/>
  <c r="S177" i="2"/>
  <c r="T177" i="2" s="1"/>
  <c r="P177" i="2"/>
  <c r="P175" i="2"/>
  <c r="P176" i="2"/>
  <c r="S171" i="2"/>
  <c r="T171" i="2" s="1"/>
  <c r="S169" i="2"/>
  <c r="T169" i="2" s="1"/>
  <c r="S170" i="2"/>
  <c r="T170" i="2" s="1"/>
  <c r="P169" i="2"/>
  <c r="P170" i="2"/>
  <c r="P171" i="2"/>
  <c r="P164" i="2"/>
  <c r="P38" i="2"/>
  <c r="S44" i="2"/>
  <c r="T44" i="2" s="1"/>
  <c r="S47" i="2"/>
  <c r="T47" i="2" s="1"/>
  <c r="S34" i="2"/>
  <c r="T34" i="2" s="1"/>
  <c r="S45" i="2"/>
  <c r="T45" i="2" s="1"/>
  <c r="S46" i="2"/>
  <c r="T46" i="2" s="1"/>
  <c r="S32" i="2"/>
  <c r="T32" i="2" s="1"/>
  <c r="S48" i="2"/>
  <c r="T48" i="2" s="1"/>
  <c r="S30" i="2"/>
  <c r="T30" i="2" s="1"/>
  <c r="S49" i="2"/>
  <c r="T49" i="2" s="1"/>
  <c r="S50" i="2"/>
  <c r="T50" i="2" s="1"/>
  <c r="S43" i="2"/>
  <c r="T43" i="2" s="1"/>
  <c r="S37" i="2"/>
  <c r="T37" i="2" s="1"/>
  <c r="S51" i="2"/>
  <c r="T51" i="2" s="1"/>
  <c r="S52" i="2"/>
  <c r="T52" i="2" s="1"/>
  <c r="S54" i="2"/>
  <c r="T54" i="2" s="1"/>
  <c r="S55" i="2"/>
  <c r="T55" i="2" s="1"/>
  <c r="S53" i="2"/>
  <c r="T53" i="2" s="1"/>
  <c r="S31" i="2"/>
  <c r="T31" i="2" s="1"/>
  <c r="S40" i="2"/>
  <c r="T40" i="2" s="1"/>
  <c r="S38" i="2"/>
  <c r="T38" i="2" s="1"/>
  <c r="S42" i="2"/>
  <c r="T42" i="2" s="1"/>
  <c r="S163" i="2"/>
  <c r="T163" i="2" s="1"/>
  <c r="S33" i="2"/>
  <c r="T33" i="2" s="1"/>
  <c r="S164" i="2"/>
  <c r="T164" i="2" s="1"/>
  <c r="S165" i="2"/>
  <c r="T165" i="2" s="1"/>
  <c r="S35" i="2"/>
  <c r="T35" i="2" s="1"/>
  <c r="S36" i="2"/>
  <c r="T36" i="2" s="1"/>
  <c r="S39" i="2"/>
  <c r="T39" i="2" s="1"/>
  <c r="S41" i="2"/>
  <c r="T41" i="2" s="1"/>
  <c r="P37" i="2"/>
  <c r="P32" i="2"/>
  <c r="P45" i="2"/>
  <c r="P50" i="2"/>
  <c r="P52" i="2"/>
  <c r="P44" i="2"/>
  <c r="P163" i="2"/>
  <c r="P55" i="2"/>
  <c r="P42" i="2"/>
  <c r="P34" i="2"/>
  <c r="P48" i="2"/>
  <c r="P33" i="2"/>
  <c r="P165" i="2"/>
  <c r="P47" i="2"/>
  <c r="P53" i="2"/>
  <c r="P35" i="2"/>
  <c r="P54" i="2"/>
  <c r="P49" i="2"/>
  <c r="P43" i="2"/>
  <c r="P36" i="2"/>
  <c r="P40" i="2"/>
  <c r="P39" i="2"/>
  <c r="P46" i="2"/>
  <c r="P51" i="2"/>
  <c r="M20" i="2" l="1"/>
  <c r="M19" i="2"/>
  <c r="M18" i="2"/>
  <c r="K24" i="2"/>
  <c r="R41" i="2" s="1"/>
  <c r="R177" i="2" l="1"/>
  <c r="R175" i="2"/>
  <c r="R176" i="2"/>
  <c r="R169" i="2"/>
  <c r="R170" i="2"/>
  <c r="R171" i="2"/>
  <c r="R45" i="2"/>
  <c r="R32" i="2"/>
  <c r="R42" i="2"/>
  <c r="R44" i="2"/>
  <c r="R48" i="2"/>
  <c r="R163" i="2"/>
  <c r="R33" i="2"/>
  <c r="R53" i="2"/>
  <c r="R46" i="2"/>
  <c r="R47" i="2"/>
  <c r="R50" i="2"/>
  <c r="R55" i="2"/>
  <c r="R165" i="2"/>
  <c r="R40" i="2"/>
  <c r="R39" i="2"/>
  <c r="R43" i="2"/>
  <c r="R164" i="2"/>
  <c r="R38" i="2"/>
  <c r="R34" i="2"/>
  <c r="R52" i="2"/>
  <c r="R36" i="2"/>
  <c r="R35" i="2"/>
  <c r="R49" i="2"/>
  <c r="R54" i="2"/>
  <c r="R51" i="2"/>
  <c r="R37" i="2"/>
</calcChain>
</file>

<file path=xl/sharedStrings.xml><?xml version="1.0" encoding="utf-8"?>
<sst xmlns="http://schemas.openxmlformats.org/spreadsheetml/2006/main" count="623" uniqueCount="93">
  <si>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</si>
  <si>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</si>
  <si>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</si>
  <si>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</si>
  <si>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</si>
  <si>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</si>
  <si>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</si>
  <si>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</si>
  <si>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</si>
  <si>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</si>
  <si>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</si>
  <si>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</si>
  <si>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</si>
  <si>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</si>
  <si>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</si>
  <si>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</si>
  <si>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</si>
  <si>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</si>
  <si>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</si>
  <si>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</si>
  <si>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</si>
  <si>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</si>
  <si>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</si>
  <si>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</si>
  <si>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</si>
  <si>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</si>
  <si>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</si>
  <si>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</si>
  <si>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</si>
  <si>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</si>
  <si>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</si>
  <si>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</si>
  <si>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</si>
  <si>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</si>
  <si>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</si>
  <si>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</si>
  <si>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</si>
  <si>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</si>
  <si>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</si>
  <si>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</si>
  <si>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</si>
  <si>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</si>
  <si>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</si>
  <si>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</si>
  <si>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</si>
  <si>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</si>
  <si>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</si>
  <si>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</si>
  <si>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</si>
  <si>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</si>
  <si>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</si>
  <si>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</si>
  <si>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</si>
  <si>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</si>
  <si>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</si>
  <si>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</si>
  <si>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</si>
  <si>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</si>
  <si>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</si>
  <si>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</si>
  <si>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</si>
  <si>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</si>
  <si>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</si>
  <si>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</si>
  <si>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Wait</t>
  </si>
  <si>
    <t>Blank</t>
  </si>
  <si>
    <t>A</t>
  </si>
  <si>
    <t>F</t>
  </si>
  <si>
    <t>B</t>
  </si>
  <si>
    <t>C</t>
  </si>
  <si>
    <t>D</t>
  </si>
  <si>
    <t>E</t>
  </si>
  <si>
    <t>NBWS 2 102713</t>
  </si>
  <si>
    <t>NBWS 1 102713</t>
  </si>
  <si>
    <t>NBBC 1 102713</t>
  </si>
  <si>
    <t>NBCT 2 102713</t>
  </si>
  <si>
    <t>NBBC 2 102713</t>
  </si>
  <si>
    <t>NBCT 1 102713</t>
  </si>
  <si>
    <t>Var4</t>
  </si>
  <si>
    <t>Var5</t>
  </si>
  <si>
    <t>Var6</t>
  </si>
  <si>
    <t>Var7</t>
  </si>
  <si>
    <t>Var8</t>
  </si>
  <si>
    <t>Var9</t>
  </si>
  <si>
    <t>wait</t>
  </si>
  <si>
    <t>Standards</t>
  </si>
  <si>
    <t>mg Na2CO3</t>
  </si>
  <si>
    <t>mL H2O</t>
  </si>
  <si>
    <t>DI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</si>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</sst>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2">
                  <c:v>11.7</c:v>
                </c:pt>
                <c:pt idx="3">
                  <c:v>15.7</c:v>
                </c:pt>
                <c:pt idx="4">
                  <c:v>29.8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11.12331668068143</c:v>
                </c:pt>
                <c:pt idx="1">
                  <c:v>30.152480651529444</c:v>
                </c:pt>
                <c:pt idx="2">
                  <c:v>46.095710596210012</c:v>
                </c:pt>
                <c:pt idx="3">
                  <c:v>61.11476163312804</c:v>
                </c:pt>
                <c:pt idx="4" formatCode="0.0">
                  <c:v>114.04573603229458</c:v>
                </c:pt>
                <c:pt idx="5">
                  <c:v>17.689790826058509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22">
                  <c:v>11.6</c:v>
                </c:pt>
                <c:pt idx="23">
                  <c:v>11.8</c:v>
                </c:pt>
                <c:pt idx="24">
                  <c:v>11.8</c:v>
                </c:pt>
                <c:pt idx="28">
                  <c:v>15.5</c:v>
                </c:pt>
                <c:pt idx="29">
                  <c:v>15.4</c:v>
                </c:pt>
                <c:pt idx="30">
                  <c:v>16.3</c:v>
                </c:pt>
                <c:pt idx="34">
                  <c:v>28.6</c:v>
                </c:pt>
                <c:pt idx="35">
                  <c:v>31.4</c:v>
                </c:pt>
                <c:pt idx="36">
                  <c:v>29.3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-19.044499999999999</c:v>
                </c:pt>
                <c:pt idx="23">
                  <c:v>-19.134</c:v>
                </c:pt>
                <c:pt idx="24">
                  <c:v>-18.977499999999999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-19.077999999999999</c:v>
                </c:pt>
                <c:pt idx="29">
                  <c:v>-19.1295</c:v>
                </c:pt>
                <c:pt idx="30">
                  <c:v>-19.029499999999999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-19.322499999999998</c:v>
                </c:pt>
                <c:pt idx="35">
                  <c:v>-19.3155</c:v>
                </c:pt>
                <c:pt idx="36">
                  <c:v>-19.252499999999998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8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41584</v>
      </c>
      <c r="C2" s="46">
        <v>1</v>
      </c>
      <c r="D2" s="9" t="s">
        <v>64</v>
      </c>
      <c r="E2" s="40"/>
      <c r="G2" s="26"/>
      <c r="H2" s="26"/>
      <c r="I2" s="26">
        <v>3.258029119281794E-2</v>
      </c>
      <c r="J2" s="40" t="s">
        <v>89</v>
      </c>
      <c r="L2" s="9">
        <v>40</v>
      </c>
      <c r="M2" s="9">
        <v>8</v>
      </c>
      <c r="N2" s="9" t="s">
        <v>84</v>
      </c>
    </row>
    <row r="3" spans="1:15" x14ac:dyDescent="0.2">
      <c r="A3" s="9" t="s">
        <v>72</v>
      </c>
      <c r="B3" s="48">
        <v>41584</v>
      </c>
      <c r="C3" s="46">
        <v>16</v>
      </c>
      <c r="D3" s="9" t="s">
        <v>72</v>
      </c>
      <c r="E3" s="40">
        <v>0.4</v>
      </c>
      <c r="G3" s="26">
        <v>20.334</v>
      </c>
      <c r="H3" s="26">
        <v>-13.328725496755043</v>
      </c>
      <c r="I3" s="26">
        <v>3.258029119281794E-2</v>
      </c>
      <c r="J3" s="40" t="s">
        <v>89</v>
      </c>
      <c r="L3" s="9">
        <v>40</v>
      </c>
      <c r="M3" s="9">
        <v>8</v>
      </c>
    </row>
    <row r="4" spans="1:15" x14ac:dyDescent="0.2">
      <c r="A4" s="9" t="s">
        <v>73</v>
      </c>
      <c r="B4" s="48">
        <v>41584</v>
      </c>
      <c r="C4" s="46">
        <v>17</v>
      </c>
      <c r="D4" s="9" t="s">
        <v>73</v>
      </c>
      <c r="E4" s="40">
        <v>0.4</v>
      </c>
      <c r="G4" s="26">
        <v>20.283000000000001</v>
      </c>
      <c r="H4" s="26">
        <v>-13.252235860654451</v>
      </c>
      <c r="I4" s="26">
        <v>3.258029119281794E-2</v>
      </c>
      <c r="J4" s="40" t="s">
        <v>89</v>
      </c>
      <c r="L4" s="9">
        <v>40</v>
      </c>
      <c r="M4" s="9">
        <v>8</v>
      </c>
    </row>
    <row r="5" spans="1:15" x14ac:dyDescent="0.2">
      <c r="A5" s="9" t="s">
        <v>74</v>
      </c>
      <c r="B5" s="48">
        <v>41584</v>
      </c>
      <c r="C5" s="46">
        <v>18</v>
      </c>
      <c r="D5" s="9" t="s">
        <v>74</v>
      </c>
      <c r="E5" s="40">
        <v>0.4</v>
      </c>
      <c r="G5" s="26">
        <v>16.914000000000001</v>
      </c>
      <c r="H5" s="26">
        <v>-9.2944056903717289</v>
      </c>
      <c r="I5" s="26">
        <v>3.258029119281794E-2</v>
      </c>
      <c r="J5" s="40" t="s">
        <v>89</v>
      </c>
      <c r="L5" s="9">
        <v>40</v>
      </c>
      <c r="M5" s="9">
        <v>8</v>
      </c>
    </row>
    <row r="6" spans="1:15" x14ac:dyDescent="0.2">
      <c r="A6" s="9" t="s">
        <v>75</v>
      </c>
      <c r="B6" s="48">
        <v>41584</v>
      </c>
      <c r="C6" s="47">
        <v>19</v>
      </c>
      <c r="D6" s="9" t="s">
        <v>75</v>
      </c>
      <c r="E6" s="40">
        <v>0.4</v>
      </c>
      <c r="G6" s="40">
        <v>15.342000000000001</v>
      </c>
      <c r="H6" s="40">
        <v>-9.5080759540628712</v>
      </c>
      <c r="I6" s="26">
        <v>3.258029119281794E-2</v>
      </c>
      <c r="J6" s="40" t="s">
        <v>89</v>
      </c>
      <c r="L6" s="9">
        <v>40</v>
      </c>
      <c r="M6" s="9">
        <v>8</v>
      </c>
    </row>
    <row r="7" spans="1:15" x14ac:dyDescent="0.2">
      <c r="A7" s="9" t="s">
        <v>76</v>
      </c>
      <c r="B7" s="48">
        <v>41584</v>
      </c>
      <c r="C7" s="46">
        <v>20</v>
      </c>
      <c r="D7" s="9" t="s">
        <v>76</v>
      </c>
      <c r="E7" s="40">
        <v>0.4</v>
      </c>
      <c r="G7" s="26">
        <v>17.242999999999999</v>
      </c>
      <c r="H7" s="26">
        <v>-8.8564304176378439</v>
      </c>
      <c r="I7" s="26">
        <v>3.258029119281794E-2</v>
      </c>
      <c r="J7" s="40" t="s">
        <v>89</v>
      </c>
      <c r="L7" s="9">
        <v>40</v>
      </c>
      <c r="M7" s="9">
        <v>8</v>
      </c>
    </row>
    <row r="8" spans="1:15" x14ac:dyDescent="0.2">
      <c r="A8" s="9" t="s">
        <v>77</v>
      </c>
      <c r="B8" s="48">
        <v>41584</v>
      </c>
      <c r="C8" s="46">
        <v>21</v>
      </c>
      <c r="D8" s="9" t="s">
        <v>77</v>
      </c>
      <c r="E8" s="40">
        <v>0.4</v>
      </c>
      <c r="G8" s="26">
        <v>11.874000000000001</v>
      </c>
      <c r="H8" s="26">
        <v>-9.7599239157203197</v>
      </c>
      <c r="I8" s="26">
        <v>3.258029119281794E-2</v>
      </c>
      <c r="J8" s="40" t="s">
        <v>89</v>
      </c>
      <c r="L8" s="9">
        <v>40</v>
      </c>
      <c r="M8" s="9">
        <v>8</v>
      </c>
    </row>
    <row r="9" spans="1:15" x14ac:dyDescent="0.2">
      <c r="B9" s="48"/>
      <c r="C9" s="47"/>
      <c r="E9" s="40"/>
      <c r="G9" s="40"/>
      <c r="H9" s="40"/>
      <c r="I9" s="26"/>
      <c r="J9" s="40"/>
    </row>
    <row r="10" spans="1:15" x14ac:dyDescent="0.2">
      <c r="B10" s="48"/>
      <c r="C10" s="47"/>
      <c r="E10" s="40"/>
      <c r="G10" s="40"/>
      <c r="H10" s="40"/>
      <c r="I10" s="26"/>
      <c r="J10" s="40"/>
    </row>
    <row r="11" spans="1:15" x14ac:dyDescent="0.2">
      <c r="B11" s="48"/>
      <c r="C11" s="47"/>
      <c r="E11" s="40"/>
      <c r="G11" s="40"/>
      <c r="H11" s="40"/>
      <c r="I11" s="26"/>
      <c r="J11" s="40"/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46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41584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89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38.9</v>
      </c>
      <c r="G16" s="53">
        <v>500</v>
      </c>
      <c r="H16" s="53">
        <f t="shared" ref="H16:H21" si="0">IF(F16&lt;&gt;"",(F16/(22.9898+1.00794+12.0107+(15.9994*3)))/G16*1000,"")</f>
        <v>0.92611726882541656</v>
      </c>
      <c r="I16" s="53">
        <f>IF(F16&lt;&gt;"",H16*12.0107,"")</f>
        <v>11.12331668068143</v>
      </c>
      <c r="J16" s="53">
        <f t="shared" ref="J16:J21" si="1">IF(F16&lt;&gt;"",H16*(1.00794+12.0107+(15.9994*3)),"")</f>
        <v>56.508749213157422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52.723999999999997</v>
      </c>
      <c r="G17" s="23">
        <v>250</v>
      </c>
      <c r="H17" s="23">
        <f t="shared" si="0"/>
        <v>2.5104682201311701</v>
      </c>
      <c r="I17" s="23">
        <f t="shared" ref="I17:I21" si="2">IF(F17&lt;&gt;"",H17*12.0107,"")</f>
        <v>30.152480651529444</v>
      </c>
      <c r="J17" s="23">
        <f t="shared" si="1"/>
        <v>153.18083771282838</v>
      </c>
      <c r="K17" s="23" t="e">
        <f>IF(G17&lt;&gt;"",AVERAGE(D147:D162)*I17,"")</f>
        <v>#DIV/0!</v>
      </c>
      <c r="L17" s="25" t="str">
        <f>IF(K147&lt;&gt;"",AVERAGE(K147:K162),"")</f>
        <v/>
      </c>
      <c r="M17" s="98" t="str">
        <f>IF(P147&lt;&gt;"",AVERAGE(P147:P162),"")</f>
        <v/>
      </c>
    </row>
    <row r="18" spans="1:25" x14ac:dyDescent="0.2">
      <c r="E18" s="97" t="s">
        <v>69</v>
      </c>
      <c r="F18" s="23">
        <v>80.602000000000004</v>
      </c>
      <c r="G18" s="23">
        <v>250</v>
      </c>
      <c r="H18" s="23">
        <f t="shared" si="0"/>
        <v>3.8378871003530195</v>
      </c>
      <c r="I18" s="23">
        <f t="shared" si="2"/>
        <v>46.095710596210012</v>
      </c>
      <c r="J18" s="23">
        <f t="shared" si="1"/>
        <v>234.17574314030412</v>
      </c>
      <c r="K18" s="23">
        <f>IF(G18&lt;&gt;"",AVERAGE(D163:D168)*I18,"")</f>
        <v>18.438284238484009</v>
      </c>
      <c r="L18" s="25">
        <f>IF(K163&lt;&gt;"",AVERAGE(K163:K168),"")</f>
        <v>11.701333333333332</v>
      </c>
      <c r="M18" s="98">
        <f>IF(P163&lt;&gt;"",AVERAGE(P163:P168),"")</f>
        <v>-18.998425035936645</v>
      </c>
    </row>
    <row r="19" spans="1:25" x14ac:dyDescent="0.2">
      <c r="E19" s="97" t="s">
        <v>70</v>
      </c>
      <c r="F19" s="23">
        <v>106.864</v>
      </c>
      <c r="G19" s="23">
        <v>250</v>
      </c>
      <c r="H19" s="23">
        <f t="shared" si="0"/>
        <v>5.0883596820441808</v>
      </c>
      <c r="I19" s="23">
        <f t="shared" si="2"/>
        <v>61.11476163312804</v>
      </c>
      <c r="J19" s="23">
        <f t="shared" si="1"/>
        <v>310.47562858174064</v>
      </c>
      <c r="K19" s="23">
        <f>IF(G19&lt;&gt;"",AVERAGE(D169:D174)*I19,"")</f>
        <v>24.445904653251223</v>
      </c>
      <c r="L19" s="25">
        <f>IF(K169&lt;&gt;"",AVERAGE(K169:K174),"")</f>
        <v>15.729999999999999</v>
      </c>
      <c r="M19" s="98">
        <f>IF(P169&lt;&gt;"",AVERAGE(P169:P174),"")</f>
        <v>-18.9771797536491</v>
      </c>
    </row>
    <row r="20" spans="1:25" x14ac:dyDescent="0.2">
      <c r="E20" s="97" t="s">
        <v>71</v>
      </c>
      <c r="F20" s="23">
        <v>199.41800000000001</v>
      </c>
      <c r="G20" s="23">
        <v>250</v>
      </c>
      <c r="H20" s="23">
        <f t="shared" si="0"/>
        <v>9.4953446537083259</v>
      </c>
      <c r="I20" s="25">
        <f t="shared" si="2"/>
        <v>114.04573603229458</v>
      </c>
      <c r="J20" s="25">
        <f t="shared" si="1"/>
        <v>579.37592548017631</v>
      </c>
      <c r="K20" s="25">
        <f>IF(G20&lt;&gt;"",AVERAGE(D175:D180)*I20,"")</f>
        <v>45.618294412917841</v>
      </c>
      <c r="L20" s="25">
        <f>IF(K175&lt;&gt;"",AVERAGE(K175:K180),"")</f>
        <v>29.761666666666667</v>
      </c>
      <c r="M20" s="98">
        <f>IF(P175&lt;&gt;"",AVERAGE(P175:P180),"")</f>
        <v>-19.007607727366331</v>
      </c>
    </row>
    <row r="21" spans="1:25" ht="12" customHeight="1" thickBot="1" x14ac:dyDescent="0.25">
      <c r="E21" s="99" t="s">
        <v>67</v>
      </c>
      <c r="F21" s="100">
        <v>30.931999999999999</v>
      </c>
      <c r="G21" s="100">
        <v>250</v>
      </c>
      <c r="H21" s="100">
        <f t="shared" si="0"/>
        <v>1.4728359567767499</v>
      </c>
      <c r="I21" s="100">
        <f t="shared" si="2"/>
        <v>17.689790826058509</v>
      </c>
      <c r="J21" s="100">
        <f t="shared" si="1"/>
        <v>89.867795920893855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-1.3911834182601149E-2</v>
      </c>
      <c r="J24" s="86">
        <f>SLOPE($N$141:$N$186,$B$141:$B$186)</f>
        <v>7.8008603560944557E-3</v>
      </c>
      <c r="K24" s="88">
        <f>-19.44-AVERAGE(P141:P186)</f>
        <v>-0.44559582768264505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0.4</v>
      </c>
      <c r="E32" s="37">
        <v>646</v>
      </c>
      <c r="F32" s="38">
        <v>2.8849999999999998</v>
      </c>
      <c r="G32" s="38">
        <v>-18.630500000000001</v>
      </c>
      <c r="H32" s="38">
        <v>26.4695</v>
      </c>
      <c r="I32" s="39">
        <v>0.10111626970967678</v>
      </c>
      <c r="J32" s="39">
        <v>0.12798632739476326</v>
      </c>
      <c r="K32" s="38">
        <f t="shared" si="3"/>
        <v>2.8849999999999998</v>
      </c>
      <c r="L32" s="39">
        <f t="shared" si="4"/>
        <v>-18.630500000000001</v>
      </c>
      <c r="M32" s="39"/>
      <c r="N32" s="39">
        <f t="shared" si="5"/>
        <v>-18.590364358383198</v>
      </c>
      <c r="O32" s="39"/>
      <c r="P32" s="39">
        <f t="shared" si="6"/>
        <v>-18.61376693945148</v>
      </c>
      <c r="Q32" s="39"/>
      <c r="R32" s="39">
        <f t="shared" si="7"/>
        <v>-19.059362767134125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614</v>
      </c>
      <c r="F33" s="35">
        <v>2.7629999999999999</v>
      </c>
      <c r="G33" s="35">
        <v>-18.0595</v>
      </c>
      <c r="H33" s="35">
        <v>26.659500000000001</v>
      </c>
      <c r="I33" s="41">
        <v>0.10253048327205161</v>
      </c>
      <c r="J33" s="41">
        <v>0.1322289680818852</v>
      </c>
      <c r="K33" s="35">
        <f t="shared" si="3"/>
        <v>2.7629999999999999</v>
      </c>
      <c r="L33" s="41">
        <f t="shared" si="4"/>
        <v>-18.0595</v>
      </c>
      <c r="M33" s="41"/>
      <c r="N33" s="52">
        <f t="shared" si="5"/>
        <v>-18.021061602153473</v>
      </c>
      <c r="O33" s="41"/>
      <c r="P33" s="52">
        <f t="shared" si="6"/>
        <v>-18.052265043577851</v>
      </c>
      <c r="Q33" s="52"/>
      <c r="R33" s="41">
        <f t="shared" si="7"/>
        <v>-18.497860871260496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0.4</v>
      </c>
      <c r="E34" s="37">
        <v>951</v>
      </c>
      <c r="F34" s="38">
        <v>4.2380000000000004</v>
      </c>
      <c r="G34" s="38">
        <v>-18.578499999999998</v>
      </c>
      <c r="H34" s="38">
        <v>26.490000000000002</v>
      </c>
      <c r="I34" s="39">
        <v>5.1618795026615739E-2</v>
      </c>
      <c r="J34" s="39">
        <v>6.3639610306789177E-2</v>
      </c>
      <c r="K34" s="38">
        <f t="shared" si="3"/>
        <v>4.2380000000000004</v>
      </c>
      <c r="L34" s="39">
        <f t="shared" si="4"/>
        <v>-18.578499999999998</v>
      </c>
      <c r="M34" s="39"/>
      <c r="N34" s="39">
        <f t="shared" si="5"/>
        <v>-18.519541646734133</v>
      </c>
      <c r="O34" s="39"/>
      <c r="P34" s="39">
        <f t="shared" si="6"/>
        <v>-18.558545948514606</v>
      </c>
      <c r="Q34" s="39"/>
      <c r="R34" s="39">
        <f t="shared" si="7"/>
        <v>-19.004141776197251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971</v>
      </c>
      <c r="F35" s="35">
        <v>4.3789999999999996</v>
      </c>
      <c r="G35" s="35">
        <v>-18.651499999999999</v>
      </c>
      <c r="H35" s="35">
        <v>26.72</v>
      </c>
      <c r="I35" s="41">
        <v>3.0405591591021019E-2</v>
      </c>
      <c r="J35" s="41">
        <v>8.4852813742386402E-2</v>
      </c>
      <c r="K35" s="35">
        <f t="shared" si="3"/>
        <v>4.3789999999999996</v>
      </c>
      <c r="L35" s="41">
        <f t="shared" si="4"/>
        <v>-18.651499999999999</v>
      </c>
      <c r="M35" s="41"/>
      <c r="N35" s="52">
        <f t="shared" si="5"/>
        <v>-18.590580078114389</v>
      </c>
      <c r="O35" s="41"/>
      <c r="P35" s="52">
        <f t="shared" si="6"/>
        <v>-18.637385240250957</v>
      </c>
      <c r="Q35" s="52"/>
      <c r="R35" s="41">
        <f t="shared" si="7"/>
        <v>-19.082981067933602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0.4</v>
      </c>
      <c r="E36" s="37">
        <v>1716</v>
      </c>
      <c r="F36" s="38">
        <v>7.6459999999999999</v>
      </c>
      <c r="G36" s="38">
        <v>-18.839500000000001</v>
      </c>
      <c r="H36" s="38">
        <v>26.622499999999999</v>
      </c>
      <c r="I36" s="39">
        <v>1.2020815280170927E-2</v>
      </c>
      <c r="J36" s="39">
        <v>5.1618795026618251E-2</v>
      </c>
      <c r="K36" s="38">
        <f t="shared" si="3"/>
        <v>7.6459999999999999</v>
      </c>
      <c r="L36" s="39">
        <f t="shared" si="4"/>
        <v>-18.839500000000001</v>
      </c>
      <c r="M36" s="39"/>
      <c r="N36" s="39">
        <f t="shared" si="5"/>
        <v>-18.733130115839831</v>
      </c>
      <c r="O36" s="39"/>
      <c r="P36" s="39">
        <f t="shared" si="6"/>
        <v>-18.787736138332491</v>
      </c>
      <c r="Q36" s="39"/>
      <c r="R36" s="39">
        <f t="shared" si="7"/>
        <v>-19.233331966015136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1487</v>
      </c>
      <c r="F37" s="35">
        <v>6.7229999999999999</v>
      </c>
      <c r="G37" s="35">
        <v>-18.783999999999999</v>
      </c>
      <c r="H37" s="35">
        <v>26.4435</v>
      </c>
      <c r="I37" s="41">
        <v>1.1313708498986027E-2</v>
      </c>
      <c r="J37" s="41">
        <v>9.970205614730196E-2</v>
      </c>
      <c r="K37" s="35">
        <f t="shared" si="3"/>
        <v>6.7229999999999999</v>
      </c>
      <c r="L37" s="41">
        <f t="shared" si="4"/>
        <v>-18.783999999999999</v>
      </c>
      <c r="M37" s="41"/>
      <c r="N37" s="52">
        <f t="shared" si="5"/>
        <v>-18.690470738790371</v>
      </c>
      <c r="O37" s="41"/>
      <c r="P37" s="52">
        <f t="shared" si="6"/>
        <v>-18.752877621639126</v>
      </c>
      <c r="Q37" s="52"/>
      <c r="R37" s="41">
        <f t="shared" si="7"/>
        <v>-19.198473449321771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0.4</v>
      </c>
      <c r="E38" s="37">
        <v>2590</v>
      </c>
      <c r="F38" s="38">
        <v>11.553000000000001</v>
      </c>
      <c r="G38" s="38">
        <v>-19.044499999999999</v>
      </c>
      <c r="H38" s="38">
        <v>26.493000000000002</v>
      </c>
      <c r="I38" s="39">
        <v>2.3334523779156954E-2</v>
      </c>
      <c r="J38" s="39">
        <v>0.11879393923934198</v>
      </c>
      <c r="K38" s="38">
        <f t="shared" si="3"/>
        <v>11.553000000000001</v>
      </c>
      <c r="L38" s="39">
        <f t="shared" si="4"/>
        <v>-19.044499999999999</v>
      </c>
      <c r="M38" s="39"/>
      <c r="N38" s="39">
        <f t="shared" si="5"/>
        <v>-18.883776579688409</v>
      </c>
      <c r="O38" s="39"/>
      <c r="P38" s="39">
        <f t="shared" si="6"/>
        <v>-18.953984322893259</v>
      </c>
      <c r="Q38" s="39"/>
      <c r="R38" s="39">
        <f t="shared" si="7"/>
        <v>-19.399580150575904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2593</v>
      </c>
      <c r="F39" s="35">
        <v>11.784000000000001</v>
      </c>
      <c r="G39" s="35">
        <v>-19.134</v>
      </c>
      <c r="H39" s="35">
        <v>26.634500000000003</v>
      </c>
      <c r="I39" s="41">
        <v>9.8994949366112035E-3</v>
      </c>
      <c r="J39" s="41">
        <v>0.1025304832720491</v>
      </c>
      <c r="K39" s="35">
        <f t="shared" si="3"/>
        <v>11.784000000000001</v>
      </c>
      <c r="L39" s="41">
        <f t="shared" si="4"/>
        <v>-19.134</v>
      </c>
      <c r="M39" s="41"/>
      <c r="N39" s="52">
        <f t="shared" si="5"/>
        <v>-18.970062945992229</v>
      </c>
      <c r="O39" s="41"/>
      <c r="P39" s="52">
        <f t="shared" si="6"/>
        <v>-19.048071549553175</v>
      </c>
      <c r="Q39" s="52"/>
      <c r="R39" s="41">
        <f t="shared" si="7"/>
        <v>-19.49366737723582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0.4</v>
      </c>
      <c r="E40" s="37">
        <v>3465</v>
      </c>
      <c r="F40" s="38">
        <v>15.476000000000001</v>
      </c>
      <c r="G40" s="38">
        <v>-19.077999999999999</v>
      </c>
      <c r="H40" s="38">
        <v>26.634</v>
      </c>
      <c r="I40" s="39">
        <v>5.6568542494922595E-2</v>
      </c>
      <c r="J40" s="39">
        <v>2.5455844122716675E-2</v>
      </c>
      <c r="K40" s="38">
        <f t="shared" si="3"/>
        <v>15.476000000000001</v>
      </c>
      <c r="L40" s="39">
        <f t="shared" si="4"/>
        <v>-19.077999999999999</v>
      </c>
      <c r="M40" s="39"/>
      <c r="N40" s="39">
        <f t="shared" si="5"/>
        <v>-18.862700454190065</v>
      </c>
      <c r="O40" s="39"/>
      <c r="P40" s="39">
        <f t="shared" si="6"/>
        <v>-18.948509918107103</v>
      </c>
      <c r="Q40" s="39"/>
      <c r="R40" s="39">
        <f t="shared" si="7"/>
        <v>-19.394105745789748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3386</v>
      </c>
      <c r="F41" s="35">
        <v>15.442</v>
      </c>
      <c r="G41" s="35">
        <v>-19.1295</v>
      </c>
      <c r="H41" s="35">
        <v>26.491</v>
      </c>
      <c r="I41" s="41">
        <v>3.5355339059345461E-3</v>
      </c>
      <c r="J41" s="41">
        <v>1.6970562748477785E-2</v>
      </c>
      <c r="K41" s="35">
        <f t="shared" si="3"/>
        <v>15.442</v>
      </c>
      <c r="L41" s="41">
        <f t="shared" si="4"/>
        <v>-19.1295</v>
      </c>
      <c r="M41" s="41"/>
      <c r="N41" s="52">
        <f t="shared" si="5"/>
        <v>-18.914673456552272</v>
      </c>
      <c r="O41" s="41"/>
      <c r="P41" s="52">
        <f t="shared" si="6"/>
        <v>-19.008283780825405</v>
      </c>
      <c r="Q41" s="52"/>
      <c r="R41" s="41">
        <f t="shared" si="7"/>
        <v>-19.45387960850805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0.4</v>
      </c>
      <c r="E42" s="37">
        <v>6347</v>
      </c>
      <c r="F42" s="38">
        <v>28.571000000000002</v>
      </c>
      <c r="G42" s="38">
        <v>-19.322499999999998</v>
      </c>
      <c r="H42" s="38">
        <v>26.48</v>
      </c>
      <c r="I42" s="39">
        <v>7.77817459305148E-3</v>
      </c>
      <c r="J42" s="39">
        <v>6.0811183182042039E-2</v>
      </c>
      <c r="K42" s="38">
        <f t="shared" si="3"/>
        <v>28.571000000000002</v>
      </c>
      <c r="L42" s="39">
        <f t="shared" si="4"/>
        <v>-19.322499999999998</v>
      </c>
      <c r="M42" s="39"/>
      <c r="N42" s="39">
        <f t="shared" si="5"/>
        <v>-18.9250249855689</v>
      </c>
      <c r="O42" s="39"/>
      <c r="P42" s="39">
        <f t="shared" si="6"/>
        <v>-19.026436170198128</v>
      </c>
      <c r="Q42" s="39"/>
      <c r="R42" s="39">
        <f t="shared" si="7"/>
        <v>-19.472031997880773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6856</v>
      </c>
      <c r="F43" s="35">
        <v>31.44</v>
      </c>
      <c r="G43" s="35">
        <v>-19.3155</v>
      </c>
      <c r="H43" s="35">
        <v>26.429000000000002</v>
      </c>
      <c r="I43" s="41">
        <v>3.3234018715765645E-2</v>
      </c>
      <c r="J43" s="41">
        <v>5.6568542494925107E-2</v>
      </c>
      <c r="K43" s="35">
        <f t="shared" si="3"/>
        <v>31.44</v>
      </c>
      <c r="L43" s="41">
        <f t="shared" si="4"/>
        <v>-19.3155</v>
      </c>
      <c r="M43" s="41"/>
      <c r="N43" s="52">
        <f t="shared" si="5"/>
        <v>-18.878111933299021</v>
      </c>
      <c r="O43" s="41"/>
      <c r="P43" s="52">
        <f t="shared" si="6"/>
        <v>-18.987323978284344</v>
      </c>
      <c r="Q43" s="52"/>
      <c r="R43" s="41">
        <f t="shared" si="7"/>
        <v>-19.432919805966989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4534</v>
      </c>
      <c r="F44" s="38">
        <v>20.334</v>
      </c>
      <c r="G44" s="38">
        <v>-13.048999999999999</v>
      </c>
      <c r="H44" s="38">
        <v>23.006</v>
      </c>
      <c r="I44" s="39">
        <v>3.5355339059327882E-2</v>
      </c>
      <c r="J44" s="39">
        <v>8.3438600180014103E-2</v>
      </c>
      <c r="K44" s="38">
        <f t="shared" si="3"/>
        <v>20.334</v>
      </c>
      <c r="L44" s="39">
        <f t="shared" si="4"/>
        <v>-13.048999999999999</v>
      </c>
      <c r="M44" s="39"/>
      <c r="N44" s="39">
        <f t="shared" si="5"/>
        <v>-12.766116763730988</v>
      </c>
      <c r="O44" s="39"/>
      <c r="P44" s="39">
        <f t="shared" si="6"/>
        <v>-12.883129669072405</v>
      </c>
      <c r="Q44" s="39"/>
      <c r="R44" s="39">
        <f t="shared" si="7"/>
        <v>-13.32872549675505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4474</v>
      </c>
      <c r="F45" s="35">
        <v>20.283000000000001</v>
      </c>
      <c r="G45" s="35">
        <v>-12.964</v>
      </c>
      <c r="H45" s="35">
        <v>22.945</v>
      </c>
      <c r="I45" s="41">
        <v>3.5355339059327882E-2</v>
      </c>
      <c r="J45" s="41">
        <v>2.2627416997969541E-2</v>
      </c>
      <c r="K45" s="35">
        <f t="shared" si="3"/>
        <v>20.283000000000001</v>
      </c>
      <c r="L45" s="41">
        <f t="shared" si="4"/>
        <v>-12.964</v>
      </c>
      <c r="M45" s="41"/>
      <c r="N45" s="52">
        <f t="shared" si="5"/>
        <v>-12.681826267274301</v>
      </c>
      <c r="O45" s="41"/>
      <c r="P45" s="52">
        <f t="shared" si="6"/>
        <v>-12.806640032971814</v>
      </c>
      <c r="Q45" s="52"/>
      <c r="R45" s="41">
        <f t="shared" si="7"/>
        <v>-13.252235860654459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3779</v>
      </c>
      <c r="F46" s="38">
        <v>16.914000000000001</v>
      </c>
      <c r="G46" s="38">
        <v>-8.9514999999999993</v>
      </c>
      <c r="H46" s="38">
        <v>23.161499999999997</v>
      </c>
      <c r="I46" s="39">
        <v>1.0606601717797358E-2</v>
      </c>
      <c r="J46" s="39">
        <v>7.0003571337468345E-2</v>
      </c>
      <c r="K46" s="38">
        <f t="shared" si="3"/>
        <v>16.914000000000001</v>
      </c>
      <c r="L46" s="39">
        <f t="shared" si="4"/>
        <v>-8.9514999999999993</v>
      </c>
      <c r="M46" s="39"/>
      <c r="N46" s="39">
        <f t="shared" si="5"/>
        <v>-8.7161952366354836</v>
      </c>
      <c r="O46" s="39"/>
      <c r="P46" s="39">
        <f t="shared" si="6"/>
        <v>-8.8488098626890892</v>
      </c>
      <c r="Q46" s="39"/>
      <c r="R46" s="39">
        <f t="shared" si="7"/>
        <v>-9.2944056903717343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3419</v>
      </c>
      <c r="F47" s="35">
        <v>15.342000000000001</v>
      </c>
      <c r="G47" s="35">
        <v>-9.1355000000000004</v>
      </c>
      <c r="H47" s="35">
        <v>23.215</v>
      </c>
      <c r="I47" s="41">
        <v>3.8890872965259914E-2</v>
      </c>
      <c r="J47" s="41">
        <v>5.6568542494942692E-3</v>
      </c>
      <c r="K47" s="35">
        <f t="shared" si="3"/>
        <v>15.342000000000001</v>
      </c>
      <c r="L47" s="41">
        <f t="shared" si="4"/>
        <v>-9.1355000000000004</v>
      </c>
      <c r="M47" s="41"/>
      <c r="N47" s="52">
        <f t="shared" si="5"/>
        <v>-8.9220646399705341</v>
      </c>
      <c r="O47" s="41"/>
      <c r="P47" s="52">
        <f t="shared" si="6"/>
        <v>-9.062480126380235</v>
      </c>
      <c r="Q47" s="52"/>
      <c r="R47" s="41">
        <f t="shared" si="7"/>
        <v>-9.5080759540628801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3844</v>
      </c>
      <c r="F48" s="38">
        <v>17.242999999999999</v>
      </c>
      <c r="G48" s="38">
        <v>-8.5025000000000013</v>
      </c>
      <c r="H48" s="38">
        <v>22.371500000000001</v>
      </c>
      <c r="I48" s="39">
        <v>1.9091883092036251E-2</v>
      </c>
      <c r="J48" s="39">
        <v>3.8890872965259914E-2</v>
      </c>
      <c r="K48" s="38">
        <f t="shared" si="3"/>
        <v>17.242999999999999</v>
      </c>
      <c r="L48" s="39">
        <f t="shared" si="4"/>
        <v>-8.5025000000000013</v>
      </c>
      <c r="M48" s="39"/>
      <c r="N48" s="39">
        <f t="shared" si="5"/>
        <v>-8.2626182431894097</v>
      </c>
      <c r="O48" s="39"/>
      <c r="P48" s="39">
        <f t="shared" si="6"/>
        <v>-8.4108345899552042</v>
      </c>
      <c r="Q48" s="39"/>
      <c r="R48" s="39">
        <f t="shared" si="7"/>
        <v>-8.8564304176378492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2672</v>
      </c>
      <c r="F49" s="35">
        <v>11.874000000000001</v>
      </c>
      <c r="G49" s="35">
        <v>-9.3234999999999992</v>
      </c>
      <c r="H49" s="35">
        <v>21.047000000000001</v>
      </c>
      <c r="I49" s="41">
        <v>1.6263455967291628E-2</v>
      </c>
      <c r="J49" s="41">
        <v>4.5254833995939082E-2</v>
      </c>
      <c r="K49" s="35">
        <f t="shared" si="3"/>
        <v>11.874000000000001</v>
      </c>
      <c r="L49" s="41">
        <f t="shared" si="4"/>
        <v>-9.3234999999999992</v>
      </c>
      <c r="M49" s="41"/>
      <c r="N49" s="52">
        <f t="shared" si="5"/>
        <v>-9.1583108809157938</v>
      </c>
      <c r="O49" s="41"/>
      <c r="P49" s="52">
        <f t="shared" si="6"/>
        <v>-9.3143280880376835</v>
      </c>
      <c r="Q49" s="52"/>
      <c r="R49" s="41">
        <f t="shared" si="7"/>
        <v>-9.7599239157203286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71</v>
      </c>
      <c r="D50" s="24">
        <v>0.4</v>
      </c>
      <c r="E50" s="37">
        <v>6475</v>
      </c>
      <c r="F50" s="38">
        <v>29.274000000000001</v>
      </c>
      <c r="G50" s="38">
        <v>-19.252499999999998</v>
      </c>
      <c r="H50" s="38">
        <v>26.484999999999999</v>
      </c>
      <c r="I50" s="39">
        <v>3.7476659402887601E-2</v>
      </c>
      <c r="J50" s="39">
        <v>7.0710678118640685E-3</v>
      </c>
      <c r="K50" s="38">
        <f t="shared" si="3"/>
        <v>29.274000000000001</v>
      </c>
      <c r="L50" s="39">
        <f t="shared" si="4"/>
        <v>-19.252499999999998</v>
      </c>
      <c r="M50" s="39"/>
      <c r="N50" s="39">
        <f t="shared" si="5"/>
        <v>-18.84524496613853</v>
      </c>
      <c r="O50" s="39"/>
      <c r="P50" s="39">
        <f t="shared" si="6"/>
        <v>-19.009063033616513</v>
      </c>
      <c r="Q50" s="39"/>
      <c r="R50" s="39">
        <f t="shared" si="7"/>
        <v>-19.454658861299158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70</v>
      </c>
      <c r="D51" s="34">
        <v>0.4</v>
      </c>
      <c r="E51" s="33">
        <v>3668</v>
      </c>
      <c r="F51" s="35">
        <v>16.271999999999998</v>
      </c>
      <c r="G51" s="35">
        <v>-19.029499999999999</v>
      </c>
      <c r="H51" s="35">
        <v>26.823500000000003</v>
      </c>
      <c r="I51" s="41">
        <v>2.1213203435597231E-3</v>
      </c>
      <c r="J51" s="41">
        <v>7.77817459305148E-3</v>
      </c>
      <c r="K51" s="35">
        <f t="shared" si="3"/>
        <v>16.271999999999998</v>
      </c>
      <c r="L51" s="41">
        <f t="shared" si="4"/>
        <v>-19.029499999999999</v>
      </c>
      <c r="M51" s="41"/>
      <c r="N51" s="52">
        <f t="shared" si="5"/>
        <v>-18.803126634180714</v>
      </c>
      <c r="O51" s="41"/>
      <c r="P51" s="52">
        <f t="shared" si="6"/>
        <v>-18.974745562014792</v>
      </c>
      <c r="Q51" s="52"/>
      <c r="R51" s="41">
        <f t="shared" si="7"/>
        <v>-19.420341389697438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69</v>
      </c>
      <c r="D52" s="24">
        <v>0.4</v>
      </c>
      <c r="E52" s="37">
        <v>2617</v>
      </c>
      <c r="F52" s="38">
        <v>11.766999999999999</v>
      </c>
      <c r="G52" s="38">
        <v>-18.977499999999999</v>
      </c>
      <c r="H52" s="38">
        <v>26.5105</v>
      </c>
      <c r="I52" s="39">
        <v>1.2020815280170927E-2</v>
      </c>
      <c r="J52" s="39">
        <v>2.7577164466276401E-2</v>
      </c>
      <c r="K52" s="38">
        <f t="shared" si="3"/>
        <v>11.766999999999999</v>
      </c>
      <c r="L52" s="39">
        <f t="shared" si="4"/>
        <v>-18.977499999999999</v>
      </c>
      <c r="M52" s="39"/>
      <c r="N52" s="39">
        <f t="shared" si="5"/>
        <v>-18.813799447173331</v>
      </c>
      <c r="O52" s="39"/>
      <c r="P52" s="39">
        <f t="shared" si="6"/>
        <v>-18.993219235363505</v>
      </c>
      <c r="Q52" s="39"/>
      <c r="R52" s="39">
        <f t="shared" si="7"/>
        <v>-19.43881506304615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68</v>
      </c>
      <c r="D53" s="34">
        <v>0.4</v>
      </c>
      <c r="E53" s="33">
        <v>1793</v>
      </c>
      <c r="F53" s="35">
        <v>7.94</v>
      </c>
      <c r="G53" s="35">
        <v>-18.693999999999999</v>
      </c>
      <c r="H53" s="35">
        <v>26.686499999999999</v>
      </c>
      <c r="I53" s="41">
        <v>3.6769552621700188E-2</v>
      </c>
      <c r="J53" s="41">
        <v>2.1213203435597231E-3</v>
      </c>
      <c r="K53" s="35">
        <f t="shared" si="3"/>
        <v>7.94</v>
      </c>
      <c r="L53" s="41">
        <f t="shared" si="4"/>
        <v>-18.693999999999999</v>
      </c>
      <c r="M53" s="41"/>
      <c r="N53" s="52">
        <f t="shared" si="5"/>
        <v>-18.583540036590147</v>
      </c>
      <c r="O53" s="41"/>
      <c r="P53" s="52">
        <f t="shared" si="6"/>
        <v>-18.770760685136413</v>
      </c>
      <c r="Q53" s="52"/>
      <c r="R53" s="41">
        <f t="shared" si="7"/>
        <v>-19.216356512819058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67</v>
      </c>
      <c r="D54" s="24">
        <v>0.4</v>
      </c>
      <c r="E54" s="37">
        <v>1052</v>
      </c>
      <c r="F54" s="38">
        <v>4.7169999999999996</v>
      </c>
      <c r="G54" s="38">
        <v>-18.646999999999998</v>
      </c>
      <c r="H54" s="38">
        <v>26.513500000000001</v>
      </c>
      <c r="I54" s="39">
        <v>2.828427124746381E-2</v>
      </c>
      <c r="J54" s="39">
        <v>7.77817459305148E-3</v>
      </c>
      <c r="K54" s="38">
        <f t="shared" si="3"/>
        <v>4.7169999999999996</v>
      </c>
      <c r="L54" s="39">
        <f t="shared" si="4"/>
        <v>-18.646999999999998</v>
      </c>
      <c r="M54" s="39"/>
      <c r="N54" s="39">
        <f t="shared" si="5"/>
        <v>-18.581377878160669</v>
      </c>
      <c r="O54" s="39"/>
      <c r="P54" s="39">
        <f t="shared" si="6"/>
        <v>-18.77639938706303</v>
      </c>
      <c r="Q54" s="39"/>
      <c r="R54" s="39">
        <f t="shared" si="7"/>
        <v>-19.221995214745675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66</v>
      </c>
      <c r="D55" s="34">
        <v>0.4</v>
      </c>
      <c r="E55" s="33">
        <v>629</v>
      </c>
      <c r="F55" s="35">
        <v>2.782</v>
      </c>
      <c r="G55" s="35">
        <v>-18.475999999999999</v>
      </c>
      <c r="H55" s="35">
        <v>26.170999999999999</v>
      </c>
      <c r="I55" s="41">
        <v>2.6870057685088988E-2</v>
      </c>
      <c r="J55" s="41">
        <v>8.4852813742386402E-2</v>
      </c>
      <c r="K55" s="35">
        <f t="shared" si="3"/>
        <v>2.782</v>
      </c>
      <c r="L55" s="41">
        <f t="shared" si="4"/>
        <v>-18.475999999999999</v>
      </c>
      <c r="M55" s="41"/>
      <c r="N55" s="52">
        <f t="shared" si="5"/>
        <v>-18.437297277304001</v>
      </c>
      <c r="O55" s="41"/>
      <c r="P55" s="52">
        <f t="shared" si="6"/>
        <v>-18.640119646562457</v>
      </c>
      <c r="Q55" s="52"/>
      <c r="R55" s="41">
        <f t="shared" si="7"/>
        <v>-19.085715474245102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/>
      <c r="C56" s="24"/>
      <c r="D56" s="24"/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 t="str">
        <f t="shared" si="8"/>
        <v/>
      </c>
      <c r="T56" s="68" t="str">
        <f t="shared" si="9"/>
        <v/>
      </c>
    </row>
    <row r="57" spans="2:20" x14ac:dyDescent="0.2">
      <c r="B57" s="65"/>
      <c r="C57" s="34"/>
      <c r="D57" s="34"/>
      <c r="E57" s="33"/>
      <c r="F57" s="35"/>
      <c r="G57" s="35"/>
      <c r="H57" s="35"/>
      <c r="I57" s="41"/>
      <c r="J57" s="41"/>
      <c r="K57" s="35" t="str">
        <f t="shared" si="3"/>
        <v/>
      </c>
      <c r="L57" s="41" t="str">
        <f t="shared" si="4"/>
        <v/>
      </c>
      <c r="M57" s="41"/>
      <c r="N57" s="52" t="str">
        <f t="shared" si="5"/>
        <v/>
      </c>
      <c r="O57" s="41"/>
      <c r="P57" s="52" t="str">
        <f t="shared" si="6"/>
        <v/>
      </c>
      <c r="Q57" s="52"/>
      <c r="R57" s="41" t="str">
        <f t="shared" si="7"/>
        <v/>
      </c>
      <c r="S57" s="41" t="str">
        <f t="shared" si="8"/>
        <v/>
      </c>
      <c r="T57" s="66" t="str">
        <f t="shared" si="9"/>
        <v/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/>
      <c r="C147" s="76"/>
      <c r="D147" s="76"/>
      <c r="E147" s="77"/>
      <c r="F147" s="78"/>
      <c r="G147" s="78"/>
      <c r="H147" s="78"/>
      <c r="I147" s="79"/>
      <c r="J147" s="79"/>
      <c r="K147" s="78" t="str">
        <f t="shared" si="24"/>
        <v/>
      </c>
      <c r="L147" s="79" t="str">
        <f t="shared" si="25"/>
        <v/>
      </c>
      <c r="M147" s="79"/>
      <c r="N147" s="79" t="str">
        <f t="shared" si="26"/>
        <v/>
      </c>
      <c r="O147" s="79"/>
      <c r="P147" s="79" t="str">
        <f t="shared" si="27"/>
        <v/>
      </c>
      <c r="Q147" s="79"/>
      <c r="R147" s="79" t="str">
        <f t="shared" si="28"/>
        <v/>
      </c>
      <c r="S147" s="79" t="str">
        <f t="shared" si="29"/>
        <v/>
      </c>
      <c r="T147" s="80" t="str">
        <f t="shared" si="30"/>
        <v/>
      </c>
    </row>
    <row r="148" spans="2:20" x14ac:dyDescent="0.2">
      <c r="B148" s="67"/>
      <c r="C148" s="24"/>
      <c r="D148" s="24"/>
      <c r="E148" s="37"/>
      <c r="F148" s="38"/>
      <c r="G148" s="38"/>
      <c r="H148" s="38"/>
      <c r="I148" s="39"/>
      <c r="J148" s="39"/>
      <c r="K148" s="38" t="str">
        <f t="shared" si="24"/>
        <v/>
      </c>
      <c r="L148" s="39" t="str">
        <f t="shared" si="25"/>
        <v/>
      </c>
      <c r="M148" s="39"/>
      <c r="N148" s="39" t="str">
        <f t="shared" si="26"/>
        <v/>
      </c>
      <c r="O148" s="39"/>
      <c r="P148" s="39" t="str">
        <f t="shared" si="27"/>
        <v/>
      </c>
      <c r="Q148" s="39"/>
      <c r="R148" s="39" t="str">
        <f t="shared" si="28"/>
        <v/>
      </c>
      <c r="S148" s="39" t="str">
        <f t="shared" si="29"/>
        <v/>
      </c>
      <c r="T148" s="68" t="str">
        <f t="shared" si="30"/>
        <v/>
      </c>
    </row>
    <row r="149" spans="2:20" x14ac:dyDescent="0.2">
      <c r="B149" s="65"/>
      <c r="C149" s="34"/>
      <c r="D149" s="34"/>
      <c r="E149" s="33"/>
      <c r="F149" s="35"/>
      <c r="G149" s="35"/>
      <c r="H149" s="35"/>
      <c r="I149" s="41"/>
      <c r="J149" s="41"/>
      <c r="K149" s="35" t="str">
        <f t="shared" si="24"/>
        <v/>
      </c>
      <c r="L149" s="41" t="str">
        <f t="shared" si="25"/>
        <v/>
      </c>
      <c r="M149" s="41"/>
      <c r="N149" s="52" t="str">
        <f t="shared" si="26"/>
        <v/>
      </c>
      <c r="O149" s="41"/>
      <c r="P149" s="52" t="str">
        <f t="shared" si="27"/>
        <v/>
      </c>
      <c r="Q149" s="52"/>
      <c r="R149" s="41" t="str">
        <f t="shared" si="28"/>
        <v/>
      </c>
      <c r="S149" s="41" t="str">
        <f t="shared" si="29"/>
        <v/>
      </c>
      <c r="T149" s="66" t="str">
        <f t="shared" si="30"/>
        <v/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10</v>
      </c>
      <c r="C163" s="76" t="s">
        <v>69</v>
      </c>
      <c r="D163" s="76">
        <v>0.4</v>
      </c>
      <c r="E163" s="77">
        <v>2590</v>
      </c>
      <c r="F163" s="78">
        <v>11.553000000000001</v>
      </c>
      <c r="G163" s="78">
        <v>-19.044499999999999</v>
      </c>
      <c r="H163" s="78">
        <v>26.493000000000002</v>
      </c>
      <c r="I163" s="79">
        <v>2.3334523779156954E-2</v>
      </c>
      <c r="J163" s="79">
        <v>0.11879393923934198</v>
      </c>
      <c r="K163" s="78">
        <f t="shared" si="24"/>
        <v>11.553000000000001</v>
      </c>
      <c r="L163" s="79">
        <f t="shared" si="25"/>
        <v>-19.044499999999999</v>
      </c>
      <c r="M163" s="79"/>
      <c r="N163" s="79">
        <f t="shared" si="26"/>
        <v>-18.883776579688409</v>
      </c>
      <c r="O163" s="79"/>
      <c r="P163" s="79">
        <f t="shared" si="27"/>
        <v>-18.953984322893259</v>
      </c>
      <c r="Q163" s="79"/>
      <c r="R163" s="79">
        <f t="shared" si="28"/>
        <v>-19.399580150575904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11</v>
      </c>
      <c r="C164" s="24" t="s">
        <v>69</v>
      </c>
      <c r="D164" s="24">
        <v>0.4</v>
      </c>
      <c r="E164" s="37">
        <v>2593</v>
      </c>
      <c r="F164" s="38">
        <v>11.784000000000001</v>
      </c>
      <c r="G164" s="38">
        <v>-19.134</v>
      </c>
      <c r="H164" s="38">
        <v>26.634500000000003</v>
      </c>
      <c r="I164" s="39">
        <v>9.8994949366112035E-3</v>
      </c>
      <c r="J164" s="39">
        <v>0.1025304832720491</v>
      </c>
      <c r="K164" s="38">
        <f t="shared" si="24"/>
        <v>11.784000000000001</v>
      </c>
      <c r="L164" s="39">
        <f t="shared" si="25"/>
        <v>-19.134</v>
      </c>
      <c r="M164" s="39"/>
      <c r="N164" s="39">
        <f t="shared" si="26"/>
        <v>-18.970062945992229</v>
      </c>
      <c r="O164" s="39"/>
      <c r="P164" s="39">
        <f t="shared" si="27"/>
        <v>-19.048071549553175</v>
      </c>
      <c r="Q164" s="39"/>
      <c r="R164" s="39">
        <f t="shared" si="28"/>
        <v>-19.49366737723582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24</v>
      </c>
      <c r="C165" s="34" t="s">
        <v>69</v>
      </c>
      <c r="D165" s="34">
        <v>0.4</v>
      </c>
      <c r="E165" s="33">
        <v>2617</v>
      </c>
      <c r="F165" s="35">
        <v>11.766999999999999</v>
      </c>
      <c r="G165" s="35">
        <v>-18.977499999999999</v>
      </c>
      <c r="H165" s="35">
        <v>26.5105</v>
      </c>
      <c r="I165" s="41">
        <v>1.2020815280170927E-2</v>
      </c>
      <c r="J165" s="41">
        <v>2.7577164466276401E-2</v>
      </c>
      <c r="K165" s="35">
        <f t="shared" si="24"/>
        <v>11.766999999999999</v>
      </c>
      <c r="L165" s="41">
        <f t="shared" si="25"/>
        <v>-18.977499999999999</v>
      </c>
      <c r="M165" s="41"/>
      <c r="N165" s="52">
        <f t="shared" si="26"/>
        <v>-18.813799447173331</v>
      </c>
      <c r="O165" s="41"/>
      <c r="P165" s="52">
        <f t="shared" si="27"/>
        <v>-18.993219235363505</v>
      </c>
      <c r="Q165" s="52"/>
      <c r="R165" s="41">
        <f t="shared" si="28"/>
        <v>-19.43881506304615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12</v>
      </c>
      <c r="C169" s="76" t="s">
        <v>70</v>
      </c>
      <c r="D169" s="76">
        <v>0.4</v>
      </c>
      <c r="E169" s="77">
        <v>3465</v>
      </c>
      <c r="F169" s="78">
        <v>15.476000000000001</v>
      </c>
      <c r="G169" s="78">
        <v>-19.077999999999999</v>
      </c>
      <c r="H169" s="78">
        <v>26.634</v>
      </c>
      <c r="I169" s="79">
        <v>5.6568542494922595E-2</v>
      </c>
      <c r="J169" s="79">
        <v>2.5455844122716675E-2</v>
      </c>
      <c r="K169" s="78">
        <f t="shared" si="24"/>
        <v>15.476000000000001</v>
      </c>
      <c r="L169" s="79">
        <f t="shared" si="25"/>
        <v>-19.077999999999999</v>
      </c>
      <c r="M169" s="79"/>
      <c r="N169" s="79">
        <f t="shared" si="26"/>
        <v>-18.862700454190065</v>
      </c>
      <c r="O169" s="79"/>
      <c r="P169" s="79">
        <f t="shared" si="27"/>
        <v>-18.948509918107103</v>
      </c>
      <c r="Q169" s="79"/>
      <c r="R169" s="79">
        <f t="shared" si="28"/>
        <v>-19.394105745789748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13</v>
      </c>
      <c r="C170" s="24" t="s">
        <v>70</v>
      </c>
      <c r="D170" s="24">
        <v>0.4</v>
      </c>
      <c r="E170" s="37">
        <v>3386</v>
      </c>
      <c r="F170" s="38">
        <v>15.442</v>
      </c>
      <c r="G170" s="38">
        <v>-19.1295</v>
      </c>
      <c r="H170" s="38">
        <v>26.491</v>
      </c>
      <c r="I170" s="39">
        <v>3.5355339059345461E-3</v>
      </c>
      <c r="J170" s="39">
        <v>1.6970562748477785E-2</v>
      </c>
      <c r="K170" s="38">
        <f t="shared" si="24"/>
        <v>15.442</v>
      </c>
      <c r="L170" s="39">
        <f t="shared" si="25"/>
        <v>-19.1295</v>
      </c>
      <c r="M170" s="39"/>
      <c r="N170" s="39">
        <f t="shared" si="26"/>
        <v>-18.914673456552272</v>
      </c>
      <c r="O170" s="39"/>
      <c r="P170" s="39">
        <f t="shared" si="27"/>
        <v>-19.008283780825405</v>
      </c>
      <c r="Q170" s="39"/>
      <c r="R170" s="39">
        <f t="shared" si="28"/>
        <v>-19.45387960850805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23</v>
      </c>
      <c r="C171" s="34" t="s">
        <v>70</v>
      </c>
      <c r="D171" s="34">
        <v>0.4</v>
      </c>
      <c r="E171" s="33">
        <v>3668</v>
      </c>
      <c r="F171" s="35">
        <v>16.271999999999998</v>
      </c>
      <c r="G171" s="35">
        <v>-19.029499999999999</v>
      </c>
      <c r="H171" s="35">
        <v>26.823500000000003</v>
      </c>
      <c r="I171" s="41">
        <v>2.1213203435597231E-3</v>
      </c>
      <c r="J171" s="41">
        <v>7.77817459305148E-3</v>
      </c>
      <c r="K171" s="35">
        <f t="shared" si="24"/>
        <v>16.271999999999998</v>
      </c>
      <c r="L171" s="41">
        <f t="shared" si="25"/>
        <v>-19.029499999999999</v>
      </c>
      <c r="M171" s="41"/>
      <c r="N171" s="52">
        <f t="shared" si="26"/>
        <v>-18.803126634180714</v>
      </c>
      <c r="O171" s="41"/>
      <c r="P171" s="52">
        <f t="shared" si="27"/>
        <v>-18.974745562014792</v>
      </c>
      <c r="Q171" s="52"/>
      <c r="R171" s="41">
        <f t="shared" si="28"/>
        <v>-19.420341389697438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14</v>
      </c>
      <c r="C175" s="76" t="s">
        <v>71</v>
      </c>
      <c r="D175" s="76">
        <v>0.4</v>
      </c>
      <c r="E175" s="77">
        <v>6347</v>
      </c>
      <c r="F175" s="78">
        <v>28.571000000000002</v>
      </c>
      <c r="G175" s="78">
        <v>-19.322499999999998</v>
      </c>
      <c r="H175" s="78">
        <v>26.48</v>
      </c>
      <c r="I175" s="79">
        <v>7.77817459305148E-3</v>
      </c>
      <c r="J175" s="79">
        <v>6.0811183182042039E-2</v>
      </c>
      <c r="K175" s="78">
        <f t="shared" si="24"/>
        <v>28.571000000000002</v>
      </c>
      <c r="L175" s="79">
        <f t="shared" si="25"/>
        <v>-19.322499999999998</v>
      </c>
      <c r="M175" s="79"/>
      <c r="N175" s="79">
        <f t="shared" si="26"/>
        <v>-18.9250249855689</v>
      </c>
      <c r="O175" s="79"/>
      <c r="P175" s="79">
        <f t="shared" si="27"/>
        <v>-19.026436170198128</v>
      </c>
      <c r="Q175" s="79"/>
      <c r="R175" s="79">
        <f t="shared" si="28"/>
        <v>-19.472031997880773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15</v>
      </c>
      <c r="C176" s="24" t="s">
        <v>71</v>
      </c>
      <c r="D176" s="24">
        <v>0.4</v>
      </c>
      <c r="E176" s="37">
        <v>6856</v>
      </c>
      <c r="F176" s="38">
        <v>31.44</v>
      </c>
      <c r="G176" s="38">
        <v>-19.3155</v>
      </c>
      <c r="H176" s="38">
        <v>26.429000000000002</v>
      </c>
      <c r="I176" s="39">
        <v>3.3234018715765645E-2</v>
      </c>
      <c r="J176" s="39">
        <v>5.6568542494925107E-2</v>
      </c>
      <c r="K176" s="38">
        <f t="shared" si="24"/>
        <v>31.44</v>
      </c>
      <c r="L176" s="39">
        <f t="shared" si="25"/>
        <v>-19.3155</v>
      </c>
      <c r="M176" s="39"/>
      <c r="N176" s="39">
        <f t="shared" si="26"/>
        <v>-18.878111933299021</v>
      </c>
      <c r="O176" s="39"/>
      <c r="P176" s="39">
        <f t="shared" si="27"/>
        <v>-18.987323978284344</v>
      </c>
      <c r="Q176" s="39"/>
      <c r="R176" s="39">
        <f t="shared" si="28"/>
        <v>-19.432919805966989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22</v>
      </c>
      <c r="C177" s="34" t="s">
        <v>71</v>
      </c>
      <c r="D177" s="34">
        <v>0.4</v>
      </c>
      <c r="E177" s="33">
        <v>6475</v>
      </c>
      <c r="F177" s="35">
        <v>29.274000000000001</v>
      </c>
      <c r="G177" s="35">
        <v>-19.252499999999998</v>
      </c>
      <c r="H177" s="35">
        <v>26.484999999999999</v>
      </c>
      <c r="I177" s="41">
        <v>3.7476659402887601E-2</v>
      </c>
      <c r="J177" s="41">
        <v>7.0710678118640685E-3</v>
      </c>
      <c r="K177" s="35">
        <f t="shared" si="24"/>
        <v>29.274000000000001</v>
      </c>
      <c r="L177" s="41">
        <f t="shared" si="25"/>
        <v>-19.252499999999998</v>
      </c>
      <c r="M177" s="41"/>
      <c r="N177" s="52">
        <f t="shared" si="26"/>
        <v>-18.84524496613853</v>
      </c>
      <c r="O177" s="41"/>
      <c r="P177" s="52">
        <f t="shared" si="27"/>
        <v>-19.009063033616513</v>
      </c>
      <c r="Q177" s="52"/>
      <c r="R177" s="41">
        <f t="shared" si="28"/>
        <v>-19.454658861299158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28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">
      <c r="A2">
        <v>1</v>
      </c>
      <c r="D2" t="s">
        <v>84</v>
      </c>
    </row>
    <row r="3" spans="1:9" x14ac:dyDescent="0.2">
      <c r="A3">
        <v>2</v>
      </c>
      <c r="B3" t="s">
        <v>65</v>
      </c>
      <c r="C3">
        <v>0</v>
      </c>
    </row>
    <row r="4" spans="1:9" x14ac:dyDescent="0.2">
      <c r="A4">
        <v>3</v>
      </c>
      <c r="B4" t="s">
        <v>65</v>
      </c>
      <c r="C4">
        <v>0</v>
      </c>
    </row>
    <row r="5" spans="1:9" x14ac:dyDescent="0.2">
      <c r="A5">
        <v>4</v>
      </c>
      <c r="B5" t="s">
        <v>66</v>
      </c>
      <c r="C5">
        <v>0.4</v>
      </c>
    </row>
    <row r="6" spans="1:9" s="5" customFormat="1" x14ac:dyDescent="0.2">
      <c r="A6" s="5">
        <v>5</v>
      </c>
      <c r="B6" s="5" t="s">
        <v>66</v>
      </c>
      <c r="C6" s="5">
        <v>0.4</v>
      </c>
    </row>
    <row r="7" spans="1:9" x14ac:dyDescent="0.2">
      <c r="A7">
        <v>6</v>
      </c>
      <c r="B7" t="s">
        <v>67</v>
      </c>
      <c r="C7">
        <v>0.4</v>
      </c>
    </row>
    <row r="8" spans="1:9" x14ac:dyDescent="0.2">
      <c r="A8">
        <v>7</v>
      </c>
      <c r="B8" t="s">
        <v>67</v>
      </c>
      <c r="C8">
        <v>0.4</v>
      </c>
    </row>
    <row r="9" spans="1:9" x14ac:dyDescent="0.2">
      <c r="A9">
        <v>8</v>
      </c>
      <c r="B9" t="s">
        <v>68</v>
      </c>
      <c r="C9">
        <v>0.4</v>
      </c>
      <c r="G9" t="s">
        <v>85</v>
      </c>
      <c r="H9" t="s">
        <v>86</v>
      </c>
      <c r="I9" t="s">
        <v>87</v>
      </c>
    </row>
    <row r="10" spans="1:9" x14ac:dyDescent="0.2">
      <c r="A10">
        <v>9</v>
      </c>
      <c r="B10" t="s">
        <v>68</v>
      </c>
      <c r="C10">
        <v>0.4</v>
      </c>
      <c r="G10" t="s">
        <v>66</v>
      </c>
      <c r="H10">
        <v>38.9</v>
      </c>
      <c r="I10">
        <v>500</v>
      </c>
    </row>
    <row r="11" spans="1:9" x14ac:dyDescent="0.2">
      <c r="A11">
        <v>10</v>
      </c>
      <c r="B11" t="s">
        <v>69</v>
      </c>
      <c r="C11">
        <v>0.4</v>
      </c>
      <c r="G11" t="s">
        <v>68</v>
      </c>
      <c r="H11">
        <v>52.723999999999997</v>
      </c>
      <c r="I11">
        <v>250</v>
      </c>
    </row>
    <row r="12" spans="1:9" x14ac:dyDescent="0.2">
      <c r="A12">
        <v>11</v>
      </c>
      <c r="B12" t="s">
        <v>69</v>
      </c>
      <c r="C12">
        <v>0.4</v>
      </c>
      <c r="G12" t="s">
        <v>69</v>
      </c>
      <c r="H12">
        <v>80.602000000000004</v>
      </c>
      <c r="I12">
        <v>250</v>
      </c>
    </row>
    <row r="13" spans="1:9" x14ac:dyDescent="0.2">
      <c r="A13">
        <v>12</v>
      </c>
      <c r="B13" t="s">
        <v>70</v>
      </c>
      <c r="C13">
        <v>0.4</v>
      </c>
      <c r="G13" t="s">
        <v>70</v>
      </c>
      <c r="H13">
        <v>106.864</v>
      </c>
      <c r="I13">
        <v>250</v>
      </c>
    </row>
    <row r="14" spans="1:9" x14ac:dyDescent="0.2">
      <c r="A14">
        <v>13</v>
      </c>
      <c r="B14" t="s">
        <v>70</v>
      </c>
      <c r="C14">
        <v>0.4</v>
      </c>
      <c r="G14" t="s">
        <v>71</v>
      </c>
      <c r="H14">
        <v>199.41800000000001</v>
      </c>
      <c r="I14">
        <v>250</v>
      </c>
    </row>
    <row r="15" spans="1:9" x14ac:dyDescent="0.2">
      <c r="A15">
        <v>14</v>
      </c>
      <c r="B15" t="s">
        <v>71</v>
      </c>
      <c r="C15">
        <v>0.4</v>
      </c>
      <c r="G15" t="s">
        <v>67</v>
      </c>
      <c r="H15">
        <v>30.931999999999999</v>
      </c>
      <c r="I15">
        <v>250</v>
      </c>
    </row>
    <row r="16" spans="1:9" x14ac:dyDescent="0.2">
      <c r="A16">
        <v>15</v>
      </c>
      <c r="B16" t="s">
        <v>71</v>
      </c>
      <c r="C16">
        <v>0.4</v>
      </c>
      <c r="G16" t="s">
        <v>88</v>
      </c>
      <c r="H16">
        <v>0</v>
      </c>
      <c r="I16">
        <v>250</v>
      </c>
    </row>
    <row r="17" spans="1:3" x14ac:dyDescent="0.2">
      <c r="A17">
        <v>16</v>
      </c>
      <c r="B17" t="s">
        <v>72</v>
      </c>
      <c r="C17">
        <v>0.4</v>
      </c>
    </row>
    <row r="18" spans="1:3" x14ac:dyDescent="0.2">
      <c r="A18">
        <v>17</v>
      </c>
      <c r="B18" t="s">
        <v>73</v>
      </c>
      <c r="C18">
        <v>0.4</v>
      </c>
    </row>
    <row r="19" spans="1:3" s="5" customFormat="1" x14ac:dyDescent="0.2">
      <c r="A19" s="5">
        <v>18</v>
      </c>
      <c r="B19" s="5" t="s">
        <v>74</v>
      </c>
      <c r="C19" s="5">
        <v>0.4</v>
      </c>
    </row>
    <row r="20" spans="1:3" x14ac:dyDescent="0.2">
      <c r="A20">
        <v>19</v>
      </c>
      <c r="B20" t="s">
        <v>75</v>
      </c>
      <c r="C20">
        <v>0.4</v>
      </c>
    </row>
    <row r="21" spans="1:3" s="5" customFormat="1" x14ac:dyDescent="0.2">
      <c r="A21" s="5">
        <v>20</v>
      </c>
      <c r="B21" s="5" t="s">
        <v>76</v>
      </c>
      <c r="C21" s="5">
        <v>0.4</v>
      </c>
    </row>
    <row r="22" spans="1:3" x14ac:dyDescent="0.2">
      <c r="A22">
        <v>21</v>
      </c>
      <c r="B22" t="s">
        <v>77</v>
      </c>
      <c r="C22">
        <v>0.4</v>
      </c>
    </row>
    <row r="23" spans="1:3" s="5" customFormat="1" x14ac:dyDescent="0.2">
      <c r="A23" s="5">
        <v>22</v>
      </c>
      <c r="B23" s="5" t="s">
        <v>71</v>
      </c>
      <c r="C23" s="5">
        <v>0.4</v>
      </c>
    </row>
    <row r="24" spans="1:3" s="5" customFormat="1" x14ac:dyDescent="0.2">
      <c r="A24" s="5">
        <v>23</v>
      </c>
      <c r="B24" s="5" t="s">
        <v>70</v>
      </c>
      <c r="C24" s="5">
        <v>0.4</v>
      </c>
    </row>
    <row r="25" spans="1:3" x14ac:dyDescent="0.2">
      <c r="A25">
        <v>24</v>
      </c>
      <c r="B25" t="s">
        <v>69</v>
      </c>
      <c r="C25">
        <v>0.4</v>
      </c>
    </row>
    <row r="26" spans="1:3" x14ac:dyDescent="0.2">
      <c r="A26">
        <v>25</v>
      </c>
      <c r="B26" t="s">
        <v>68</v>
      </c>
      <c r="C26">
        <v>0.4</v>
      </c>
    </row>
    <row r="27" spans="1:3" x14ac:dyDescent="0.2">
      <c r="A27">
        <v>26</v>
      </c>
      <c r="B27" t="s">
        <v>67</v>
      </c>
      <c r="C27">
        <v>0.4</v>
      </c>
    </row>
    <row r="28" spans="1:3" x14ac:dyDescent="0.2">
      <c r="A28">
        <v>27</v>
      </c>
      <c r="B28" t="s">
        <v>66</v>
      </c>
      <c r="C28">
        <v>0.4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399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3869</v>
      </c>
      <c r="D2" s="42">
        <v>54.487000000000002</v>
      </c>
      <c r="E2" s="42">
        <v>-3.0000000000000001E-3</v>
      </c>
      <c r="F2" s="42">
        <v>9.6000000000000002E-2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3866</v>
      </c>
      <c r="D3" s="42">
        <v>55.521999999999998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3867</v>
      </c>
      <c r="D4" s="42">
        <v>55.499000000000002</v>
      </c>
      <c r="E4" s="42">
        <v>1.7999999999999999E-2</v>
      </c>
      <c r="F4" s="42">
        <v>1.4999999999999999E-2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3867</v>
      </c>
      <c r="D5" s="42">
        <v>55.579000000000001</v>
      </c>
      <c r="E5" s="42">
        <v>1.9E-2</v>
      </c>
      <c r="F5" s="42">
        <v>-5.0000000000000001E-3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3870</v>
      </c>
      <c r="D6" s="42">
        <v>55.593000000000004</v>
      </c>
      <c r="E6" s="42">
        <v>3.4000000000000002E-2</v>
      </c>
      <c r="F6" s="42">
        <v>1.9E-2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3869</v>
      </c>
      <c r="D7" s="42">
        <v>54.819000000000003</v>
      </c>
      <c r="E7" s="42">
        <v>-4.556</v>
      </c>
      <c r="F7" s="42">
        <v>19.678999999999998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3864</v>
      </c>
      <c r="D8" s="42">
        <v>55.512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3864</v>
      </c>
      <c r="D9" s="42">
        <v>55.51</v>
      </c>
      <c r="E9" s="42">
        <v>-4.5659999999999998</v>
      </c>
      <c r="F9" s="42">
        <v>19.689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3869</v>
      </c>
      <c r="D10" s="42">
        <v>55.555999999999997</v>
      </c>
      <c r="E10" s="42">
        <v>-4.5810000000000004</v>
      </c>
      <c r="F10" s="42">
        <v>19.643999999999998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3866</v>
      </c>
      <c r="D11" s="42">
        <v>55.530999999999999</v>
      </c>
      <c r="E11" s="42">
        <v>-4.5720000000000001</v>
      </c>
      <c r="F11" s="42">
        <v>19.661000000000001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3872</v>
      </c>
      <c r="D12" s="42">
        <v>54.725000000000001</v>
      </c>
      <c r="E12" s="42">
        <v>-4.5890000000000004</v>
      </c>
      <c r="F12" s="42">
        <v>19.702000000000002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3864</v>
      </c>
      <c r="D13" s="42">
        <v>55.573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3866</v>
      </c>
      <c r="D14" s="42">
        <v>55.499000000000002</v>
      </c>
      <c r="E14" s="42">
        <v>-4.58</v>
      </c>
      <c r="F14" s="42">
        <v>19.672000000000001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3871</v>
      </c>
      <c r="D15" s="42">
        <v>55.616</v>
      </c>
      <c r="E15" s="42">
        <v>-4.6070000000000002</v>
      </c>
      <c r="F15" s="42">
        <v>19.678000000000001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3869</v>
      </c>
      <c r="D16" s="42">
        <v>55.56</v>
      </c>
      <c r="E16" s="42">
        <v>-4.59</v>
      </c>
      <c r="F16" s="42">
        <v>19.663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3875</v>
      </c>
      <c r="D17" s="42">
        <v>54.841000000000001</v>
      </c>
      <c r="E17" s="42">
        <v>-4.5890000000000004</v>
      </c>
      <c r="F17" s="42">
        <v>19.734999999999999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3870</v>
      </c>
      <c r="D18" s="42">
        <v>55.54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3872</v>
      </c>
      <c r="D19" s="42">
        <v>55.575000000000003</v>
      </c>
      <c r="E19" s="42">
        <v>-4.5960000000000001</v>
      </c>
      <c r="F19" s="42">
        <v>19.690999999999999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3868</v>
      </c>
      <c r="D20" s="42">
        <v>55.554000000000002</v>
      </c>
      <c r="E20" s="42">
        <v>-4.59</v>
      </c>
      <c r="F20" s="42">
        <v>19.657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3873</v>
      </c>
      <c r="D21" s="42">
        <v>55.579000000000001</v>
      </c>
      <c r="E21" s="42">
        <v>-4.5949999999999998</v>
      </c>
      <c r="F21" s="42">
        <v>19.646000000000001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4</v>
      </c>
      <c r="B22" s="42" t="s">
        <v>66</v>
      </c>
      <c r="C22" s="42">
        <v>1051</v>
      </c>
      <c r="D22" s="42">
        <v>4.68</v>
      </c>
      <c r="E22" s="42">
        <v>-18.512</v>
      </c>
      <c r="F22" s="42">
        <v>26.567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66</v>
      </c>
      <c r="C23" s="42">
        <v>971</v>
      </c>
      <c r="D23" s="42">
        <v>4.3330000000000002</v>
      </c>
      <c r="E23" s="42">
        <v>-18.456</v>
      </c>
      <c r="F23" s="42">
        <v>26.611999999999998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4</v>
      </c>
      <c r="B24" s="42" t="s">
        <v>66</v>
      </c>
      <c r="C24" s="42">
        <v>916</v>
      </c>
      <c r="D24" s="42">
        <v>4.0819999999999999</v>
      </c>
      <c r="E24" s="42">
        <v>-18.440999999999999</v>
      </c>
      <c r="F24" s="42">
        <v>26.474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4</v>
      </c>
      <c r="B25" s="42" t="s">
        <v>66</v>
      </c>
      <c r="C25" s="42">
        <v>865</v>
      </c>
      <c r="D25" s="42">
        <v>3.8490000000000002</v>
      </c>
      <c r="E25" s="42">
        <v>-18.449000000000002</v>
      </c>
      <c r="F25" s="42">
        <v>26.359000000000002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66</v>
      </c>
      <c r="C26" s="42">
        <v>817</v>
      </c>
      <c r="D26" s="42">
        <v>3.6320000000000001</v>
      </c>
      <c r="E26" s="42">
        <v>-18.475000000000001</v>
      </c>
      <c r="F26" s="42">
        <v>26.359000000000002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66</v>
      </c>
      <c r="C27" s="42">
        <v>772</v>
      </c>
      <c r="D27" s="42">
        <v>3.4329999999999998</v>
      </c>
      <c r="E27" s="42">
        <v>-18.363</v>
      </c>
      <c r="F27" s="42">
        <v>26.417000000000002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728</v>
      </c>
      <c r="D28" s="42">
        <v>3.2370000000000001</v>
      </c>
      <c r="E28" s="42">
        <v>-18.587</v>
      </c>
      <c r="F28" s="42">
        <v>26.568000000000001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686</v>
      </c>
      <c r="D29" s="42">
        <v>3.0569999999999999</v>
      </c>
      <c r="E29" s="42">
        <v>-18.475999999999999</v>
      </c>
      <c r="F29" s="42">
        <v>26.297999999999998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646</v>
      </c>
      <c r="D30" s="42">
        <v>2.8849999999999998</v>
      </c>
      <c r="E30" s="42">
        <v>-18.559000000000001</v>
      </c>
      <c r="F30" s="42">
        <v>26.56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607</v>
      </c>
      <c r="D31" s="42">
        <v>2.7210000000000001</v>
      </c>
      <c r="E31" s="42">
        <v>-18.702000000000002</v>
      </c>
      <c r="F31" s="42">
        <v>26.379000000000001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5</v>
      </c>
      <c r="B32" s="42" t="s">
        <v>66</v>
      </c>
      <c r="C32" s="42">
        <v>3876</v>
      </c>
      <c r="D32" s="42">
        <v>54.843000000000004</v>
      </c>
      <c r="E32" s="42">
        <v>-4.5410000000000004</v>
      </c>
      <c r="F32" s="42">
        <v>19.712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3871</v>
      </c>
      <c r="D33" s="42">
        <v>55.545999999999999</v>
      </c>
      <c r="E33" s="42">
        <v>-4.57</v>
      </c>
      <c r="F33" s="42">
        <v>19.670000000000002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3871</v>
      </c>
      <c r="D34" s="42">
        <v>55.594999999999999</v>
      </c>
      <c r="E34" s="42">
        <v>-4.5670000000000002</v>
      </c>
      <c r="F34" s="42">
        <v>19.667000000000002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3870</v>
      </c>
      <c r="D35" s="42">
        <v>55.609000000000002</v>
      </c>
      <c r="E35" s="42">
        <v>-4.556</v>
      </c>
      <c r="F35" s="42">
        <v>19.635000000000002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3870</v>
      </c>
      <c r="D36" s="42">
        <v>55.604999999999997</v>
      </c>
      <c r="E36" s="42">
        <v>-4.57</v>
      </c>
      <c r="F36" s="42">
        <v>19.663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311</v>
      </c>
      <c r="D37" s="42">
        <v>0.77</v>
      </c>
      <c r="E37" s="42">
        <v>-18.146000000000001</v>
      </c>
      <c r="F37" s="42">
        <v>28.966000000000001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5</v>
      </c>
      <c r="B38" s="42" t="s">
        <v>66</v>
      </c>
      <c r="C38" s="42">
        <v>981</v>
      </c>
      <c r="D38" s="42">
        <v>4.4669999999999996</v>
      </c>
      <c r="E38" s="42">
        <v>-18.061</v>
      </c>
      <c r="F38" s="42">
        <v>26.495999999999999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5</v>
      </c>
      <c r="B39" s="42" t="s">
        <v>66</v>
      </c>
      <c r="C39" s="42">
        <v>914</v>
      </c>
      <c r="D39" s="42">
        <v>4.1580000000000004</v>
      </c>
      <c r="E39" s="42">
        <v>-18.07</v>
      </c>
      <c r="F39" s="42">
        <v>26.628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5</v>
      </c>
      <c r="B40" s="42" t="s">
        <v>66</v>
      </c>
      <c r="C40" s="42">
        <v>863</v>
      </c>
      <c r="D40" s="42">
        <v>3.9209999999999998</v>
      </c>
      <c r="E40" s="42">
        <v>-18.111999999999998</v>
      </c>
      <c r="F40" s="42">
        <v>26.581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5</v>
      </c>
      <c r="B41" s="42" t="s">
        <v>66</v>
      </c>
      <c r="C41" s="42">
        <v>814</v>
      </c>
      <c r="D41" s="42">
        <v>3.6920000000000002</v>
      </c>
      <c r="E41" s="42">
        <v>-18.236000000000001</v>
      </c>
      <c r="F41" s="42">
        <v>26.504000000000001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66</v>
      </c>
      <c r="C42" s="42">
        <v>770</v>
      </c>
      <c r="D42" s="42">
        <v>3.4889999999999999</v>
      </c>
      <c r="E42" s="42">
        <v>-18.126999999999999</v>
      </c>
      <c r="F42" s="42">
        <v>26.536000000000001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728</v>
      </c>
      <c r="D43" s="42">
        <v>3.29</v>
      </c>
      <c r="E43" s="42">
        <v>-18.196000000000002</v>
      </c>
      <c r="F43" s="42">
        <v>26.608000000000001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688</v>
      </c>
      <c r="D44" s="42">
        <v>3.1030000000000002</v>
      </c>
      <c r="E44" s="42">
        <v>-18.103999999999999</v>
      </c>
      <c r="F44" s="42">
        <v>26.667999999999999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650</v>
      </c>
      <c r="D45" s="42">
        <v>2.9289999999999998</v>
      </c>
      <c r="E45" s="42">
        <v>-18.099</v>
      </c>
      <c r="F45" s="42">
        <v>26.617000000000001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614</v>
      </c>
      <c r="D46" s="42">
        <v>2.7629999999999999</v>
      </c>
      <c r="E46" s="42">
        <v>-18.132000000000001</v>
      </c>
      <c r="F46" s="42">
        <v>26.565999999999999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580</v>
      </c>
      <c r="D47" s="42">
        <v>2.6040000000000001</v>
      </c>
      <c r="E47" s="42">
        <v>-17.986999999999998</v>
      </c>
      <c r="F47" s="42">
        <v>26.753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6</v>
      </c>
      <c r="B48" s="42" t="s">
        <v>67</v>
      </c>
      <c r="C48" s="42">
        <v>3873</v>
      </c>
      <c r="D48" s="42">
        <v>54.837000000000003</v>
      </c>
      <c r="E48" s="42">
        <v>-4.5599999999999996</v>
      </c>
      <c r="F48" s="42">
        <v>19.669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67</v>
      </c>
      <c r="C49" s="42">
        <v>3871</v>
      </c>
      <c r="D49" s="42">
        <v>55.591999999999999</v>
      </c>
      <c r="E49" s="42">
        <v>-4.57</v>
      </c>
      <c r="F49" s="42">
        <v>19.670000000000002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67</v>
      </c>
      <c r="C50" s="42">
        <v>3870</v>
      </c>
      <c r="D50" s="42">
        <v>55.616</v>
      </c>
      <c r="E50" s="42">
        <v>-4.5860000000000003</v>
      </c>
      <c r="F50" s="42">
        <v>19.669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67</v>
      </c>
      <c r="C51" s="42">
        <v>3873</v>
      </c>
      <c r="D51" s="42">
        <v>55.642000000000003</v>
      </c>
      <c r="E51" s="42">
        <v>-4.5919999999999996</v>
      </c>
      <c r="F51" s="42">
        <v>19.631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67</v>
      </c>
      <c r="C52" s="42">
        <v>3875</v>
      </c>
      <c r="D52" s="42">
        <v>55.591999999999999</v>
      </c>
      <c r="E52" s="42">
        <v>-4.5670000000000002</v>
      </c>
      <c r="F52" s="42">
        <v>19.625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67</v>
      </c>
      <c r="C53" s="42">
        <v>505</v>
      </c>
      <c r="D53" s="42">
        <v>1.246</v>
      </c>
      <c r="E53" s="42">
        <v>-19.148</v>
      </c>
      <c r="F53" s="42">
        <v>29.832999999999998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6</v>
      </c>
      <c r="B54" s="42" t="s">
        <v>67</v>
      </c>
      <c r="C54" s="42">
        <v>1521</v>
      </c>
      <c r="D54" s="42">
        <v>6.81</v>
      </c>
      <c r="E54" s="42">
        <v>-18.530999999999999</v>
      </c>
      <c r="F54" s="42">
        <v>26.574999999999999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6</v>
      </c>
      <c r="B55" s="42" t="s">
        <v>67</v>
      </c>
      <c r="C55" s="42">
        <v>1420</v>
      </c>
      <c r="D55" s="42">
        <v>6.3460000000000001</v>
      </c>
      <c r="E55" s="42">
        <v>-18.588999999999999</v>
      </c>
      <c r="F55" s="42">
        <v>26.427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6</v>
      </c>
      <c r="B56" s="42" t="s">
        <v>67</v>
      </c>
      <c r="C56" s="42">
        <v>1342</v>
      </c>
      <c r="D56" s="42">
        <v>5.9889999999999999</v>
      </c>
      <c r="E56" s="42">
        <v>-18.541</v>
      </c>
      <c r="F56" s="42">
        <v>26.602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6</v>
      </c>
      <c r="B57" s="42" t="s">
        <v>67</v>
      </c>
      <c r="C57" s="42">
        <v>1268</v>
      </c>
      <c r="D57" s="42">
        <v>5.6449999999999996</v>
      </c>
      <c r="E57" s="42">
        <v>-18.591999999999999</v>
      </c>
      <c r="F57" s="42">
        <v>26.452999999999999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67</v>
      </c>
      <c r="C58" s="42">
        <v>1199</v>
      </c>
      <c r="D58" s="42">
        <v>5.3310000000000004</v>
      </c>
      <c r="E58" s="42">
        <v>-18.596</v>
      </c>
      <c r="F58" s="42">
        <v>26.373000000000001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67</v>
      </c>
      <c r="C59" s="42">
        <v>1133</v>
      </c>
      <c r="D59" s="42">
        <v>5.0359999999999996</v>
      </c>
      <c r="E59" s="42">
        <v>-18.567</v>
      </c>
      <c r="F59" s="42">
        <v>26.367999999999999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67</v>
      </c>
      <c r="C60" s="42">
        <v>1069</v>
      </c>
      <c r="D60" s="42">
        <v>4.7489999999999997</v>
      </c>
      <c r="E60" s="42">
        <v>-18.559000000000001</v>
      </c>
      <c r="F60" s="42">
        <v>26.364999999999998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67</v>
      </c>
      <c r="C61" s="42">
        <v>1008</v>
      </c>
      <c r="D61" s="42">
        <v>4.4820000000000002</v>
      </c>
      <c r="E61" s="42">
        <v>-18.472999999999999</v>
      </c>
      <c r="F61" s="42">
        <v>26.370999999999999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67</v>
      </c>
      <c r="C62" s="42">
        <v>951</v>
      </c>
      <c r="D62" s="42">
        <v>4.2380000000000004</v>
      </c>
      <c r="E62" s="42">
        <v>-18.542000000000002</v>
      </c>
      <c r="F62" s="42">
        <v>26.535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67</v>
      </c>
      <c r="C63" s="42">
        <v>893</v>
      </c>
      <c r="D63" s="42">
        <v>4</v>
      </c>
      <c r="E63" s="42">
        <v>-18.614999999999998</v>
      </c>
      <c r="F63" s="42">
        <v>26.445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7</v>
      </c>
      <c r="B64" s="42" t="s">
        <v>67</v>
      </c>
      <c r="C64" s="42">
        <v>3870</v>
      </c>
      <c r="D64" s="42">
        <v>54.83</v>
      </c>
      <c r="E64" s="42">
        <v>-4.54</v>
      </c>
      <c r="F64" s="42">
        <v>19.699000000000002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3870</v>
      </c>
      <c r="D65" s="42">
        <v>55.561</v>
      </c>
      <c r="E65" s="42">
        <v>-4.57</v>
      </c>
      <c r="F65" s="42">
        <v>19.670000000000002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3868</v>
      </c>
      <c r="D66" s="42">
        <v>55.598999999999997</v>
      </c>
      <c r="E66" s="42">
        <v>-4.5860000000000003</v>
      </c>
      <c r="F66" s="42">
        <v>19.646000000000001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3874</v>
      </c>
      <c r="D67" s="42">
        <v>55.578000000000003</v>
      </c>
      <c r="E67" s="42">
        <v>-4.5650000000000004</v>
      </c>
      <c r="F67" s="42">
        <v>19.622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3872</v>
      </c>
      <c r="D68" s="42">
        <v>55.652999999999999</v>
      </c>
      <c r="E68" s="42">
        <v>-4.5720000000000001</v>
      </c>
      <c r="F68" s="42">
        <v>19.658000000000001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499</v>
      </c>
      <c r="D69" s="42">
        <v>1.2370000000000001</v>
      </c>
      <c r="E69" s="42">
        <v>-19.202999999999999</v>
      </c>
      <c r="F69" s="42">
        <v>28.317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7</v>
      </c>
      <c r="B70" s="42" t="s">
        <v>67</v>
      </c>
      <c r="C70" s="42">
        <v>1556</v>
      </c>
      <c r="D70" s="42">
        <v>7.0860000000000003</v>
      </c>
      <c r="E70" s="42">
        <v>-18.606999999999999</v>
      </c>
      <c r="F70" s="42">
        <v>26.515999999999998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7</v>
      </c>
      <c r="B71" s="42" t="s">
        <v>67</v>
      </c>
      <c r="C71" s="42">
        <v>1450</v>
      </c>
      <c r="D71" s="42">
        <v>6.6050000000000004</v>
      </c>
      <c r="E71" s="42">
        <v>-18.725000000000001</v>
      </c>
      <c r="F71" s="42">
        <v>26.55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7</v>
      </c>
      <c r="B72" s="42" t="s">
        <v>67</v>
      </c>
      <c r="C72" s="42">
        <v>1367</v>
      </c>
      <c r="D72" s="42">
        <v>6.23</v>
      </c>
      <c r="E72" s="42">
        <v>-18.623000000000001</v>
      </c>
      <c r="F72" s="42">
        <v>26.597999999999999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67</v>
      </c>
      <c r="C73" s="42">
        <v>1292</v>
      </c>
      <c r="D73" s="42">
        <v>5.8730000000000002</v>
      </c>
      <c r="E73" s="42">
        <v>-18.655999999999999</v>
      </c>
      <c r="F73" s="42">
        <v>26.53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67</v>
      </c>
      <c r="C74" s="42">
        <v>1221</v>
      </c>
      <c r="D74" s="42">
        <v>5.5430000000000001</v>
      </c>
      <c r="E74" s="42">
        <v>-18.585999999999999</v>
      </c>
      <c r="F74" s="42">
        <v>26.58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1152</v>
      </c>
      <c r="D75" s="42">
        <v>5.2220000000000004</v>
      </c>
      <c r="E75" s="42">
        <v>-18.709</v>
      </c>
      <c r="F75" s="42">
        <v>26.516999999999999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1088</v>
      </c>
      <c r="D76" s="42">
        <v>4.9240000000000004</v>
      </c>
      <c r="E76" s="42">
        <v>-18.622</v>
      </c>
      <c r="F76" s="42">
        <v>26.442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1028</v>
      </c>
      <c r="D77" s="42">
        <v>4.6429999999999998</v>
      </c>
      <c r="E77" s="42">
        <v>-18.664999999999999</v>
      </c>
      <c r="F77" s="42">
        <v>26.677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971</v>
      </c>
      <c r="D78" s="42">
        <v>4.3789999999999996</v>
      </c>
      <c r="E78" s="42">
        <v>-18.672999999999998</v>
      </c>
      <c r="F78" s="42">
        <v>26.66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918</v>
      </c>
      <c r="D79" s="42">
        <v>4.1310000000000002</v>
      </c>
      <c r="E79" s="42">
        <v>-18.63</v>
      </c>
      <c r="F79" s="42">
        <v>26.78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8</v>
      </c>
      <c r="B80" s="42" t="s">
        <v>68</v>
      </c>
      <c r="C80" s="42">
        <v>3876</v>
      </c>
      <c r="D80" s="42">
        <v>54.884</v>
      </c>
      <c r="E80" s="42">
        <v>-4.5510000000000002</v>
      </c>
      <c r="F80" s="42">
        <v>19.710999999999999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68</v>
      </c>
      <c r="C81" s="42">
        <v>3870</v>
      </c>
      <c r="D81" s="42">
        <v>55.55</v>
      </c>
      <c r="E81" s="42">
        <v>-4.57</v>
      </c>
      <c r="F81" s="42">
        <v>19.670000000000002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68</v>
      </c>
      <c r="C82" s="42">
        <v>3871</v>
      </c>
      <c r="D82" s="42">
        <v>55.606000000000002</v>
      </c>
      <c r="E82" s="42">
        <v>-4.5629999999999997</v>
      </c>
      <c r="F82" s="42">
        <v>19.657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68</v>
      </c>
      <c r="C83" s="42">
        <v>3875</v>
      </c>
      <c r="D83" s="42">
        <v>55.610999999999997</v>
      </c>
      <c r="E83" s="42">
        <v>-4.5659999999999998</v>
      </c>
      <c r="F83" s="42">
        <v>19.7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68</v>
      </c>
      <c r="C84" s="42">
        <v>3873</v>
      </c>
      <c r="D84" s="42">
        <v>55.649000000000001</v>
      </c>
      <c r="E84" s="42">
        <v>-4.5750000000000002</v>
      </c>
      <c r="F84" s="42">
        <v>19.675999999999998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68</v>
      </c>
      <c r="C85" s="42">
        <v>907</v>
      </c>
      <c r="D85" s="42">
        <v>2.242</v>
      </c>
      <c r="E85" s="42">
        <v>-19.193999999999999</v>
      </c>
      <c r="F85" s="42">
        <v>28.838999999999999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8</v>
      </c>
      <c r="B86" s="42" t="s">
        <v>68</v>
      </c>
      <c r="C86" s="42">
        <v>2737</v>
      </c>
      <c r="D86" s="42">
        <v>12.294</v>
      </c>
      <c r="E86" s="42">
        <v>-18.763000000000002</v>
      </c>
      <c r="F86" s="42">
        <v>26.628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8</v>
      </c>
      <c r="B87" s="42" t="s">
        <v>68</v>
      </c>
      <c r="C87" s="42">
        <v>2557</v>
      </c>
      <c r="D87" s="42">
        <v>11.483000000000001</v>
      </c>
      <c r="E87" s="42">
        <v>-18.780999999999999</v>
      </c>
      <c r="F87" s="42">
        <v>26.545000000000002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8</v>
      </c>
      <c r="B88" s="42" t="s">
        <v>68</v>
      </c>
      <c r="C88" s="42">
        <v>2412</v>
      </c>
      <c r="D88" s="42">
        <v>10.814</v>
      </c>
      <c r="E88" s="42">
        <v>-18.798999999999999</v>
      </c>
      <c r="F88" s="42">
        <v>26.568000000000001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68</v>
      </c>
      <c r="C89" s="42">
        <v>2278</v>
      </c>
      <c r="D89" s="42">
        <v>10.193</v>
      </c>
      <c r="E89" s="42">
        <v>-18.776</v>
      </c>
      <c r="F89" s="42">
        <v>26.515999999999998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68</v>
      </c>
      <c r="C90" s="42">
        <v>2156</v>
      </c>
      <c r="D90" s="42">
        <v>9.6189999999999998</v>
      </c>
      <c r="E90" s="42">
        <v>-18.79</v>
      </c>
      <c r="F90" s="42">
        <v>26.591999999999999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68</v>
      </c>
      <c r="C91" s="42">
        <v>2039</v>
      </c>
      <c r="D91" s="42">
        <v>9.0820000000000007</v>
      </c>
      <c r="E91" s="42">
        <v>-18.79</v>
      </c>
      <c r="F91" s="42">
        <v>26.594000000000001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68</v>
      </c>
      <c r="C92" s="42">
        <v>1927</v>
      </c>
      <c r="D92" s="42">
        <v>8.57</v>
      </c>
      <c r="E92" s="42">
        <v>-18.753</v>
      </c>
      <c r="F92" s="42">
        <v>26.556000000000001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68</v>
      </c>
      <c r="C93" s="42">
        <v>1819</v>
      </c>
      <c r="D93" s="42">
        <v>8.0990000000000002</v>
      </c>
      <c r="E93" s="42">
        <v>-18.773</v>
      </c>
      <c r="F93" s="42">
        <v>26.542000000000002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68</v>
      </c>
      <c r="C94" s="42">
        <v>1716</v>
      </c>
      <c r="D94" s="42">
        <v>7.6459999999999999</v>
      </c>
      <c r="E94" s="42">
        <v>-18.847999999999999</v>
      </c>
      <c r="F94" s="42">
        <v>26.585999999999999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68</v>
      </c>
      <c r="C95" s="42">
        <v>1616</v>
      </c>
      <c r="D95" s="42">
        <v>7.2190000000000003</v>
      </c>
      <c r="E95" s="42">
        <v>-18.831</v>
      </c>
      <c r="F95" s="42">
        <v>26.658999999999999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9</v>
      </c>
      <c r="B96" s="42" t="s">
        <v>68</v>
      </c>
      <c r="C96" s="42">
        <v>3877</v>
      </c>
      <c r="D96" s="42">
        <v>54.878999999999998</v>
      </c>
      <c r="E96" s="42">
        <v>-4.5789999999999997</v>
      </c>
      <c r="F96" s="42">
        <v>19.698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3871</v>
      </c>
      <c r="D97" s="42">
        <v>55.643000000000001</v>
      </c>
      <c r="E97" s="42">
        <v>-4.57</v>
      </c>
      <c r="F97" s="42">
        <v>19.670000000000002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3873</v>
      </c>
      <c r="D98" s="42">
        <v>55.622</v>
      </c>
      <c r="E98" s="42">
        <v>-4.601</v>
      </c>
      <c r="F98" s="42">
        <v>19.672000000000001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3875</v>
      </c>
      <c r="D99" s="42">
        <v>55.622999999999998</v>
      </c>
      <c r="E99" s="42">
        <v>-4.5789999999999997</v>
      </c>
      <c r="F99" s="42">
        <v>19.645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3876</v>
      </c>
      <c r="D100" s="42">
        <v>55.643999999999998</v>
      </c>
      <c r="E100" s="42">
        <v>-4.5730000000000004</v>
      </c>
      <c r="F100" s="42">
        <v>19.632999999999999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765</v>
      </c>
      <c r="D101" s="42">
        <v>1.9019999999999999</v>
      </c>
      <c r="E101" s="42">
        <v>-18.989999999999998</v>
      </c>
      <c r="F101" s="42">
        <v>27.937999999999999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9</v>
      </c>
      <c r="B102" s="42" t="s">
        <v>68</v>
      </c>
      <c r="C102" s="42">
        <v>2336</v>
      </c>
      <c r="D102" s="42">
        <v>10.726000000000001</v>
      </c>
      <c r="E102" s="42">
        <v>-18.696000000000002</v>
      </c>
      <c r="F102" s="42">
        <v>26.576000000000001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9</v>
      </c>
      <c r="B103" s="42" t="s">
        <v>68</v>
      </c>
      <c r="C103" s="42">
        <v>2193</v>
      </c>
      <c r="D103" s="42">
        <v>10.041</v>
      </c>
      <c r="E103" s="42">
        <v>-18.693000000000001</v>
      </c>
      <c r="F103" s="42">
        <v>26.491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68</v>
      </c>
      <c r="C104" s="42">
        <v>2068</v>
      </c>
      <c r="D104" s="42">
        <v>9.4710000000000001</v>
      </c>
      <c r="E104" s="42">
        <v>-18.789000000000001</v>
      </c>
      <c r="F104" s="42">
        <v>26.530999999999999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68</v>
      </c>
      <c r="C105" s="42">
        <v>1959</v>
      </c>
      <c r="D105" s="42">
        <v>8.9429999999999996</v>
      </c>
      <c r="E105" s="42">
        <v>-18.739000000000001</v>
      </c>
      <c r="F105" s="42">
        <v>26.571000000000002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68</v>
      </c>
      <c r="C106" s="42">
        <v>1853</v>
      </c>
      <c r="D106" s="42">
        <v>8.4499999999999993</v>
      </c>
      <c r="E106" s="42">
        <v>-18.812000000000001</v>
      </c>
      <c r="F106" s="42">
        <v>26.494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1752</v>
      </c>
      <c r="D107" s="42">
        <v>7.976</v>
      </c>
      <c r="E107" s="42">
        <v>-18.713999999999999</v>
      </c>
      <c r="F107" s="42">
        <v>26.494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1658</v>
      </c>
      <c r="D108" s="42">
        <v>7.5309999999999997</v>
      </c>
      <c r="E108" s="42">
        <v>-18.776</v>
      </c>
      <c r="F108" s="42">
        <v>26.382000000000001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1568</v>
      </c>
      <c r="D109" s="42">
        <v>7.117</v>
      </c>
      <c r="E109" s="42">
        <v>-18.747</v>
      </c>
      <c r="F109" s="42">
        <v>26.373000000000001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1487</v>
      </c>
      <c r="D110" s="42">
        <v>6.7229999999999999</v>
      </c>
      <c r="E110" s="42">
        <v>-18.776</v>
      </c>
      <c r="F110" s="42">
        <v>26.513999999999999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1406</v>
      </c>
      <c r="D111" s="42">
        <v>6.3579999999999997</v>
      </c>
      <c r="E111" s="42">
        <v>-18.792000000000002</v>
      </c>
      <c r="F111" s="42">
        <v>26.373000000000001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10</v>
      </c>
      <c r="B112" s="42" t="s">
        <v>69</v>
      </c>
      <c r="C112" s="42">
        <v>3881</v>
      </c>
      <c r="D112" s="42">
        <v>54.911000000000001</v>
      </c>
      <c r="E112" s="42">
        <v>-4.5789999999999997</v>
      </c>
      <c r="F112" s="42">
        <v>19.677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69</v>
      </c>
      <c r="C113" s="42">
        <v>3876</v>
      </c>
      <c r="D113" s="42">
        <v>55.682000000000002</v>
      </c>
      <c r="E113" s="42">
        <v>-4.57</v>
      </c>
      <c r="F113" s="42">
        <v>19.670000000000002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69</v>
      </c>
      <c r="C114" s="42">
        <v>3874</v>
      </c>
      <c r="D114" s="42">
        <v>55.603999999999999</v>
      </c>
      <c r="E114" s="42">
        <v>-4.5640000000000001</v>
      </c>
      <c r="F114" s="42">
        <v>19.672000000000001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69</v>
      </c>
      <c r="C115" s="42">
        <v>3876</v>
      </c>
      <c r="D115" s="42">
        <v>55.640999999999998</v>
      </c>
      <c r="E115" s="42">
        <v>-4.5650000000000004</v>
      </c>
      <c r="F115" s="42">
        <v>19.655999999999999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69</v>
      </c>
      <c r="C116" s="42">
        <v>3875</v>
      </c>
      <c r="D116" s="42">
        <v>55.671999999999997</v>
      </c>
      <c r="E116" s="42">
        <v>-4.5709999999999997</v>
      </c>
      <c r="F116" s="42">
        <v>19.643999999999998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69</v>
      </c>
      <c r="C117" s="42">
        <v>1365</v>
      </c>
      <c r="D117" s="42">
        <v>3.3860000000000001</v>
      </c>
      <c r="E117" s="42">
        <v>-19.353000000000002</v>
      </c>
      <c r="F117" s="42">
        <v>28.106000000000002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69</v>
      </c>
      <c r="C118" s="42">
        <v>4093</v>
      </c>
      <c r="D118" s="42">
        <v>18.474</v>
      </c>
      <c r="E118" s="42">
        <v>-18.956</v>
      </c>
      <c r="F118" s="42">
        <v>26.626000000000001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69</v>
      </c>
      <c r="C119" s="42">
        <v>3839</v>
      </c>
      <c r="D119" s="42">
        <v>17.309999999999999</v>
      </c>
      <c r="E119" s="42">
        <v>-18.977</v>
      </c>
      <c r="F119" s="42">
        <v>26.622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69</v>
      </c>
      <c r="C120" s="42">
        <v>3619</v>
      </c>
      <c r="D120" s="42">
        <v>16.321000000000002</v>
      </c>
      <c r="E120" s="42">
        <v>-19.001999999999999</v>
      </c>
      <c r="F120" s="42">
        <v>26.568000000000001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69</v>
      </c>
      <c r="C121" s="42">
        <v>3420</v>
      </c>
      <c r="D121" s="42">
        <v>15.394</v>
      </c>
      <c r="E121" s="42">
        <v>-19.018000000000001</v>
      </c>
      <c r="F121" s="42">
        <v>26.677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69</v>
      </c>
      <c r="C122" s="42">
        <v>3235</v>
      </c>
      <c r="D122" s="42">
        <v>14.52</v>
      </c>
      <c r="E122" s="42">
        <v>-19.026</v>
      </c>
      <c r="F122" s="42">
        <v>26.611999999999998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69</v>
      </c>
      <c r="C123" s="42">
        <v>3062</v>
      </c>
      <c r="D123" s="42">
        <v>13.706</v>
      </c>
      <c r="E123" s="42">
        <v>-19.012</v>
      </c>
      <c r="F123" s="42">
        <v>26.594000000000001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69</v>
      </c>
      <c r="C124" s="42">
        <v>2896</v>
      </c>
      <c r="D124" s="42">
        <v>12.936999999999999</v>
      </c>
      <c r="E124" s="42">
        <v>-18.997</v>
      </c>
      <c r="F124" s="42">
        <v>26.542999999999999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69</v>
      </c>
      <c r="C125" s="42">
        <v>2739</v>
      </c>
      <c r="D125" s="42">
        <v>12.227</v>
      </c>
      <c r="E125" s="42">
        <v>-19.010000000000002</v>
      </c>
      <c r="F125" s="42">
        <v>26.53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69</v>
      </c>
      <c r="C126" s="42">
        <v>2590</v>
      </c>
      <c r="D126" s="42">
        <v>11.553000000000001</v>
      </c>
      <c r="E126" s="42">
        <v>-19.027999999999999</v>
      </c>
      <c r="F126" s="42">
        <v>26.408999999999999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69</v>
      </c>
      <c r="C127" s="42">
        <v>2449</v>
      </c>
      <c r="D127" s="42">
        <v>10.922000000000001</v>
      </c>
      <c r="E127" s="42">
        <v>-19.061</v>
      </c>
      <c r="F127" s="42">
        <v>26.577000000000002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11</v>
      </c>
      <c r="B128" s="42" t="s">
        <v>69</v>
      </c>
      <c r="C128" s="42">
        <v>3876</v>
      </c>
      <c r="D128" s="42">
        <v>54.874000000000002</v>
      </c>
      <c r="E128" s="42">
        <v>-4.5679999999999996</v>
      </c>
      <c r="F128" s="42">
        <v>19.686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3872</v>
      </c>
      <c r="D129" s="42">
        <v>55.616999999999997</v>
      </c>
      <c r="E129" s="42">
        <v>-4.57</v>
      </c>
      <c r="F129" s="42">
        <v>19.670000000000002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3876</v>
      </c>
      <c r="D130" s="42">
        <v>55.62</v>
      </c>
      <c r="E130" s="42">
        <v>-4.5780000000000003</v>
      </c>
      <c r="F130" s="42">
        <v>19.652000000000001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3871</v>
      </c>
      <c r="D131" s="42">
        <v>55.661000000000001</v>
      </c>
      <c r="E131" s="42">
        <v>-4.5720000000000001</v>
      </c>
      <c r="F131" s="42">
        <v>19.651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3874</v>
      </c>
      <c r="D132" s="42">
        <v>55.588999999999999</v>
      </c>
      <c r="E132" s="42">
        <v>-4.5810000000000004</v>
      </c>
      <c r="F132" s="42">
        <v>19.655000000000001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1312</v>
      </c>
      <c r="D133" s="42">
        <v>3.27</v>
      </c>
      <c r="E133" s="42">
        <v>-19.021000000000001</v>
      </c>
      <c r="F133" s="42">
        <v>28.215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69</v>
      </c>
      <c r="C134" s="42">
        <v>4214</v>
      </c>
      <c r="D134" s="42">
        <v>19.231999999999999</v>
      </c>
      <c r="E134" s="42">
        <v>-19.033000000000001</v>
      </c>
      <c r="F134" s="42">
        <v>26.728999999999999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69</v>
      </c>
      <c r="C135" s="42">
        <v>3908</v>
      </c>
      <c r="D135" s="42">
        <v>17.885000000000002</v>
      </c>
      <c r="E135" s="42">
        <v>-19.100999999999999</v>
      </c>
      <c r="F135" s="42">
        <v>26.692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69</v>
      </c>
      <c r="C136" s="42">
        <v>3673</v>
      </c>
      <c r="D136" s="42">
        <v>16.829000000000001</v>
      </c>
      <c r="E136" s="42">
        <v>-19.102</v>
      </c>
      <c r="F136" s="42">
        <v>26.617999999999999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69</v>
      </c>
      <c r="C137" s="42">
        <v>3453</v>
      </c>
      <c r="D137" s="42">
        <v>15.846</v>
      </c>
      <c r="E137" s="42">
        <v>-19.091000000000001</v>
      </c>
      <c r="F137" s="42">
        <v>26.638999999999999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3259</v>
      </c>
      <c r="D138" s="42">
        <v>14.923999999999999</v>
      </c>
      <c r="E138" s="42">
        <v>-19.111999999999998</v>
      </c>
      <c r="F138" s="42">
        <v>26.539000000000001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3076</v>
      </c>
      <c r="D139" s="42">
        <v>14.055</v>
      </c>
      <c r="E139" s="42">
        <v>-19.106999999999999</v>
      </c>
      <c r="F139" s="42">
        <v>26.609000000000002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2907</v>
      </c>
      <c r="D140" s="42">
        <v>13.250999999999999</v>
      </c>
      <c r="E140" s="42">
        <v>-19.105</v>
      </c>
      <c r="F140" s="42">
        <v>26.641999999999999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2746</v>
      </c>
      <c r="D141" s="42">
        <v>12.494</v>
      </c>
      <c r="E141" s="42">
        <v>-19.088000000000001</v>
      </c>
      <c r="F141" s="42">
        <v>26.63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2593</v>
      </c>
      <c r="D142" s="42">
        <v>11.784000000000001</v>
      </c>
      <c r="E142" s="42">
        <v>-19.140999999999998</v>
      </c>
      <c r="F142" s="42">
        <v>26.562000000000001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2448</v>
      </c>
      <c r="D143" s="42">
        <v>11.106999999999999</v>
      </c>
      <c r="E143" s="42">
        <v>-19.126999999999999</v>
      </c>
      <c r="F143" s="42">
        <v>26.707000000000001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12</v>
      </c>
      <c r="B144" s="42" t="s">
        <v>70</v>
      </c>
      <c r="C144" s="42">
        <v>3873</v>
      </c>
      <c r="D144" s="42">
        <v>54.895000000000003</v>
      </c>
      <c r="E144" s="42">
        <v>-4.5949999999999998</v>
      </c>
      <c r="F144" s="42">
        <v>19.641999999999999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70</v>
      </c>
      <c r="C145" s="42">
        <v>3872</v>
      </c>
      <c r="D145" s="42">
        <v>55.634</v>
      </c>
      <c r="E145" s="42">
        <v>-4.57</v>
      </c>
      <c r="F145" s="42">
        <v>19.670000000000002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70</v>
      </c>
      <c r="C146" s="42">
        <v>3873</v>
      </c>
      <c r="D146" s="42">
        <v>55.625999999999998</v>
      </c>
      <c r="E146" s="42">
        <v>-4.5880000000000001</v>
      </c>
      <c r="F146" s="42">
        <v>19.623000000000001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70</v>
      </c>
      <c r="C147" s="42">
        <v>3877</v>
      </c>
      <c r="D147" s="42">
        <v>55.7</v>
      </c>
      <c r="E147" s="42">
        <v>-4.5880000000000001</v>
      </c>
      <c r="F147" s="42">
        <v>19.622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70</v>
      </c>
      <c r="C148" s="42">
        <v>3876</v>
      </c>
      <c r="D148" s="42">
        <v>55.642000000000003</v>
      </c>
      <c r="E148" s="42">
        <v>-4.58</v>
      </c>
      <c r="F148" s="42">
        <v>19.637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70</v>
      </c>
      <c r="C149" s="42">
        <v>1865</v>
      </c>
      <c r="D149" s="42">
        <v>4.6459999999999999</v>
      </c>
      <c r="E149" s="42">
        <v>-19.306000000000001</v>
      </c>
      <c r="F149" s="42">
        <v>27.712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70</v>
      </c>
      <c r="C150" s="42">
        <v>5552</v>
      </c>
      <c r="D150" s="42">
        <v>25.154</v>
      </c>
      <c r="E150" s="42">
        <v>-18.978999999999999</v>
      </c>
      <c r="F150" s="42">
        <v>26.652999999999999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70</v>
      </c>
      <c r="C151" s="42">
        <v>5157</v>
      </c>
      <c r="D151" s="42">
        <v>23.376000000000001</v>
      </c>
      <c r="E151" s="42">
        <v>-19.039000000000001</v>
      </c>
      <c r="F151" s="42">
        <v>26.608000000000001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70</v>
      </c>
      <c r="C152" s="42">
        <v>4872</v>
      </c>
      <c r="D152" s="42">
        <v>22.033000000000001</v>
      </c>
      <c r="E152" s="42">
        <v>-19.071999999999999</v>
      </c>
      <c r="F152" s="42">
        <v>26.614999999999998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70</v>
      </c>
      <c r="C153" s="42">
        <v>4598</v>
      </c>
      <c r="D153" s="42">
        <v>20.768000000000001</v>
      </c>
      <c r="E153" s="42">
        <v>-19.067</v>
      </c>
      <c r="F153" s="42">
        <v>26.545000000000002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70</v>
      </c>
      <c r="C154" s="42">
        <v>4337</v>
      </c>
      <c r="D154" s="42">
        <v>19.561</v>
      </c>
      <c r="E154" s="42">
        <v>-19.042000000000002</v>
      </c>
      <c r="F154" s="42">
        <v>26.515000000000001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70</v>
      </c>
      <c r="C155" s="42">
        <v>4095</v>
      </c>
      <c r="D155" s="42">
        <v>18.43</v>
      </c>
      <c r="E155" s="42">
        <v>-19.081</v>
      </c>
      <c r="F155" s="42">
        <v>26.545999999999999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70</v>
      </c>
      <c r="C156" s="42">
        <v>3871</v>
      </c>
      <c r="D156" s="42">
        <v>17.376999999999999</v>
      </c>
      <c r="E156" s="42">
        <v>-19.07</v>
      </c>
      <c r="F156" s="42">
        <v>26.652000000000001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70</v>
      </c>
      <c r="C157" s="42">
        <v>3661</v>
      </c>
      <c r="D157" s="42">
        <v>16.388999999999999</v>
      </c>
      <c r="E157" s="42">
        <v>-19.085999999999999</v>
      </c>
      <c r="F157" s="42">
        <v>26.567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70</v>
      </c>
      <c r="C158" s="42">
        <v>3465</v>
      </c>
      <c r="D158" s="42">
        <v>15.476000000000001</v>
      </c>
      <c r="E158" s="42">
        <v>-19.038</v>
      </c>
      <c r="F158" s="42">
        <v>26.616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70</v>
      </c>
      <c r="C159" s="42">
        <v>3273</v>
      </c>
      <c r="D159" s="42">
        <v>14.605</v>
      </c>
      <c r="E159" s="42">
        <v>-19.117999999999999</v>
      </c>
      <c r="F159" s="42">
        <v>26.652000000000001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13</v>
      </c>
      <c r="B160" s="42" t="s">
        <v>70</v>
      </c>
      <c r="C160" s="42">
        <v>3872</v>
      </c>
      <c r="D160" s="42">
        <v>54.786999999999999</v>
      </c>
      <c r="E160" s="42">
        <v>-4.5759999999999996</v>
      </c>
      <c r="F160" s="42">
        <v>19.690999999999999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3873</v>
      </c>
      <c r="D161" s="42">
        <v>55.622999999999998</v>
      </c>
      <c r="E161" s="42">
        <v>-4.57</v>
      </c>
      <c r="F161" s="42">
        <v>19.670000000000002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3873</v>
      </c>
      <c r="D162" s="42">
        <v>55.588999999999999</v>
      </c>
      <c r="E162" s="42">
        <v>-4.5759999999999996</v>
      </c>
      <c r="F162" s="42">
        <v>19.716000000000001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3873</v>
      </c>
      <c r="D163" s="42">
        <v>55.661000000000001</v>
      </c>
      <c r="E163" s="42">
        <v>-4.5659999999999998</v>
      </c>
      <c r="F163" s="42">
        <v>19.588999999999999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3873</v>
      </c>
      <c r="D164" s="42">
        <v>55.600999999999999</v>
      </c>
      <c r="E164" s="42">
        <v>-4.5750000000000002</v>
      </c>
      <c r="F164" s="42">
        <v>19.626999999999999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678</v>
      </c>
      <c r="D165" s="42">
        <v>1.6859999999999999</v>
      </c>
      <c r="E165" s="42">
        <v>-19.526</v>
      </c>
      <c r="F165" s="42">
        <v>28.577999999999999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70</v>
      </c>
      <c r="C166" s="42">
        <v>5512</v>
      </c>
      <c r="D166" s="42">
        <v>25.123999999999999</v>
      </c>
      <c r="E166" s="42">
        <v>-19.024999999999999</v>
      </c>
      <c r="F166" s="42">
        <v>26.593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70</v>
      </c>
      <c r="C167" s="42">
        <v>5085</v>
      </c>
      <c r="D167" s="42">
        <v>23.262</v>
      </c>
      <c r="E167" s="42">
        <v>-19.100000000000001</v>
      </c>
      <c r="F167" s="42">
        <v>26.446999999999999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70</v>
      </c>
      <c r="C168" s="42">
        <v>4785</v>
      </c>
      <c r="D168" s="42">
        <v>21.95</v>
      </c>
      <c r="E168" s="42">
        <v>-19.077999999999999</v>
      </c>
      <c r="F168" s="42">
        <v>26.483000000000001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70</v>
      </c>
      <c r="C169" s="42">
        <v>4509</v>
      </c>
      <c r="D169" s="42">
        <v>20.712</v>
      </c>
      <c r="E169" s="42">
        <v>-19.061</v>
      </c>
      <c r="F169" s="42">
        <v>26.417999999999999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70</v>
      </c>
      <c r="C170" s="42">
        <v>4253</v>
      </c>
      <c r="D170" s="42">
        <v>19.518999999999998</v>
      </c>
      <c r="E170" s="42">
        <v>-19.09</v>
      </c>
      <c r="F170" s="42">
        <v>26.506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4010</v>
      </c>
      <c r="D171" s="42">
        <v>18.405000000000001</v>
      </c>
      <c r="E171" s="42">
        <v>-19.076000000000001</v>
      </c>
      <c r="F171" s="42">
        <v>26.431000000000001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3790</v>
      </c>
      <c r="D172" s="42">
        <v>17.356999999999999</v>
      </c>
      <c r="E172" s="42">
        <v>-19.079999999999998</v>
      </c>
      <c r="F172" s="42">
        <v>26.466999999999999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3586</v>
      </c>
      <c r="D173" s="42">
        <v>16.381</v>
      </c>
      <c r="E173" s="42">
        <v>-19.097000000000001</v>
      </c>
      <c r="F173" s="42">
        <v>26.434999999999999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3386</v>
      </c>
      <c r="D174" s="42">
        <v>15.442</v>
      </c>
      <c r="E174" s="42">
        <v>-19.126999999999999</v>
      </c>
      <c r="F174" s="42">
        <v>26.478999999999999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3203</v>
      </c>
      <c r="D175" s="42">
        <v>14.579000000000001</v>
      </c>
      <c r="E175" s="42">
        <v>-19.132000000000001</v>
      </c>
      <c r="F175" s="42">
        <v>26.503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14</v>
      </c>
      <c r="B176" s="42" t="s">
        <v>71</v>
      </c>
      <c r="C176" s="42">
        <v>3878</v>
      </c>
      <c r="D176" s="42">
        <v>54.874000000000002</v>
      </c>
      <c r="E176" s="42">
        <v>-4.5670000000000002</v>
      </c>
      <c r="F176" s="42">
        <v>19.687999999999999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71</v>
      </c>
      <c r="C177" s="42">
        <v>3874</v>
      </c>
      <c r="D177" s="42">
        <v>55.65</v>
      </c>
      <c r="E177" s="42">
        <v>-4.57</v>
      </c>
      <c r="F177" s="42">
        <v>19.670000000000002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71</v>
      </c>
      <c r="C178" s="42">
        <v>3871</v>
      </c>
      <c r="D178" s="42">
        <v>55.594999999999999</v>
      </c>
      <c r="E178" s="42">
        <v>-4.5439999999999996</v>
      </c>
      <c r="F178" s="42">
        <v>19.683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71</v>
      </c>
      <c r="C179" s="42">
        <v>3873</v>
      </c>
      <c r="D179" s="42">
        <v>55.628999999999998</v>
      </c>
      <c r="E179" s="42">
        <v>-4.5670000000000002</v>
      </c>
      <c r="F179" s="42">
        <v>19.649000000000001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71</v>
      </c>
      <c r="C180" s="42">
        <v>3874</v>
      </c>
      <c r="D180" s="42">
        <v>55.633000000000003</v>
      </c>
      <c r="E180" s="42">
        <v>-4.5810000000000004</v>
      </c>
      <c r="F180" s="42">
        <v>19.666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71</v>
      </c>
      <c r="C181" s="42">
        <v>3344</v>
      </c>
      <c r="D181" s="42">
        <v>8.4359999999999999</v>
      </c>
      <c r="E181" s="42">
        <v>-19.484000000000002</v>
      </c>
      <c r="F181" s="42">
        <v>27.443999999999999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71</v>
      </c>
      <c r="C182" s="42">
        <v>10018</v>
      </c>
      <c r="D182" s="42">
        <v>46.033000000000001</v>
      </c>
      <c r="E182" s="42">
        <v>-19.253</v>
      </c>
      <c r="F182" s="42">
        <v>26.547000000000001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71</v>
      </c>
      <c r="C183" s="42">
        <v>9349</v>
      </c>
      <c r="D183" s="42">
        <v>42.83</v>
      </c>
      <c r="E183" s="42">
        <v>-19.3</v>
      </c>
      <c r="F183" s="42">
        <v>26.460999999999999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71</v>
      </c>
      <c r="C184" s="42">
        <v>8830</v>
      </c>
      <c r="D184" s="42">
        <v>40.359000000000002</v>
      </c>
      <c r="E184" s="42">
        <v>-19.276</v>
      </c>
      <c r="F184" s="42">
        <v>26.478999999999999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71</v>
      </c>
      <c r="C185" s="42">
        <v>8349</v>
      </c>
      <c r="D185" s="42">
        <v>38.121000000000002</v>
      </c>
      <c r="E185" s="42">
        <v>-19.306999999999999</v>
      </c>
      <c r="F185" s="42">
        <v>26.513000000000002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71</v>
      </c>
      <c r="C186" s="42">
        <v>7902</v>
      </c>
      <c r="D186" s="42">
        <v>35.982999999999997</v>
      </c>
      <c r="E186" s="42">
        <v>-19.309999999999999</v>
      </c>
      <c r="F186" s="42">
        <v>26.486999999999998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71</v>
      </c>
      <c r="C187" s="42">
        <v>7479</v>
      </c>
      <c r="D187" s="42">
        <v>33.968000000000004</v>
      </c>
      <c r="E187" s="42">
        <v>-19.321999999999999</v>
      </c>
      <c r="F187" s="42">
        <v>26.472999999999999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71</v>
      </c>
      <c r="C188" s="42">
        <v>7072</v>
      </c>
      <c r="D188" s="42">
        <v>32.048000000000002</v>
      </c>
      <c r="E188" s="42">
        <v>-19.341000000000001</v>
      </c>
      <c r="F188" s="42">
        <v>26.498999999999999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71</v>
      </c>
      <c r="C189" s="42">
        <v>6694</v>
      </c>
      <c r="D189" s="42">
        <v>30.253</v>
      </c>
      <c r="E189" s="42">
        <v>-19.295000000000002</v>
      </c>
      <c r="F189" s="42">
        <v>26.474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71</v>
      </c>
      <c r="C190" s="42">
        <v>6347</v>
      </c>
      <c r="D190" s="42">
        <v>28.571000000000002</v>
      </c>
      <c r="E190" s="42">
        <v>-19.327999999999999</v>
      </c>
      <c r="F190" s="42">
        <v>26.523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71</v>
      </c>
      <c r="C191" s="42">
        <v>6010</v>
      </c>
      <c r="D191" s="42">
        <v>27.003</v>
      </c>
      <c r="E191" s="42">
        <v>-19.317</v>
      </c>
      <c r="F191" s="42">
        <v>26.437000000000001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15</v>
      </c>
      <c r="B192" s="42" t="s">
        <v>71</v>
      </c>
      <c r="C192" s="42">
        <v>3873</v>
      </c>
      <c r="D192" s="42">
        <v>54.801000000000002</v>
      </c>
      <c r="E192" s="42">
        <v>-4.5789999999999997</v>
      </c>
      <c r="F192" s="42">
        <v>19.709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3870</v>
      </c>
      <c r="D193" s="42">
        <v>55.551000000000002</v>
      </c>
      <c r="E193" s="42">
        <v>-4.57</v>
      </c>
      <c r="F193" s="42">
        <v>19.670000000000002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3869</v>
      </c>
      <c r="D194" s="42">
        <v>55.567999999999998</v>
      </c>
      <c r="E194" s="42">
        <v>-4.5780000000000003</v>
      </c>
      <c r="F194" s="42">
        <v>19.672999999999998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3870</v>
      </c>
      <c r="D195" s="42">
        <v>55.55</v>
      </c>
      <c r="E195" s="42">
        <v>-4.5709999999999997</v>
      </c>
      <c r="F195" s="42">
        <v>19.675999999999998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3873</v>
      </c>
      <c r="D196" s="42">
        <v>55.585999999999999</v>
      </c>
      <c r="E196" s="42">
        <v>-4.577</v>
      </c>
      <c r="F196" s="42">
        <v>19.672999999999998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1269</v>
      </c>
      <c r="D197" s="42">
        <v>3.1709999999999998</v>
      </c>
      <c r="E197" s="42">
        <v>-19.695</v>
      </c>
      <c r="F197" s="42">
        <v>27.634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71</v>
      </c>
      <c r="C198" s="42">
        <v>11173</v>
      </c>
      <c r="D198" s="42">
        <v>51.334000000000003</v>
      </c>
      <c r="E198" s="42">
        <v>-19.25</v>
      </c>
      <c r="F198" s="42">
        <v>26.533000000000001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71</v>
      </c>
      <c r="C199" s="42">
        <v>10252</v>
      </c>
      <c r="D199" s="42">
        <v>47.222000000000001</v>
      </c>
      <c r="E199" s="42">
        <v>-19.312000000000001</v>
      </c>
      <c r="F199" s="42">
        <v>26.367000000000001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71</v>
      </c>
      <c r="C200" s="42">
        <v>9635</v>
      </c>
      <c r="D200" s="42">
        <v>44.494</v>
      </c>
      <c r="E200" s="42">
        <v>-19.347000000000001</v>
      </c>
      <c r="F200" s="42">
        <v>26.361999999999998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71</v>
      </c>
      <c r="C201" s="42">
        <v>9085</v>
      </c>
      <c r="D201" s="42">
        <v>41.97</v>
      </c>
      <c r="E201" s="42">
        <v>-19.3</v>
      </c>
      <c r="F201" s="42">
        <v>26.401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71</v>
      </c>
      <c r="C202" s="42">
        <v>8556</v>
      </c>
      <c r="D202" s="42">
        <v>39.585999999999999</v>
      </c>
      <c r="E202" s="42">
        <v>-19.341000000000001</v>
      </c>
      <c r="F202" s="42">
        <v>26.443000000000001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8107</v>
      </c>
      <c r="D203" s="42">
        <v>37.435000000000002</v>
      </c>
      <c r="E203" s="42">
        <v>-19.312000000000001</v>
      </c>
      <c r="F203" s="42">
        <v>26.408000000000001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7661</v>
      </c>
      <c r="D204" s="42">
        <v>35.311</v>
      </c>
      <c r="E204" s="42">
        <v>-19.292999999999999</v>
      </c>
      <c r="F204" s="42">
        <v>26.425000000000001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7248</v>
      </c>
      <c r="D205" s="42">
        <v>33.317999999999998</v>
      </c>
      <c r="E205" s="42">
        <v>-19.306999999999999</v>
      </c>
      <c r="F205" s="42">
        <v>26.431999999999999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6856</v>
      </c>
      <c r="D206" s="42">
        <v>31.44</v>
      </c>
      <c r="E206" s="42">
        <v>-19.338999999999999</v>
      </c>
      <c r="F206" s="42">
        <v>26.388999999999999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6486</v>
      </c>
      <c r="D207" s="42">
        <v>29.672999999999998</v>
      </c>
      <c r="E207" s="42">
        <v>-19.292000000000002</v>
      </c>
      <c r="F207" s="42">
        <v>26.469000000000001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16</v>
      </c>
      <c r="B208" s="42" t="s">
        <v>72</v>
      </c>
      <c r="C208" s="42">
        <v>3859</v>
      </c>
      <c r="D208" s="42">
        <v>54.654000000000003</v>
      </c>
      <c r="E208" s="42">
        <v>-4.548</v>
      </c>
      <c r="F208" s="42">
        <v>19.709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72</v>
      </c>
      <c r="C209" s="42">
        <v>3855</v>
      </c>
      <c r="D209" s="42">
        <v>55.389000000000003</v>
      </c>
      <c r="E209" s="42">
        <v>-4.57</v>
      </c>
      <c r="F209" s="42">
        <v>19.670000000000002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3854</v>
      </c>
      <c r="D210" s="42">
        <v>55.395000000000003</v>
      </c>
      <c r="E210" s="42">
        <v>-4.5549999999999997</v>
      </c>
      <c r="F210" s="42">
        <v>19.681000000000001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3855</v>
      </c>
      <c r="D211" s="42">
        <v>55.353000000000002</v>
      </c>
      <c r="E211" s="42">
        <v>-4.5599999999999996</v>
      </c>
      <c r="F211" s="42">
        <v>19.652999999999999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3858</v>
      </c>
      <c r="D212" s="42">
        <v>55.398000000000003</v>
      </c>
      <c r="E212" s="42">
        <v>-4.5549999999999997</v>
      </c>
      <c r="F212" s="42">
        <v>19.655999999999999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1660</v>
      </c>
      <c r="D213" s="42">
        <v>4.1100000000000003</v>
      </c>
      <c r="E213" s="42">
        <v>-15.653</v>
      </c>
      <c r="F213" s="42">
        <v>25.099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72</v>
      </c>
      <c r="C214" s="42">
        <v>7232</v>
      </c>
      <c r="D214" s="42">
        <v>32.793999999999997</v>
      </c>
      <c r="E214" s="42">
        <v>-13.004</v>
      </c>
      <c r="F214" s="42">
        <v>23.016999999999999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72</v>
      </c>
      <c r="C215" s="42">
        <v>6753</v>
      </c>
      <c r="D215" s="42">
        <v>30.625</v>
      </c>
      <c r="E215" s="42">
        <v>-13.045999999999999</v>
      </c>
      <c r="F215" s="42">
        <v>22.97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72</v>
      </c>
      <c r="C216" s="42">
        <v>6371</v>
      </c>
      <c r="D216" s="42">
        <v>28.856000000000002</v>
      </c>
      <c r="E216" s="42">
        <v>-13.036</v>
      </c>
      <c r="F216" s="42">
        <v>22.952999999999999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72</v>
      </c>
      <c r="C217" s="42">
        <v>6017</v>
      </c>
      <c r="D217" s="42">
        <v>27.199000000000002</v>
      </c>
      <c r="E217" s="42">
        <v>-13.021000000000001</v>
      </c>
      <c r="F217" s="42">
        <v>22.981999999999999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72</v>
      </c>
      <c r="C218" s="42">
        <v>5681</v>
      </c>
      <c r="D218" s="42">
        <v>25.641999999999999</v>
      </c>
      <c r="E218" s="42">
        <v>-13.039</v>
      </c>
      <c r="F218" s="42">
        <v>22.984000000000002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72</v>
      </c>
      <c r="C219" s="42">
        <v>5373</v>
      </c>
      <c r="D219" s="42">
        <v>24.207999999999998</v>
      </c>
      <c r="E219" s="42">
        <v>-13.051</v>
      </c>
      <c r="F219" s="42">
        <v>22.922000000000001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72</v>
      </c>
      <c r="C220" s="42">
        <v>5077</v>
      </c>
      <c r="D220" s="42">
        <v>22.823</v>
      </c>
      <c r="E220" s="42">
        <v>-13.013</v>
      </c>
      <c r="F220" s="42">
        <v>22.986000000000001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72</v>
      </c>
      <c r="C221" s="42">
        <v>4796</v>
      </c>
      <c r="D221" s="42">
        <v>21.539000000000001</v>
      </c>
      <c r="E221" s="42">
        <v>-13.082000000000001</v>
      </c>
      <c r="F221" s="42">
        <v>22.966999999999999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72</v>
      </c>
      <c r="C222" s="42">
        <v>4534</v>
      </c>
      <c r="D222" s="42">
        <v>20.334</v>
      </c>
      <c r="E222" s="42">
        <v>-13.023999999999999</v>
      </c>
      <c r="F222" s="42">
        <v>23.065000000000001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72</v>
      </c>
      <c r="C223" s="42">
        <v>4285</v>
      </c>
      <c r="D223" s="42">
        <v>19.187999999999999</v>
      </c>
      <c r="E223" s="42">
        <v>-13.074</v>
      </c>
      <c r="F223" s="42">
        <v>22.946999999999999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73</v>
      </c>
      <c r="C224" s="42">
        <v>3857</v>
      </c>
      <c r="D224" s="42">
        <v>54.551000000000002</v>
      </c>
      <c r="E224" s="42">
        <v>-4.5679999999999996</v>
      </c>
      <c r="F224" s="42">
        <v>19.751000000000001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73</v>
      </c>
      <c r="C225" s="42">
        <v>3851</v>
      </c>
      <c r="D225" s="42">
        <v>55.347000000000001</v>
      </c>
      <c r="E225" s="42">
        <v>-4.57</v>
      </c>
      <c r="F225" s="42">
        <v>19.670000000000002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73</v>
      </c>
      <c r="C226" s="42">
        <v>3852</v>
      </c>
      <c r="D226" s="42">
        <v>55.305</v>
      </c>
      <c r="E226" s="42">
        <v>-4.5679999999999996</v>
      </c>
      <c r="F226" s="42">
        <v>19.678000000000001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73</v>
      </c>
      <c r="C227" s="42">
        <v>3852</v>
      </c>
      <c r="D227" s="42">
        <v>55.332999999999998</v>
      </c>
      <c r="E227" s="42">
        <v>-4.57</v>
      </c>
      <c r="F227" s="42">
        <v>19.66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73</v>
      </c>
      <c r="C228" s="42">
        <v>3852</v>
      </c>
      <c r="D228" s="42">
        <v>55.301000000000002</v>
      </c>
      <c r="E228" s="42">
        <v>-4.5659999999999998</v>
      </c>
      <c r="F228" s="42">
        <v>19.669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73</v>
      </c>
      <c r="C229" s="42">
        <v>2382</v>
      </c>
      <c r="D229" s="42">
        <v>5.9480000000000004</v>
      </c>
      <c r="E229" s="42">
        <v>-13.454000000000001</v>
      </c>
      <c r="F229" s="42">
        <v>24.565999999999999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73</v>
      </c>
      <c r="C230" s="42">
        <v>7211</v>
      </c>
      <c r="D230" s="42">
        <v>32.305999999999997</v>
      </c>
      <c r="E230" s="42">
        <v>-12.938000000000001</v>
      </c>
      <c r="F230" s="42">
        <v>22.959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73</v>
      </c>
      <c r="C231" s="42">
        <v>6717</v>
      </c>
      <c r="D231" s="42">
        <v>30.096</v>
      </c>
      <c r="E231" s="42">
        <v>-12.994</v>
      </c>
      <c r="F231" s="42">
        <v>22.838999999999999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73</v>
      </c>
      <c r="C232" s="42">
        <v>6333</v>
      </c>
      <c r="D232" s="42">
        <v>28.422999999999998</v>
      </c>
      <c r="E232" s="42">
        <v>-13.000999999999999</v>
      </c>
      <c r="F232" s="42">
        <v>22.914999999999999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 t="s">
        <v>73</v>
      </c>
      <c r="C233" s="42">
        <v>5979</v>
      </c>
      <c r="D233" s="42">
        <v>26.9</v>
      </c>
      <c r="E233" s="42">
        <v>-13.009</v>
      </c>
      <c r="F233" s="42">
        <v>22.873999999999999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 t="s">
        <v>73</v>
      </c>
      <c r="C234" s="42">
        <v>5641</v>
      </c>
      <c r="D234" s="42">
        <v>25.428000000000001</v>
      </c>
      <c r="E234" s="42">
        <v>-12.994999999999999</v>
      </c>
      <c r="F234" s="42">
        <v>22.88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73</v>
      </c>
      <c r="C235" s="42">
        <v>5320</v>
      </c>
      <c r="D235" s="42">
        <v>24.021000000000001</v>
      </c>
      <c r="E235" s="42">
        <v>-12.994999999999999</v>
      </c>
      <c r="F235" s="42">
        <v>22.861000000000001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73</v>
      </c>
      <c r="C236" s="42">
        <v>5020</v>
      </c>
      <c r="D236" s="42">
        <v>22.702000000000002</v>
      </c>
      <c r="E236" s="42">
        <v>-13.004</v>
      </c>
      <c r="F236" s="42">
        <v>22.942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73</v>
      </c>
      <c r="C237" s="42">
        <v>4733</v>
      </c>
      <c r="D237" s="42">
        <v>21.446999999999999</v>
      </c>
      <c r="E237" s="42">
        <v>-12.971</v>
      </c>
      <c r="F237" s="42">
        <v>22.89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73</v>
      </c>
      <c r="C238" s="42">
        <v>4474</v>
      </c>
      <c r="D238" s="42">
        <v>20.283000000000001</v>
      </c>
      <c r="E238" s="42">
        <v>-12.939</v>
      </c>
      <c r="F238" s="42">
        <v>22.928999999999998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73</v>
      </c>
      <c r="C239" s="42">
        <v>4219</v>
      </c>
      <c r="D239" s="42">
        <v>19.138000000000002</v>
      </c>
      <c r="E239" s="42">
        <v>-12.989000000000001</v>
      </c>
      <c r="F239" s="42">
        <v>22.960999999999999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74</v>
      </c>
      <c r="C240" s="42">
        <v>3859</v>
      </c>
      <c r="D240" s="42">
        <v>54.655000000000001</v>
      </c>
      <c r="E240" s="42">
        <v>-4.5659999999999998</v>
      </c>
      <c r="F240" s="42">
        <v>19.692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74</v>
      </c>
      <c r="C241" s="42">
        <v>3856</v>
      </c>
      <c r="D241" s="42">
        <v>55.423999999999999</v>
      </c>
      <c r="E241" s="42">
        <v>-4.57</v>
      </c>
      <c r="F241" s="42">
        <v>19.670000000000002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74</v>
      </c>
      <c r="C242" s="42">
        <v>3858</v>
      </c>
      <c r="D242" s="42">
        <v>55.386000000000003</v>
      </c>
      <c r="E242" s="42">
        <v>-4.5949999999999998</v>
      </c>
      <c r="F242" s="42">
        <v>19.675000000000001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74</v>
      </c>
      <c r="C243" s="42">
        <v>3857</v>
      </c>
      <c r="D243" s="42">
        <v>55.396000000000001</v>
      </c>
      <c r="E243" s="42">
        <v>-4.5759999999999996</v>
      </c>
      <c r="F243" s="42">
        <v>19.677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74</v>
      </c>
      <c r="C244" s="42">
        <v>3854</v>
      </c>
      <c r="D244" s="42">
        <v>55.347999999999999</v>
      </c>
      <c r="E244" s="42">
        <v>-4.5490000000000004</v>
      </c>
      <c r="F244" s="42">
        <v>19.666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74</v>
      </c>
      <c r="C245" s="42">
        <v>889</v>
      </c>
      <c r="D245" s="42">
        <v>2.202</v>
      </c>
      <c r="E245" s="42">
        <v>-13.497999999999999</v>
      </c>
      <c r="F245" s="42">
        <v>26.64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74</v>
      </c>
      <c r="C246" s="42">
        <v>6109</v>
      </c>
      <c r="D246" s="42">
        <v>27.629000000000001</v>
      </c>
      <c r="E246" s="42">
        <v>-8.9109999999999996</v>
      </c>
      <c r="F246" s="42">
        <v>23.294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74</v>
      </c>
      <c r="C247" s="42">
        <v>5660</v>
      </c>
      <c r="D247" s="42">
        <v>25.616</v>
      </c>
      <c r="E247" s="42">
        <v>-8.9749999999999996</v>
      </c>
      <c r="F247" s="42">
        <v>23.123999999999999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74</v>
      </c>
      <c r="C248" s="42">
        <v>5337</v>
      </c>
      <c r="D248" s="42">
        <v>24.111999999999998</v>
      </c>
      <c r="E248" s="42">
        <v>-8.9860000000000007</v>
      </c>
      <c r="F248" s="42">
        <v>23.117000000000001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 t="s">
        <v>74</v>
      </c>
      <c r="C249" s="42">
        <v>5040</v>
      </c>
      <c r="D249" s="42">
        <v>22.727</v>
      </c>
      <c r="E249" s="42">
        <v>-8.9689999999999994</v>
      </c>
      <c r="F249" s="42">
        <v>23.120999999999999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 t="s">
        <v>74</v>
      </c>
      <c r="C250" s="42">
        <v>4760</v>
      </c>
      <c r="D250" s="42">
        <v>21.43</v>
      </c>
      <c r="E250" s="42">
        <v>-8.9969999999999999</v>
      </c>
      <c r="F250" s="42">
        <v>23.155000000000001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74</v>
      </c>
      <c r="C251" s="42">
        <v>4489</v>
      </c>
      <c r="D251" s="42">
        <v>20.196999999999999</v>
      </c>
      <c r="E251" s="42">
        <v>-8.9700000000000006</v>
      </c>
      <c r="F251" s="42">
        <v>23.145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74</v>
      </c>
      <c r="C252" s="42">
        <v>4237</v>
      </c>
      <c r="D252" s="42">
        <v>19.024999999999999</v>
      </c>
      <c r="E252" s="42">
        <v>-9.0050000000000008</v>
      </c>
      <c r="F252" s="42">
        <v>23.134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74</v>
      </c>
      <c r="C253" s="42">
        <v>4006</v>
      </c>
      <c r="D253" s="42">
        <v>17.943999999999999</v>
      </c>
      <c r="E253" s="42">
        <v>-8.9649999999999999</v>
      </c>
      <c r="F253" s="42">
        <v>23.113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74</v>
      </c>
      <c r="C254" s="42">
        <v>3779</v>
      </c>
      <c r="D254" s="42">
        <v>16.914000000000001</v>
      </c>
      <c r="E254" s="42">
        <v>-8.9440000000000008</v>
      </c>
      <c r="F254" s="42">
        <v>23.111999999999998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74</v>
      </c>
      <c r="C255" s="42">
        <v>3564</v>
      </c>
      <c r="D255" s="42">
        <v>15.94</v>
      </c>
      <c r="E255" s="42">
        <v>-8.9589999999999996</v>
      </c>
      <c r="F255" s="42">
        <v>23.210999999999999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75</v>
      </c>
      <c r="C256" s="42">
        <v>3858</v>
      </c>
      <c r="D256" s="42">
        <v>54.603000000000002</v>
      </c>
      <c r="E256" s="42">
        <v>-4.5449999999999999</v>
      </c>
      <c r="F256" s="42">
        <v>19.678000000000001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75</v>
      </c>
      <c r="C257" s="42">
        <v>3856</v>
      </c>
      <c r="D257" s="42">
        <v>55.344999999999999</v>
      </c>
      <c r="E257" s="42">
        <v>-4.57</v>
      </c>
      <c r="F257" s="42">
        <v>19.670000000000002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75</v>
      </c>
      <c r="C258" s="42">
        <v>3853</v>
      </c>
      <c r="D258" s="42">
        <v>55.356999999999999</v>
      </c>
      <c r="E258" s="42">
        <v>-4.5720000000000001</v>
      </c>
      <c r="F258" s="42">
        <v>19.638999999999999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75</v>
      </c>
      <c r="C259" s="42">
        <v>3856</v>
      </c>
      <c r="D259" s="42">
        <v>55.387999999999998</v>
      </c>
      <c r="E259" s="42">
        <v>-4.577</v>
      </c>
      <c r="F259" s="42">
        <v>19.637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75</v>
      </c>
      <c r="C260" s="42">
        <v>3852</v>
      </c>
      <c r="D260" s="42">
        <v>55.329000000000001</v>
      </c>
      <c r="E260" s="42">
        <v>-4.5650000000000004</v>
      </c>
      <c r="F260" s="42">
        <v>19.648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75</v>
      </c>
      <c r="C261" s="42">
        <v>1810</v>
      </c>
      <c r="D261" s="42">
        <v>4.4989999999999997</v>
      </c>
      <c r="E261" s="42">
        <v>-9.4209999999999994</v>
      </c>
      <c r="F261" s="42">
        <v>25.526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75</v>
      </c>
      <c r="C262" s="42">
        <v>5529</v>
      </c>
      <c r="D262" s="42">
        <v>24.614000000000001</v>
      </c>
      <c r="E262" s="42">
        <v>-9.0670000000000002</v>
      </c>
      <c r="F262" s="42">
        <v>23.213000000000001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75</v>
      </c>
      <c r="C263" s="42">
        <v>5157</v>
      </c>
      <c r="D263" s="42">
        <v>22.968</v>
      </c>
      <c r="E263" s="42">
        <v>-9.1370000000000005</v>
      </c>
      <c r="F263" s="42">
        <v>23.181999999999999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75</v>
      </c>
      <c r="C264" s="42">
        <v>4872</v>
      </c>
      <c r="D264" s="42">
        <v>21.667999999999999</v>
      </c>
      <c r="E264" s="42">
        <v>-9.11</v>
      </c>
      <c r="F264" s="42">
        <v>23.212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 t="s">
        <v>75</v>
      </c>
      <c r="C265" s="42">
        <v>4602</v>
      </c>
      <c r="D265" s="42">
        <v>20.465</v>
      </c>
      <c r="E265" s="42">
        <v>-9.1259999999999994</v>
      </c>
      <c r="F265" s="42">
        <v>23.181000000000001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 t="s">
        <v>75</v>
      </c>
      <c r="C266" s="42">
        <v>4340</v>
      </c>
      <c r="D266" s="42">
        <v>19.332000000000001</v>
      </c>
      <c r="E266" s="42">
        <v>-9.08</v>
      </c>
      <c r="F266" s="42">
        <v>23.295000000000002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75</v>
      </c>
      <c r="C267" s="42">
        <v>4099</v>
      </c>
      <c r="D267" s="42">
        <v>18.282</v>
      </c>
      <c r="E267" s="42">
        <v>-9.1329999999999991</v>
      </c>
      <c r="F267" s="42">
        <v>23.158999999999999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75</v>
      </c>
      <c r="C268" s="42">
        <v>3860</v>
      </c>
      <c r="D268" s="42">
        <v>17.245000000000001</v>
      </c>
      <c r="E268" s="42">
        <v>-9.1479999999999997</v>
      </c>
      <c r="F268" s="42">
        <v>23.143999999999998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75</v>
      </c>
      <c r="C269" s="42">
        <v>3637</v>
      </c>
      <c r="D269" s="42">
        <v>16.271999999999998</v>
      </c>
      <c r="E269" s="42">
        <v>-9.1430000000000007</v>
      </c>
      <c r="F269" s="42">
        <v>23.109000000000002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75</v>
      </c>
      <c r="C270" s="42">
        <v>3419</v>
      </c>
      <c r="D270" s="42">
        <v>15.342000000000001</v>
      </c>
      <c r="E270" s="42">
        <v>-9.1080000000000005</v>
      </c>
      <c r="F270" s="42">
        <v>23.219000000000001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75</v>
      </c>
      <c r="C271" s="42">
        <v>3214</v>
      </c>
      <c r="D271" s="42">
        <v>14.465</v>
      </c>
      <c r="E271" s="42">
        <v>-9.1630000000000003</v>
      </c>
      <c r="F271" s="42">
        <v>23.210999999999999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76</v>
      </c>
      <c r="C272" s="42">
        <v>3856</v>
      </c>
      <c r="D272" s="42">
        <v>54.622</v>
      </c>
      <c r="E272" s="42">
        <v>-4.5810000000000004</v>
      </c>
      <c r="F272" s="42">
        <v>19.722000000000001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76</v>
      </c>
      <c r="C273" s="42">
        <v>3852</v>
      </c>
      <c r="D273" s="42">
        <v>55.337000000000003</v>
      </c>
      <c r="E273" s="42">
        <v>-4.57</v>
      </c>
      <c r="F273" s="42">
        <v>19.670000000000002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76</v>
      </c>
      <c r="C274" s="42">
        <v>3853</v>
      </c>
      <c r="D274" s="42">
        <v>55.338999999999999</v>
      </c>
      <c r="E274" s="42">
        <v>-4.5970000000000004</v>
      </c>
      <c r="F274" s="42">
        <v>19.626999999999999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76</v>
      </c>
      <c r="C275" s="42">
        <v>3855</v>
      </c>
      <c r="D275" s="42">
        <v>55.389000000000003</v>
      </c>
      <c r="E275" s="42">
        <v>-4.5869999999999997</v>
      </c>
      <c r="F275" s="42">
        <v>19.609000000000002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76</v>
      </c>
      <c r="C276" s="42">
        <v>3854</v>
      </c>
      <c r="D276" s="42">
        <v>55.332999999999998</v>
      </c>
      <c r="E276" s="42">
        <v>-4.577</v>
      </c>
      <c r="F276" s="42">
        <v>19.652000000000001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76</v>
      </c>
      <c r="C277" s="42">
        <v>1996</v>
      </c>
      <c r="D277" s="42">
        <v>4.9889999999999999</v>
      </c>
      <c r="E277" s="42">
        <v>-8.8819999999999997</v>
      </c>
      <c r="F277" s="42">
        <v>24.882999999999999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76</v>
      </c>
      <c r="C278" s="42">
        <v>6077</v>
      </c>
      <c r="D278" s="42">
        <v>27.597999999999999</v>
      </c>
      <c r="E278" s="42">
        <v>-8.5310000000000006</v>
      </c>
      <c r="F278" s="42">
        <v>22.38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76</v>
      </c>
      <c r="C279" s="42">
        <v>5687</v>
      </c>
      <c r="D279" s="42">
        <v>25.798999999999999</v>
      </c>
      <c r="E279" s="42">
        <v>-8.5649999999999995</v>
      </c>
      <c r="F279" s="42">
        <v>22.231999999999999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76</v>
      </c>
      <c r="C280" s="42">
        <v>5368</v>
      </c>
      <c r="D280" s="42">
        <v>24.323</v>
      </c>
      <c r="E280" s="42">
        <v>-8.5470000000000006</v>
      </c>
      <c r="F280" s="42">
        <v>22.315999999999999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 t="s">
        <v>76</v>
      </c>
      <c r="C281" s="42">
        <v>5078</v>
      </c>
      <c r="D281" s="42">
        <v>22.966000000000001</v>
      </c>
      <c r="E281" s="42">
        <v>-8.5190000000000001</v>
      </c>
      <c r="F281" s="42">
        <v>22.263999999999999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 t="s">
        <v>76</v>
      </c>
      <c r="C282" s="42">
        <v>4803</v>
      </c>
      <c r="D282" s="42">
        <v>21.692</v>
      </c>
      <c r="E282" s="42">
        <v>-8.532</v>
      </c>
      <c r="F282" s="42">
        <v>22.388999999999999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76</v>
      </c>
      <c r="C283" s="42">
        <v>4548</v>
      </c>
      <c r="D283" s="42">
        <v>20.492999999999999</v>
      </c>
      <c r="E283" s="42">
        <v>-8.5410000000000004</v>
      </c>
      <c r="F283" s="42">
        <v>22.337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76</v>
      </c>
      <c r="C284" s="42">
        <v>4301</v>
      </c>
      <c r="D284" s="42">
        <v>19.344999999999999</v>
      </c>
      <c r="E284" s="42">
        <v>-8.5239999999999991</v>
      </c>
      <c r="F284" s="42">
        <v>22.321999999999999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76</v>
      </c>
      <c r="C285" s="42">
        <v>4065</v>
      </c>
      <c r="D285" s="42">
        <v>18.265999999999998</v>
      </c>
      <c r="E285" s="42">
        <v>-8.5190000000000001</v>
      </c>
      <c r="F285" s="42">
        <v>22.350999999999999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76</v>
      </c>
      <c r="C286" s="42">
        <v>3844</v>
      </c>
      <c r="D286" s="42">
        <v>17.242999999999999</v>
      </c>
      <c r="E286" s="42">
        <v>-8.516</v>
      </c>
      <c r="F286" s="42">
        <v>22.344000000000001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76</v>
      </c>
      <c r="C287" s="42">
        <v>3635</v>
      </c>
      <c r="D287" s="42">
        <v>16.280999999999999</v>
      </c>
      <c r="E287" s="42">
        <v>-8.4890000000000008</v>
      </c>
      <c r="F287" s="42">
        <v>22.399000000000001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77</v>
      </c>
      <c r="C288" s="42">
        <v>3855</v>
      </c>
      <c r="D288" s="42">
        <v>54.555</v>
      </c>
      <c r="E288" s="42">
        <v>-4.5590000000000002</v>
      </c>
      <c r="F288" s="42">
        <v>19.678000000000001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77</v>
      </c>
      <c r="C289" s="42">
        <v>3852</v>
      </c>
      <c r="D289" s="42">
        <v>55.344000000000001</v>
      </c>
      <c r="E289" s="42">
        <v>-4.57</v>
      </c>
      <c r="F289" s="42">
        <v>19.670000000000002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77</v>
      </c>
      <c r="C290" s="42">
        <v>3850</v>
      </c>
      <c r="D290" s="42">
        <v>55.326999999999998</v>
      </c>
      <c r="E290" s="42">
        <v>-4.548</v>
      </c>
      <c r="F290" s="42">
        <v>19.628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77</v>
      </c>
      <c r="C291" s="42">
        <v>3854</v>
      </c>
      <c r="D291" s="42">
        <v>55.365000000000002</v>
      </c>
      <c r="E291" s="42">
        <v>-4.5789999999999997</v>
      </c>
      <c r="F291" s="42">
        <v>19.664999999999999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77</v>
      </c>
      <c r="C292" s="42">
        <v>3853</v>
      </c>
      <c r="D292" s="42">
        <v>55.326999999999998</v>
      </c>
      <c r="E292" s="42">
        <v>-4.5460000000000003</v>
      </c>
      <c r="F292" s="42">
        <v>19.651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77</v>
      </c>
      <c r="C293" s="42">
        <v>1428</v>
      </c>
      <c r="D293" s="42">
        <v>3.536</v>
      </c>
      <c r="E293" s="42">
        <v>-10.305999999999999</v>
      </c>
      <c r="F293" s="42">
        <v>32.732999999999997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77</v>
      </c>
      <c r="C294" s="42">
        <v>4203</v>
      </c>
      <c r="D294" s="42">
        <v>18.856000000000002</v>
      </c>
      <c r="E294" s="42">
        <v>-9.2569999999999997</v>
      </c>
      <c r="F294" s="42">
        <v>21.029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77</v>
      </c>
      <c r="C295" s="42">
        <v>3946</v>
      </c>
      <c r="D295" s="42">
        <v>17.657</v>
      </c>
      <c r="E295" s="42">
        <v>-9.3160000000000007</v>
      </c>
      <c r="F295" s="42">
        <v>20.988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77</v>
      </c>
      <c r="C296" s="42">
        <v>3737</v>
      </c>
      <c r="D296" s="42">
        <v>16.658999999999999</v>
      </c>
      <c r="E296" s="42">
        <v>-9.3149999999999995</v>
      </c>
      <c r="F296" s="42">
        <v>21.007999999999999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 t="s">
        <v>77</v>
      </c>
      <c r="C297" s="42">
        <v>3537</v>
      </c>
      <c r="D297" s="42">
        <v>15.742000000000001</v>
      </c>
      <c r="E297" s="42">
        <v>-9.3309999999999995</v>
      </c>
      <c r="F297" s="42">
        <v>21.013000000000002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77</v>
      </c>
      <c r="C298" s="42">
        <v>3347</v>
      </c>
      <c r="D298" s="42">
        <v>14.877000000000001</v>
      </c>
      <c r="E298" s="42">
        <v>-9.327</v>
      </c>
      <c r="F298" s="42">
        <v>21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77</v>
      </c>
      <c r="C299" s="42">
        <v>3167</v>
      </c>
      <c r="D299" s="42">
        <v>14.058</v>
      </c>
      <c r="E299" s="42">
        <v>-9.3040000000000003</v>
      </c>
      <c r="F299" s="42">
        <v>21.036000000000001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77</v>
      </c>
      <c r="C300" s="42">
        <v>2997</v>
      </c>
      <c r="D300" s="42">
        <v>13.286</v>
      </c>
      <c r="E300" s="42">
        <v>-9.3170000000000002</v>
      </c>
      <c r="F300" s="42">
        <v>20.98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77</v>
      </c>
      <c r="C301" s="42">
        <v>2830</v>
      </c>
      <c r="D301" s="42">
        <v>12.558</v>
      </c>
      <c r="E301" s="42">
        <v>-9.3680000000000003</v>
      </c>
      <c r="F301" s="42">
        <v>20.998000000000001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77</v>
      </c>
      <c r="C302" s="42">
        <v>2672</v>
      </c>
      <c r="D302" s="42">
        <v>11.874000000000001</v>
      </c>
      <c r="E302" s="42">
        <v>-9.3350000000000009</v>
      </c>
      <c r="F302" s="42">
        <v>21.015000000000001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77</v>
      </c>
      <c r="C303" s="42">
        <v>2519</v>
      </c>
      <c r="D303" s="42">
        <v>11.218999999999999</v>
      </c>
      <c r="E303" s="42">
        <v>-9.3119999999999994</v>
      </c>
      <c r="F303" s="42">
        <v>21.079000000000001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71</v>
      </c>
      <c r="C304" s="42">
        <v>3855</v>
      </c>
      <c r="D304" s="42">
        <v>54.57</v>
      </c>
      <c r="E304" s="42">
        <v>-4.5620000000000003</v>
      </c>
      <c r="F304" s="42">
        <v>19.675000000000001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71</v>
      </c>
      <c r="C305" s="42">
        <v>3851</v>
      </c>
      <c r="D305" s="42">
        <v>55.353999999999999</v>
      </c>
      <c r="E305" s="42">
        <v>-4.57</v>
      </c>
      <c r="F305" s="42">
        <v>19.670000000000002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71</v>
      </c>
      <c r="C306" s="42">
        <v>3851</v>
      </c>
      <c r="D306" s="42">
        <v>55.323999999999998</v>
      </c>
      <c r="E306" s="42">
        <v>-4.5709999999999997</v>
      </c>
      <c r="F306" s="42">
        <v>19.63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71</v>
      </c>
      <c r="C307" s="42">
        <v>3854</v>
      </c>
      <c r="D307" s="42">
        <v>55.38</v>
      </c>
      <c r="E307" s="42">
        <v>-4.5720000000000001</v>
      </c>
      <c r="F307" s="42">
        <v>19.614999999999998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71</v>
      </c>
      <c r="C308" s="42">
        <v>3854</v>
      </c>
      <c r="D308" s="42">
        <v>55.335999999999999</v>
      </c>
      <c r="E308" s="42">
        <v>-4.5739999999999998</v>
      </c>
      <c r="F308" s="42">
        <v>19.638000000000002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71</v>
      </c>
      <c r="C309" s="42">
        <v>3313</v>
      </c>
      <c r="D309" s="42">
        <v>8.3550000000000004</v>
      </c>
      <c r="E309" s="42">
        <v>-19.297000000000001</v>
      </c>
      <c r="F309" s="42">
        <v>27.181000000000001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71</v>
      </c>
      <c r="C310" s="42">
        <v>10222</v>
      </c>
      <c r="D310" s="42">
        <v>46.970999999999997</v>
      </c>
      <c r="E310" s="42">
        <v>-19.210999999999999</v>
      </c>
      <c r="F310" s="42">
        <v>26.542000000000002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71</v>
      </c>
      <c r="C311" s="42">
        <v>9599</v>
      </c>
      <c r="D311" s="42">
        <v>44.072000000000003</v>
      </c>
      <c r="E311" s="42">
        <v>-19.234999999999999</v>
      </c>
      <c r="F311" s="42">
        <v>26.48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71</v>
      </c>
      <c r="C312" s="42">
        <v>9064</v>
      </c>
      <c r="D312" s="42">
        <v>41.576999999999998</v>
      </c>
      <c r="E312" s="42">
        <v>-19.204000000000001</v>
      </c>
      <c r="F312" s="42">
        <v>26.494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71</v>
      </c>
      <c r="C313" s="42">
        <v>8557</v>
      </c>
      <c r="D313" s="42">
        <v>39.152999999999999</v>
      </c>
      <c r="E313" s="42">
        <v>-19.218</v>
      </c>
      <c r="F313" s="42">
        <v>26.507000000000001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71</v>
      </c>
      <c r="C314" s="42">
        <v>8092</v>
      </c>
      <c r="D314" s="42">
        <v>36.92</v>
      </c>
      <c r="E314" s="42">
        <v>-19.257999999999999</v>
      </c>
      <c r="F314" s="42">
        <v>26.449000000000002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71</v>
      </c>
      <c r="C315" s="42">
        <v>7649</v>
      </c>
      <c r="D315" s="42">
        <v>34.847000000000001</v>
      </c>
      <c r="E315" s="42">
        <v>-19.210999999999999</v>
      </c>
      <c r="F315" s="42">
        <v>26.474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71</v>
      </c>
      <c r="C316" s="42">
        <v>7235</v>
      </c>
      <c r="D316" s="42">
        <v>32.866</v>
      </c>
      <c r="E316" s="42">
        <v>-19.23</v>
      </c>
      <c r="F316" s="42">
        <v>26.495999999999999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71</v>
      </c>
      <c r="C317" s="42">
        <v>6842</v>
      </c>
      <c r="D317" s="42">
        <v>31.007000000000001</v>
      </c>
      <c r="E317" s="42">
        <v>-19.271000000000001</v>
      </c>
      <c r="F317" s="42">
        <v>26.498000000000001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71</v>
      </c>
      <c r="C318" s="42">
        <v>6475</v>
      </c>
      <c r="D318" s="42">
        <v>29.274000000000001</v>
      </c>
      <c r="E318" s="42">
        <v>-19.279</v>
      </c>
      <c r="F318" s="42">
        <v>26.49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71</v>
      </c>
      <c r="C319" s="42">
        <v>6112</v>
      </c>
      <c r="D319" s="42">
        <v>27.616</v>
      </c>
      <c r="E319" s="42">
        <v>-19.225999999999999</v>
      </c>
      <c r="F319" s="42">
        <v>26.48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70</v>
      </c>
      <c r="C320" s="42">
        <v>3855</v>
      </c>
      <c r="D320" s="42">
        <v>54.575000000000003</v>
      </c>
      <c r="E320" s="42">
        <v>-4.5380000000000003</v>
      </c>
      <c r="F320" s="42">
        <v>19.690999999999999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70</v>
      </c>
      <c r="C321" s="42">
        <v>3854</v>
      </c>
      <c r="D321" s="42">
        <v>55.363</v>
      </c>
      <c r="E321" s="42">
        <v>-4.57</v>
      </c>
      <c r="F321" s="42">
        <v>19.670000000000002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70</v>
      </c>
      <c r="C322" s="42">
        <v>3852</v>
      </c>
      <c r="D322" s="42">
        <v>55.354999999999997</v>
      </c>
      <c r="E322" s="42">
        <v>-4.5389999999999997</v>
      </c>
      <c r="F322" s="42">
        <v>19.666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70</v>
      </c>
      <c r="C323" s="42">
        <v>3850</v>
      </c>
      <c r="D323" s="42">
        <v>55.301000000000002</v>
      </c>
      <c r="E323" s="42">
        <v>-4.55</v>
      </c>
      <c r="F323" s="42">
        <v>19.635000000000002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70</v>
      </c>
      <c r="C324" s="42">
        <v>3853</v>
      </c>
      <c r="D324" s="42">
        <v>55.353000000000002</v>
      </c>
      <c r="E324" s="42">
        <v>-4.54</v>
      </c>
      <c r="F324" s="42">
        <v>19.625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70</v>
      </c>
      <c r="C325" s="42">
        <v>1307</v>
      </c>
      <c r="D325" s="42">
        <v>3.2229999999999999</v>
      </c>
      <c r="E325" s="42">
        <v>-19.707000000000001</v>
      </c>
      <c r="F325" s="42">
        <v>27.85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70</v>
      </c>
      <c r="C326" s="42">
        <v>5910</v>
      </c>
      <c r="D326" s="42">
        <v>26.457000000000001</v>
      </c>
      <c r="E326" s="42">
        <v>-18.943000000000001</v>
      </c>
      <c r="F326" s="42">
        <v>26.931000000000001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70</v>
      </c>
      <c r="C327" s="42">
        <v>5411</v>
      </c>
      <c r="D327" s="42">
        <v>24.274000000000001</v>
      </c>
      <c r="E327" s="42">
        <v>-19.042000000000002</v>
      </c>
      <c r="F327" s="42">
        <v>26.766999999999999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70</v>
      </c>
      <c r="C328" s="42">
        <v>5121</v>
      </c>
      <c r="D328" s="42">
        <v>22.93</v>
      </c>
      <c r="E328" s="42">
        <v>-19.074000000000002</v>
      </c>
      <c r="F328" s="42">
        <v>26.742999999999999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70</v>
      </c>
      <c r="C329" s="42">
        <v>4836</v>
      </c>
      <c r="D329" s="42">
        <v>21.646999999999998</v>
      </c>
      <c r="E329" s="42">
        <v>-19.044</v>
      </c>
      <c r="F329" s="42">
        <v>26.827999999999999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70</v>
      </c>
      <c r="C330" s="42">
        <v>4577</v>
      </c>
      <c r="D330" s="42">
        <v>20.443999999999999</v>
      </c>
      <c r="E330" s="42">
        <v>-19.029</v>
      </c>
      <c r="F330" s="42">
        <v>26.774999999999999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70</v>
      </c>
      <c r="C331" s="42">
        <v>4326</v>
      </c>
      <c r="D331" s="42">
        <v>19.3</v>
      </c>
      <c r="E331" s="42">
        <v>-19.074000000000002</v>
      </c>
      <c r="F331" s="42">
        <v>26.783999999999999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70</v>
      </c>
      <c r="C332" s="42">
        <v>4095</v>
      </c>
      <c r="D332" s="42">
        <v>18.218</v>
      </c>
      <c r="E332" s="42">
        <v>-19.071999999999999</v>
      </c>
      <c r="F332" s="42">
        <v>26.814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70</v>
      </c>
      <c r="C333" s="42">
        <v>3874</v>
      </c>
      <c r="D333" s="42">
        <v>17.213000000000001</v>
      </c>
      <c r="E333" s="42">
        <v>-19.024000000000001</v>
      </c>
      <c r="F333" s="42">
        <v>26.811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70</v>
      </c>
      <c r="C334" s="42">
        <v>3668</v>
      </c>
      <c r="D334" s="42">
        <v>16.271999999999998</v>
      </c>
      <c r="E334" s="42">
        <v>-19.027999999999999</v>
      </c>
      <c r="F334" s="42">
        <v>26.829000000000001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70</v>
      </c>
      <c r="C335" s="42">
        <v>3470</v>
      </c>
      <c r="D335" s="42">
        <v>15.37</v>
      </c>
      <c r="E335" s="42">
        <v>-19.030999999999999</v>
      </c>
      <c r="F335" s="42">
        <v>26.818000000000001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69</v>
      </c>
      <c r="C336" s="42">
        <v>3852</v>
      </c>
      <c r="D336" s="42">
        <v>54.575000000000003</v>
      </c>
      <c r="E336" s="42">
        <v>-4.5640000000000001</v>
      </c>
      <c r="F336" s="42">
        <v>19.663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69</v>
      </c>
      <c r="C337" s="42">
        <v>3849</v>
      </c>
      <c r="D337" s="42">
        <v>55.293999999999997</v>
      </c>
      <c r="E337" s="42">
        <v>-4.57</v>
      </c>
      <c r="F337" s="42">
        <v>19.670000000000002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69</v>
      </c>
      <c r="C338" s="42">
        <v>3852</v>
      </c>
      <c r="D338" s="42">
        <v>55.343000000000004</v>
      </c>
      <c r="E338" s="42">
        <v>-4.5789999999999997</v>
      </c>
      <c r="F338" s="42">
        <v>19.623999999999999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69</v>
      </c>
      <c r="C339" s="42">
        <v>3851</v>
      </c>
      <c r="D339" s="42">
        <v>55.323</v>
      </c>
      <c r="E339" s="42">
        <v>-4.5620000000000003</v>
      </c>
      <c r="F339" s="42">
        <v>19.654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69</v>
      </c>
      <c r="C340" s="42">
        <v>3852</v>
      </c>
      <c r="D340" s="42">
        <v>55.348999999999997</v>
      </c>
      <c r="E340" s="42">
        <v>-4.585</v>
      </c>
      <c r="F340" s="42">
        <v>19.675000000000001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69</v>
      </c>
      <c r="C341" s="42">
        <v>1405</v>
      </c>
      <c r="D341" s="42">
        <v>3.4910000000000001</v>
      </c>
      <c r="E341" s="42">
        <v>-19.131</v>
      </c>
      <c r="F341" s="42">
        <v>27.719000000000001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69</v>
      </c>
      <c r="C342" s="42">
        <v>4235</v>
      </c>
      <c r="D342" s="42">
        <v>19.038</v>
      </c>
      <c r="E342" s="42">
        <v>-18.934000000000001</v>
      </c>
      <c r="F342" s="42">
        <v>26.574000000000002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69</v>
      </c>
      <c r="C343" s="42">
        <v>3929</v>
      </c>
      <c r="D343" s="42">
        <v>17.72</v>
      </c>
      <c r="E343" s="42">
        <v>-18.922000000000001</v>
      </c>
      <c r="F343" s="42">
        <v>26.524000000000001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69</v>
      </c>
      <c r="C344" s="42">
        <v>3694</v>
      </c>
      <c r="D344" s="42">
        <v>16.693000000000001</v>
      </c>
      <c r="E344" s="42">
        <v>-18.905999999999999</v>
      </c>
      <c r="F344" s="42">
        <v>26.524999999999999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69</v>
      </c>
      <c r="C345" s="42">
        <v>3485</v>
      </c>
      <c r="D345" s="42">
        <v>15.750999999999999</v>
      </c>
      <c r="E345" s="42">
        <v>-18.949000000000002</v>
      </c>
      <c r="F345" s="42">
        <v>26.564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69</v>
      </c>
      <c r="C346" s="42">
        <v>3285</v>
      </c>
      <c r="D346" s="42">
        <v>14.856</v>
      </c>
      <c r="E346" s="42">
        <v>-18.911999999999999</v>
      </c>
      <c r="F346" s="42">
        <v>26.481000000000002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69</v>
      </c>
      <c r="C347" s="42">
        <v>3103</v>
      </c>
      <c r="D347" s="42">
        <v>14.018000000000001</v>
      </c>
      <c r="E347" s="42">
        <v>-18.908000000000001</v>
      </c>
      <c r="F347" s="42">
        <v>26.568000000000001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69</v>
      </c>
      <c r="C348" s="42">
        <v>2933</v>
      </c>
      <c r="D348" s="42">
        <v>13.215999999999999</v>
      </c>
      <c r="E348" s="42">
        <v>-18.96</v>
      </c>
      <c r="F348" s="42">
        <v>26.55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69</v>
      </c>
      <c r="C349" s="42">
        <v>2772</v>
      </c>
      <c r="D349" s="42">
        <v>12.475</v>
      </c>
      <c r="E349" s="42">
        <v>-18.959</v>
      </c>
      <c r="F349" s="42">
        <v>26.484000000000002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69</v>
      </c>
      <c r="C350" s="42">
        <v>2617</v>
      </c>
      <c r="D350" s="42">
        <v>11.766999999999999</v>
      </c>
      <c r="E350" s="42">
        <v>-18.969000000000001</v>
      </c>
      <c r="F350" s="42">
        <v>26.53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69</v>
      </c>
      <c r="C351" s="42">
        <v>2474</v>
      </c>
      <c r="D351" s="42">
        <v>11.111000000000001</v>
      </c>
      <c r="E351" s="42">
        <v>-18.986000000000001</v>
      </c>
      <c r="F351" s="42">
        <v>26.491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68</v>
      </c>
      <c r="C352" s="42">
        <v>3856</v>
      </c>
      <c r="D352" s="42">
        <v>54.514000000000003</v>
      </c>
      <c r="E352" s="42">
        <v>-4.54</v>
      </c>
      <c r="F352" s="42">
        <v>19.728000000000002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68</v>
      </c>
      <c r="C353" s="42">
        <v>3850</v>
      </c>
      <c r="D353" s="42">
        <v>55.335999999999999</v>
      </c>
      <c r="E353" s="42">
        <v>-4.57</v>
      </c>
      <c r="F353" s="42">
        <v>19.670000000000002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68</v>
      </c>
      <c r="C354" s="42">
        <v>3852</v>
      </c>
      <c r="D354" s="42">
        <v>55.338000000000001</v>
      </c>
      <c r="E354" s="42">
        <v>-4.5709999999999997</v>
      </c>
      <c r="F354" s="42">
        <v>19.655000000000001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68</v>
      </c>
      <c r="C355" s="42">
        <v>3853</v>
      </c>
      <c r="D355" s="42">
        <v>55.371000000000002</v>
      </c>
      <c r="E355" s="42">
        <v>-4.5599999999999996</v>
      </c>
      <c r="F355" s="42">
        <v>19.707000000000001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68</v>
      </c>
      <c r="C356" s="42">
        <v>3853</v>
      </c>
      <c r="D356" s="42">
        <v>55.335000000000001</v>
      </c>
      <c r="E356" s="42">
        <v>-4.5460000000000003</v>
      </c>
      <c r="F356" s="42">
        <v>19.684000000000001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68</v>
      </c>
      <c r="C357" s="42">
        <v>537</v>
      </c>
      <c r="D357" s="42">
        <v>1.3240000000000001</v>
      </c>
      <c r="E357" s="42">
        <v>-19.477</v>
      </c>
      <c r="F357" s="42">
        <v>29.763000000000002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68</v>
      </c>
      <c r="C358" s="42">
        <v>2886</v>
      </c>
      <c r="D358" s="42">
        <v>12.864000000000001</v>
      </c>
      <c r="E358" s="42">
        <v>-18.623999999999999</v>
      </c>
      <c r="F358" s="42">
        <v>26.683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68</v>
      </c>
      <c r="C359" s="42">
        <v>2676</v>
      </c>
      <c r="D359" s="42">
        <v>11.952999999999999</v>
      </c>
      <c r="E359" s="42">
        <v>-18.661000000000001</v>
      </c>
      <c r="F359" s="42">
        <v>26.629000000000001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68</v>
      </c>
      <c r="C360" s="42">
        <v>2525</v>
      </c>
      <c r="D360" s="42">
        <v>11.266</v>
      </c>
      <c r="E360" s="42">
        <v>-18.68</v>
      </c>
      <c r="F360" s="42">
        <v>26.646999999999998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68</v>
      </c>
      <c r="C361" s="42">
        <v>2383</v>
      </c>
      <c r="D361" s="42">
        <v>10.622</v>
      </c>
      <c r="E361" s="42">
        <v>-18.666</v>
      </c>
      <c r="F361" s="42">
        <v>26.635000000000002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68</v>
      </c>
      <c r="C362" s="42">
        <v>2252</v>
      </c>
      <c r="D362" s="42">
        <v>10.026</v>
      </c>
      <c r="E362" s="42">
        <v>-18.728999999999999</v>
      </c>
      <c r="F362" s="42">
        <v>26.655999999999999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68</v>
      </c>
      <c r="C363" s="42">
        <v>2126</v>
      </c>
      <c r="D363" s="42">
        <v>9.4510000000000005</v>
      </c>
      <c r="E363" s="42">
        <v>-18.638999999999999</v>
      </c>
      <c r="F363" s="42">
        <v>26.638000000000002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68</v>
      </c>
      <c r="C364" s="42">
        <v>2008</v>
      </c>
      <c r="D364" s="42">
        <v>8.9179999999999993</v>
      </c>
      <c r="E364" s="42">
        <v>-18.658999999999999</v>
      </c>
      <c r="F364" s="42">
        <v>26.654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68</v>
      </c>
      <c r="C365" s="42">
        <v>1901</v>
      </c>
      <c r="D365" s="42">
        <v>8.4190000000000005</v>
      </c>
      <c r="E365" s="42">
        <v>-18.690999999999999</v>
      </c>
      <c r="F365" s="42">
        <v>26.594999999999999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68</v>
      </c>
      <c r="C366" s="42">
        <v>1793</v>
      </c>
      <c r="D366" s="42">
        <v>7.94</v>
      </c>
      <c r="E366" s="42">
        <v>-18.72</v>
      </c>
      <c r="F366" s="42">
        <v>26.687999999999999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68</v>
      </c>
      <c r="C367" s="42">
        <v>1699</v>
      </c>
      <c r="D367" s="42">
        <v>7.5030000000000001</v>
      </c>
      <c r="E367" s="42">
        <v>-18.667999999999999</v>
      </c>
      <c r="F367" s="42">
        <v>26.684999999999999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67</v>
      </c>
      <c r="C368" s="42">
        <v>3853</v>
      </c>
      <c r="D368" s="42">
        <v>54.563000000000002</v>
      </c>
      <c r="E368" s="42">
        <v>-4.59</v>
      </c>
      <c r="F368" s="42">
        <v>19.707000000000001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67</v>
      </c>
      <c r="C369" s="42">
        <v>3850</v>
      </c>
      <c r="D369" s="42">
        <v>55.313000000000002</v>
      </c>
      <c r="E369" s="42">
        <v>-4.57</v>
      </c>
      <c r="F369" s="42">
        <v>19.670000000000002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67</v>
      </c>
      <c r="C370" s="42">
        <v>3850</v>
      </c>
      <c r="D370" s="42">
        <v>55.334000000000003</v>
      </c>
      <c r="E370" s="42">
        <v>-4.5629999999999997</v>
      </c>
      <c r="F370" s="42">
        <v>19.675000000000001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67</v>
      </c>
      <c r="C371" s="42">
        <v>3853</v>
      </c>
      <c r="D371" s="42">
        <v>55.292999999999999</v>
      </c>
      <c r="E371" s="42">
        <v>-4.5709999999999997</v>
      </c>
      <c r="F371" s="42">
        <v>19.692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67</v>
      </c>
      <c r="C372" s="42">
        <v>3853</v>
      </c>
      <c r="D372" s="42">
        <v>55.356000000000002</v>
      </c>
      <c r="E372" s="42">
        <v>-4.57</v>
      </c>
      <c r="F372" s="42">
        <v>19.658000000000001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67</v>
      </c>
      <c r="C373" s="42">
        <v>361</v>
      </c>
      <c r="D373" s="42">
        <v>0.89200000000000002</v>
      </c>
      <c r="E373" s="42">
        <v>-19.021999999999998</v>
      </c>
      <c r="F373" s="42">
        <v>30.282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67</v>
      </c>
      <c r="C374" s="42">
        <v>1744</v>
      </c>
      <c r="D374" s="42">
        <v>7.7249999999999996</v>
      </c>
      <c r="E374" s="42">
        <v>-18.606999999999999</v>
      </c>
      <c r="F374" s="42">
        <v>26.677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67</v>
      </c>
      <c r="C375" s="42">
        <v>1590</v>
      </c>
      <c r="D375" s="42">
        <v>7.0880000000000001</v>
      </c>
      <c r="E375" s="42">
        <v>-18.617999999999999</v>
      </c>
      <c r="F375" s="42">
        <v>26.451000000000001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67</v>
      </c>
      <c r="C376" s="42">
        <v>1496</v>
      </c>
      <c r="D376" s="42">
        <v>6.6929999999999996</v>
      </c>
      <c r="E376" s="42">
        <v>-18.588999999999999</v>
      </c>
      <c r="F376" s="42">
        <v>26.440999999999999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67</v>
      </c>
      <c r="C377" s="42">
        <v>1411</v>
      </c>
      <c r="D377" s="42">
        <v>6.3250000000000002</v>
      </c>
      <c r="E377" s="42">
        <v>-18.617999999999999</v>
      </c>
      <c r="F377" s="42">
        <v>26.407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67</v>
      </c>
      <c r="C378" s="42">
        <v>1331</v>
      </c>
      <c r="D378" s="42">
        <v>5.9729999999999999</v>
      </c>
      <c r="E378" s="42">
        <v>-18.558</v>
      </c>
      <c r="F378" s="42">
        <v>26.353999999999999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67</v>
      </c>
      <c r="C379" s="42">
        <v>1253</v>
      </c>
      <c r="D379" s="42">
        <v>5.633</v>
      </c>
      <c r="E379" s="42">
        <v>-18.594000000000001</v>
      </c>
      <c r="F379" s="42">
        <v>26.384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67</v>
      </c>
      <c r="C380" s="42">
        <v>1182</v>
      </c>
      <c r="D380" s="42">
        <v>5.3090000000000002</v>
      </c>
      <c r="E380" s="42">
        <v>-18.545000000000002</v>
      </c>
      <c r="F380" s="42">
        <v>26.427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67</v>
      </c>
      <c r="C381" s="42">
        <v>1116</v>
      </c>
      <c r="D381" s="42">
        <v>5.0090000000000003</v>
      </c>
      <c r="E381" s="42">
        <v>-18.678999999999998</v>
      </c>
      <c r="F381" s="42">
        <v>26.285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67</v>
      </c>
      <c r="C382" s="42">
        <v>1052</v>
      </c>
      <c r="D382" s="42">
        <v>4.7169999999999996</v>
      </c>
      <c r="E382" s="42">
        <v>-18.626999999999999</v>
      </c>
      <c r="F382" s="42">
        <v>26.518999999999998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67</v>
      </c>
      <c r="C383" s="42">
        <v>995</v>
      </c>
      <c r="D383" s="42">
        <v>4.4530000000000003</v>
      </c>
      <c r="E383" s="42">
        <v>-18.667000000000002</v>
      </c>
      <c r="F383" s="42">
        <v>26.507999999999999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66</v>
      </c>
      <c r="C384" s="42">
        <v>3859</v>
      </c>
      <c r="D384" s="42">
        <v>54.554000000000002</v>
      </c>
      <c r="E384" s="42">
        <v>-4.5540000000000003</v>
      </c>
      <c r="F384" s="42">
        <v>19.677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66</v>
      </c>
      <c r="C385" s="42">
        <v>3852</v>
      </c>
      <c r="D385" s="42">
        <v>55.347000000000001</v>
      </c>
      <c r="E385" s="42">
        <v>-4.57</v>
      </c>
      <c r="F385" s="42">
        <v>19.670000000000002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66</v>
      </c>
      <c r="C386" s="42">
        <v>3855</v>
      </c>
      <c r="D386" s="42">
        <v>55.383000000000003</v>
      </c>
      <c r="E386" s="42">
        <v>-4.5720000000000001</v>
      </c>
      <c r="F386" s="42">
        <v>19.634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66</v>
      </c>
      <c r="C387" s="42">
        <v>3855</v>
      </c>
      <c r="D387" s="42">
        <v>55.356000000000002</v>
      </c>
      <c r="E387" s="42">
        <v>-4.5650000000000004</v>
      </c>
      <c r="F387" s="42">
        <v>19.634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66</v>
      </c>
      <c r="C388" s="42">
        <v>3851</v>
      </c>
      <c r="D388" s="42">
        <v>55.389000000000003</v>
      </c>
      <c r="E388" s="42">
        <v>-4.556</v>
      </c>
      <c r="F388" s="42">
        <v>19.623999999999999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66</v>
      </c>
      <c r="C389" s="42">
        <v>236</v>
      </c>
      <c r="D389" s="42">
        <v>0.57999999999999996</v>
      </c>
      <c r="E389" s="42">
        <v>-18.561</v>
      </c>
      <c r="F389" s="42">
        <v>33.692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66</v>
      </c>
      <c r="C390" s="42">
        <v>1004</v>
      </c>
      <c r="D390" s="42">
        <v>4.4619999999999997</v>
      </c>
      <c r="E390" s="42">
        <v>-18.257999999999999</v>
      </c>
      <c r="F390" s="42">
        <v>26.247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66</v>
      </c>
      <c r="C391" s="42">
        <v>932</v>
      </c>
      <c r="D391" s="42">
        <v>4.1470000000000002</v>
      </c>
      <c r="E391" s="42">
        <v>-18.437999999999999</v>
      </c>
      <c r="F391" s="42">
        <v>26.253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66</v>
      </c>
      <c r="C392" s="42">
        <v>881</v>
      </c>
      <c r="D392" s="42">
        <v>3.919</v>
      </c>
      <c r="E392" s="42">
        <v>-18.369</v>
      </c>
      <c r="F392" s="42">
        <v>26.207999999999998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66</v>
      </c>
      <c r="C393" s="42">
        <v>833</v>
      </c>
      <c r="D393" s="42">
        <v>3.702</v>
      </c>
      <c r="E393" s="42">
        <v>-18.373999999999999</v>
      </c>
      <c r="F393" s="42">
        <v>26.294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66</v>
      </c>
      <c r="C394" s="42">
        <v>787</v>
      </c>
      <c r="D394" s="42">
        <v>3.4910000000000001</v>
      </c>
      <c r="E394" s="42">
        <v>-18.387</v>
      </c>
      <c r="F394" s="42">
        <v>26.213000000000001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66</v>
      </c>
      <c r="C395" s="42">
        <v>743</v>
      </c>
      <c r="D395" s="42">
        <v>3.298</v>
      </c>
      <c r="E395" s="42">
        <v>-18.332000000000001</v>
      </c>
      <c r="F395" s="42">
        <v>26.091000000000001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66</v>
      </c>
      <c r="C396" s="42">
        <v>704</v>
      </c>
      <c r="D396" s="42">
        <v>3.1139999999999999</v>
      </c>
      <c r="E396" s="42">
        <v>-18.367999999999999</v>
      </c>
      <c r="F396" s="42">
        <v>26.353000000000002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66</v>
      </c>
      <c r="C397" s="42">
        <v>666</v>
      </c>
      <c r="D397" s="42">
        <v>2.9430000000000001</v>
      </c>
      <c r="E397" s="42">
        <v>-18.457000000000001</v>
      </c>
      <c r="F397" s="42">
        <v>26.309000000000001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66</v>
      </c>
      <c r="C398" s="42">
        <v>629</v>
      </c>
      <c r="D398" s="42">
        <v>2.782</v>
      </c>
      <c r="E398" s="42">
        <v>-18.495000000000001</v>
      </c>
      <c r="F398" s="42">
        <v>26.231000000000002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66</v>
      </c>
      <c r="C399" s="42">
        <v>596</v>
      </c>
      <c r="D399" s="42">
        <v>2.629</v>
      </c>
      <c r="E399" s="42">
        <v>-18.457000000000001</v>
      </c>
      <c r="F399" s="42">
        <v>26.111000000000001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/>
      <c r="B400" s="42"/>
      <c r="C400" s="42"/>
      <c r="D400" s="42"/>
      <c r="E400" s="42"/>
      <c r="F400" s="42"/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/>
      <c r="B401" s="42"/>
      <c r="C401" s="42"/>
      <c r="D401" s="42"/>
      <c r="E401" s="42"/>
      <c r="F401" s="42"/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/>
      <c r="B402" s="42"/>
      <c r="C402" s="42"/>
      <c r="D402" s="42"/>
      <c r="E402" s="42"/>
      <c r="F402" s="42"/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/>
      <c r="B403" s="42"/>
      <c r="C403" s="42"/>
      <c r="D403" s="42"/>
      <c r="E403" s="42"/>
      <c r="F403" s="42"/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/>
      <c r="B404" s="42"/>
      <c r="C404" s="42"/>
      <c r="D404" s="42"/>
      <c r="E404" s="42"/>
      <c r="F404" s="42"/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/>
      <c r="B405" s="42"/>
      <c r="C405" s="42"/>
      <c r="D405" s="42"/>
      <c r="E405" s="42"/>
      <c r="F405" s="42"/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/>
      <c r="B406" s="42"/>
      <c r="C406" s="42"/>
      <c r="D406" s="42"/>
      <c r="E406" s="42"/>
      <c r="F406" s="42"/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/>
      <c r="B407" s="42"/>
      <c r="C407" s="42"/>
      <c r="D407" s="42"/>
      <c r="E407" s="42"/>
      <c r="F407" s="42"/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/>
      <c r="B408" s="42"/>
      <c r="C408" s="42"/>
      <c r="D408" s="42"/>
      <c r="E408" s="42"/>
      <c r="F408" s="42"/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/>
      <c r="B409" s="42"/>
      <c r="C409" s="42"/>
      <c r="D409" s="42"/>
      <c r="E409" s="42"/>
      <c r="F409" s="42"/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/>
      <c r="B410" s="42"/>
      <c r="C410" s="42"/>
      <c r="D410" s="42"/>
      <c r="E410" s="42"/>
      <c r="F410" s="42"/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/>
      <c r="B411" s="42"/>
      <c r="C411" s="42"/>
      <c r="D411" s="42"/>
      <c r="E411" s="42"/>
      <c r="F411" s="42"/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/>
      <c r="B412" s="42"/>
      <c r="C412" s="42"/>
      <c r="D412" s="42"/>
      <c r="E412" s="42"/>
      <c r="F412" s="42"/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/>
      <c r="B413" s="42"/>
      <c r="C413" s="42"/>
      <c r="D413" s="42"/>
      <c r="E413" s="42"/>
      <c r="F413" s="42"/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/>
      <c r="B414" s="42"/>
      <c r="C414" s="42"/>
      <c r="D414" s="42"/>
      <c r="E414" s="42"/>
      <c r="F414" s="42"/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/>
      <c r="B415" s="42"/>
      <c r="C415" s="42"/>
      <c r="D415" s="42"/>
      <c r="E415" s="42"/>
      <c r="F415" s="42"/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/>
      <c r="B416" s="42"/>
      <c r="C416" s="42"/>
      <c r="D416" s="42"/>
      <c r="E416" s="42"/>
      <c r="F416" s="42"/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/>
      <c r="B417" s="42"/>
      <c r="C417" s="42"/>
      <c r="D417" s="42"/>
      <c r="E417" s="42"/>
      <c r="F417" s="42"/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/>
      <c r="B418" s="42"/>
      <c r="C418" s="42"/>
      <c r="D418" s="42"/>
      <c r="E418" s="42"/>
      <c r="F418" s="42"/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/>
      <c r="B419" s="42"/>
      <c r="C419" s="42"/>
      <c r="D419" s="42"/>
      <c r="E419" s="42"/>
      <c r="F419" s="42"/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/>
      <c r="B420" s="42"/>
      <c r="C420" s="42"/>
      <c r="D420" s="42"/>
      <c r="E420" s="42"/>
      <c r="F420" s="42"/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/>
      <c r="B421" s="42"/>
      <c r="C421" s="42"/>
      <c r="D421" s="42"/>
      <c r="E421" s="42"/>
      <c r="F421" s="42"/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/>
      <c r="B422" s="42"/>
      <c r="C422" s="42"/>
      <c r="D422" s="42"/>
      <c r="E422" s="42"/>
      <c r="F422" s="42"/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/>
      <c r="B423" s="42"/>
      <c r="C423" s="42"/>
      <c r="D423" s="42"/>
      <c r="E423" s="42"/>
      <c r="F423" s="42"/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/>
      <c r="B424" s="42"/>
      <c r="C424" s="42"/>
      <c r="D424" s="42"/>
      <c r="E424" s="42"/>
      <c r="F424" s="42"/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2016-08-05T21:48:08Z</dcterms:modified>
</cp:coreProperties>
</file>