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4" i="2" l="1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5" i="2"/>
  <c r="S176" i="2"/>
  <c r="S177" i="2"/>
  <c r="S178" i="2"/>
  <c r="S179" i="2"/>
  <c r="S180" i="2"/>
  <c r="S184" i="2"/>
  <c r="S185" i="2"/>
  <c r="S186" i="2"/>
  <c r="S134" i="2"/>
  <c r="S133" i="2"/>
  <c r="S132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K143" i="2"/>
  <c r="L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 s="1"/>
  <c r="P155" i="2" s="1"/>
  <c r="R155" i="2" s="1"/>
  <c r="T155" i="2"/>
  <c r="K156" i="2"/>
  <c r="L156" i="2"/>
  <c r="N156" i="2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 s="1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 s="1"/>
  <c r="P175" i="2" s="1"/>
  <c r="R175" i="2" s="1"/>
  <c r="T175" i="2"/>
  <c r="K176" i="2"/>
  <c r="L176" i="2"/>
  <c r="N176" i="2" s="1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 s="1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L183" i="2"/>
  <c r="K183" i="2"/>
  <c r="T134" i="2"/>
  <c r="L134" i="2"/>
  <c r="N134" i="2" s="1"/>
  <c r="P134" i="2" s="1"/>
  <c r="R134" i="2" s="1"/>
  <c r="K134" i="2"/>
  <c r="T133" i="2"/>
  <c r="N133" i="2"/>
  <c r="P133" i="2" s="1"/>
  <c r="R133" i="2" s="1"/>
  <c r="L133" i="2"/>
  <c r="K133" i="2"/>
  <c r="T132" i="2"/>
  <c r="L132" i="2"/>
  <c r="N132" i="2" s="1"/>
  <c r="P132" i="2" s="1"/>
  <c r="R132" i="2" s="1"/>
  <c r="K132" i="2"/>
  <c r="L131" i="2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 s="1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 s="1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K29" i="2"/>
  <c r="I24" i="2" l="1"/>
  <c r="N70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0" i="2"/>
  <c r="J21" i="2"/>
  <c r="H16" i="2"/>
  <c r="M20" i="2"/>
  <c r="N182" i="2" l="1"/>
  <c r="N183" i="2"/>
  <c r="N181" i="2"/>
  <c r="N169" i="2"/>
  <c r="N171" i="2"/>
  <c r="N170" i="2"/>
  <c r="N164" i="2"/>
  <c r="N165" i="2"/>
  <c r="N163" i="2"/>
  <c r="N147" i="2"/>
  <c r="N148" i="2"/>
  <c r="N149" i="2"/>
  <c r="N150" i="2"/>
  <c r="N151" i="2"/>
  <c r="N141" i="2"/>
  <c r="N142" i="2"/>
  <c r="N143" i="2"/>
  <c r="N58" i="2"/>
  <c r="N40" i="2"/>
  <c r="N51" i="2"/>
  <c r="N50" i="2"/>
  <c r="N74" i="2"/>
  <c r="N47" i="2"/>
  <c r="N72" i="2"/>
  <c r="N39" i="2"/>
  <c r="N46" i="2"/>
  <c r="N61" i="2"/>
  <c r="N71" i="2"/>
  <c r="N38" i="2"/>
  <c r="N34" i="2"/>
  <c r="N53" i="2"/>
  <c r="N67" i="2"/>
  <c r="N56" i="2"/>
  <c r="N57" i="2"/>
  <c r="N131" i="2"/>
  <c r="N29" i="2"/>
  <c r="N59" i="2"/>
  <c r="N68" i="2"/>
  <c r="N55" i="2"/>
  <c r="N65" i="2"/>
  <c r="N37" i="2"/>
  <c r="N49" i="2"/>
  <c r="N62" i="2"/>
  <c r="N64" i="2"/>
  <c r="N60" i="2"/>
  <c r="N43" i="2"/>
  <c r="N66" i="2"/>
  <c r="N73" i="2"/>
  <c r="N69" i="2"/>
  <c r="N41" i="2"/>
  <c r="N33" i="2"/>
  <c r="N35" i="2"/>
  <c r="N63" i="2"/>
  <c r="N45" i="2"/>
  <c r="N48" i="2"/>
  <c r="N42" i="2"/>
  <c r="N44" i="2"/>
  <c r="N52" i="2"/>
  <c r="N54" i="2"/>
  <c r="N36" i="2"/>
  <c r="I19" i="2"/>
  <c r="K19" i="2" s="1"/>
  <c r="J17" i="2"/>
  <c r="I18" i="2"/>
  <c r="K18" i="2" s="1"/>
  <c r="J16" i="2"/>
  <c r="I16" i="2"/>
  <c r="K16" i="2" s="1"/>
  <c r="J24" i="2"/>
  <c r="P70" i="2" s="1"/>
  <c r="L21" i="2"/>
  <c r="L20" i="2"/>
  <c r="L19" i="2"/>
  <c r="L18" i="2"/>
  <c r="L17" i="2"/>
  <c r="L16" i="2"/>
  <c r="P181" i="2" l="1"/>
  <c r="P183" i="2"/>
  <c r="P182" i="2"/>
  <c r="P170" i="2"/>
  <c r="P171" i="2"/>
  <c r="P169" i="2"/>
  <c r="P163" i="2"/>
  <c r="P165" i="2"/>
  <c r="P164" i="2"/>
  <c r="P151" i="2"/>
  <c r="P150" i="2"/>
  <c r="P149" i="2"/>
  <c r="P148" i="2"/>
  <c r="P147" i="2"/>
  <c r="P55" i="2"/>
  <c r="P61" i="2"/>
  <c r="P64" i="2"/>
  <c r="P68" i="2"/>
  <c r="P46" i="2"/>
  <c r="P59" i="2"/>
  <c r="P39" i="2"/>
  <c r="P62" i="2"/>
  <c r="P56" i="2"/>
  <c r="P72" i="2"/>
  <c r="P131" i="2"/>
  <c r="P54" i="2"/>
  <c r="P47" i="2"/>
  <c r="P74" i="2"/>
  <c r="P34" i="2"/>
  <c r="P48" i="2"/>
  <c r="P50" i="2"/>
  <c r="P37" i="2"/>
  <c r="P141" i="2"/>
  <c r="P36" i="2"/>
  <c r="P51" i="2"/>
  <c r="P65" i="2"/>
  <c r="P38" i="2"/>
  <c r="P63" i="2"/>
  <c r="P40" i="2"/>
  <c r="P53" i="2"/>
  <c r="P45" i="2"/>
  <c r="P58" i="2"/>
  <c r="P49" i="2"/>
  <c r="P67" i="2"/>
  <c r="P42" i="2"/>
  <c r="P69" i="2"/>
  <c r="P143" i="2"/>
  <c r="P57" i="2"/>
  <c r="P52" i="2"/>
  <c r="P41" i="2"/>
  <c r="P142" i="2"/>
  <c r="P44" i="2"/>
  <c r="P33" i="2"/>
  <c r="P66" i="2"/>
  <c r="P60" i="2"/>
  <c r="P29" i="2"/>
  <c r="P71" i="2"/>
  <c r="P35" i="2"/>
  <c r="P73" i="2"/>
  <c r="P43" i="2"/>
  <c r="G24" i="2"/>
  <c r="F24" i="2"/>
  <c r="S181" i="2" l="1"/>
  <c r="T181" i="2" s="1"/>
  <c r="S182" i="2"/>
  <c r="T182" i="2" s="1"/>
  <c r="S183" i="2"/>
  <c r="T183" i="2" s="1"/>
  <c r="M21" i="2"/>
  <c r="S170" i="2"/>
  <c r="T170" i="2" s="1"/>
  <c r="S169" i="2"/>
  <c r="T169" i="2" s="1"/>
  <c r="S171" i="2"/>
  <c r="T171" i="2" s="1"/>
  <c r="M19" i="2"/>
  <c r="S164" i="2"/>
  <c r="T164" i="2" s="1"/>
  <c r="S165" i="2"/>
  <c r="T165" i="2" s="1"/>
  <c r="S163" i="2"/>
  <c r="T163" i="2" s="1"/>
  <c r="M18" i="2"/>
  <c r="S150" i="2"/>
  <c r="T150" i="2" s="1"/>
  <c r="S147" i="2"/>
  <c r="T147" i="2" s="1"/>
  <c r="S148" i="2"/>
  <c r="T148" i="2" s="1"/>
  <c r="S149" i="2"/>
  <c r="T149" i="2" s="1"/>
  <c r="S151" i="2"/>
  <c r="T151" i="2" s="1"/>
  <c r="M17" i="2"/>
  <c r="K24" i="2"/>
  <c r="R70" i="2" s="1"/>
  <c r="M16" i="2"/>
  <c r="S142" i="2"/>
  <c r="T142" i="2" s="1"/>
  <c r="S143" i="2"/>
  <c r="T143" i="2" s="1"/>
  <c r="S141" i="2"/>
  <c r="T141" i="2" s="1"/>
  <c r="S44" i="2"/>
  <c r="T44" i="2" s="1"/>
  <c r="S47" i="2"/>
  <c r="T47" i="2" s="1"/>
  <c r="S31" i="2"/>
  <c r="T31" i="2" s="1"/>
  <c r="S35" i="2"/>
  <c r="T35" i="2" s="1"/>
  <c r="S70" i="2"/>
  <c r="T70" i="2" s="1"/>
  <c r="S40" i="2"/>
  <c r="T40" i="2" s="1"/>
  <c r="S45" i="2"/>
  <c r="T45" i="2" s="1"/>
  <c r="S46" i="2"/>
  <c r="T46" i="2" s="1"/>
  <c r="S30" i="2"/>
  <c r="T30" i="2" s="1"/>
  <c r="S65" i="2"/>
  <c r="T65" i="2" s="1"/>
  <c r="S29" i="2"/>
  <c r="T29" i="2" s="1"/>
  <c r="S32" i="2"/>
  <c r="T32" i="2" s="1"/>
  <c r="S36" i="2"/>
  <c r="T36" i="2" s="1"/>
  <c r="S48" i="2"/>
  <c r="T48" i="2" s="1"/>
  <c r="S33" i="2"/>
  <c r="T33" i="2" s="1"/>
  <c r="S37" i="2"/>
  <c r="T37" i="2" s="1"/>
  <c r="S49" i="2"/>
  <c r="T49" i="2" s="1"/>
  <c r="S62" i="2"/>
  <c r="T62" i="2" s="1"/>
  <c r="S39" i="2"/>
  <c r="T39" i="2" s="1"/>
  <c r="S50" i="2"/>
  <c r="T50" i="2" s="1"/>
  <c r="S51" i="2"/>
  <c r="T51" i="2" s="1"/>
  <c r="S52" i="2"/>
  <c r="T52" i="2" s="1"/>
  <c r="S55" i="2"/>
  <c r="T55" i="2" s="1"/>
  <c r="S56" i="2"/>
  <c r="T56" i="2" s="1"/>
  <c r="S54" i="2"/>
  <c r="T54" i="2" s="1"/>
  <c r="S64" i="2"/>
  <c r="T64" i="2" s="1"/>
  <c r="S67" i="2"/>
  <c r="T67" i="2" s="1"/>
  <c r="S38" i="2"/>
  <c r="T38" i="2" s="1"/>
  <c r="S53" i="2"/>
  <c r="T53" i="2" s="1"/>
  <c r="S59" i="2"/>
  <c r="T59" i="2" s="1"/>
  <c r="S61" i="2"/>
  <c r="T61" i="2" s="1"/>
  <c r="S71" i="2"/>
  <c r="T71" i="2" s="1"/>
  <c r="S73" i="2"/>
  <c r="T73" i="2" s="1"/>
  <c r="S60" i="2"/>
  <c r="T60" i="2" s="1"/>
  <c r="S41" i="2"/>
  <c r="T41" i="2" s="1"/>
  <c r="S57" i="2"/>
  <c r="T57" i="2" s="1"/>
  <c r="S34" i="2"/>
  <c r="T34" i="2" s="1"/>
  <c r="S69" i="2"/>
  <c r="T69" i="2" s="1"/>
  <c r="S72" i="2"/>
  <c r="T72" i="2" s="1"/>
  <c r="S58" i="2"/>
  <c r="T58" i="2" s="1"/>
  <c r="S131" i="2"/>
  <c r="T131" i="2" s="1"/>
  <c r="S63" i="2"/>
  <c r="T63" i="2" s="1"/>
  <c r="S66" i="2"/>
  <c r="T66" i="2" s="1"/>
  <c r="S68" i="2"/>
  <c r="T68" i="2" s="1"/>
  <c r="S43" i="2"/>
  <c r="T43" i="2" s="1"/>
  <c r="S42" i="2"/>
  <c r="T42" i="2" s="1"/>
  <c r="S74" i="2"/>
  <c r="T74" i="2" s="1"/>
  <c r="R71" i="2" l="1"/>
  <c r="R43" i="2"/>
  <c r="R51" i="2"/>
  <c r="R181" i="2"/>
  <c r="R39" i="2"/>
  <c r="R183" i="2"/>
  <c r="R59" i="2"/>
  <c r="R182" i="2"/>
  <c r="R40" i="2"/>
  <c r="R66" i="2"/>
  <c r="R170" i="2"/>
  <c r="R171" i="2"/>
  <c r="R35" i="2"/>
  <c r="R50" i="2"/>
  <c r="R169" i="2"/>
  <c r="R42" i="2"/>
  <c r="R46" i="2"/>
  <c r="R57" i="2"/>
  <c r="R163" i="2"/>
  <c r="R56" i="2"/>
  <c r="R41" i="2"/>
  <c r="R165" i="2"/>
  <c r="R60" i="2"/>
  <c r="R164" i="2"/>
  <c r="R63" i="2"/>
  <c r="R47" i="2"/>
  <c r="R34" i="2"/>
  <c r="R67" i="2"/>
  <c r="R69" i="2"/>
  <c r="R55" i="2"/>
  <c r="R53" i="2"/>
  <c r="R45" i="2"/>
  <c r="R151" i="2"/>
  <c r="R61" i="2"/>
  <c r="R150" i="2"/>
  <c r="R131" i="2"/>
  <c r="R142" i="2"/>
  <c r="R149" i="2"/>
  <c r="R64" i="2"/>
  <c r="R148" i="2"/>
  <c r="R37" i="2"/>
  <c r="R58" i="2"/>
  <c r="R147" i="2"/>
  <c r="R68" i="2"/>
  <c r="R33" i="2"/>
  <c r="R73" i="2"/>
  <c r="R72" i="2"/>
  <c r="R143" i="2"/>
  <c r="R74" i="2"/>
  <c r="R44" i="2"/>
  <c r="R48" i="2"/>
  <c r="R36" i="2"/>
  <c r="R29" i="2"/>
  <c r="R65" i="2"/>
  <c r="R52" i="2"/>
  <c r="R49" i="2"/>
  <c r="R62" i="2"/>
  <c r="R38" i="2"/>
  <c r="R54" i="2"/>
  <c r="R141" i="2"/>
</calcChain>
</file>

<file path=xl/sharedStrings.xml><?xml version="1.0" encoding="utf-8"?>
<sst xmlns="http://schemas.openxmlformats.org/spreadsheetml/2006/main" count="1037" uniqueCount="123">
  <si>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</si>
  <si>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</si>
  <si>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</si>
  <si>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</si>
  <si>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</si>
  <si>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</si>
  <si>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</si>
  <si>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</si>
  <si>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</si>
  <si>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</si>
  <si>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</si>
  <si>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</si>
  <si>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</si>
  <si>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</si>
  <si>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</si>
  <si>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</si>
  <si>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</si>
  <si>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</si>
  <si>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</si>
  <si>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</si>
  <si>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</si>
  <si>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</si>
  <si>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</si>
  <si>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</si>
  <si>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</si>
  <si>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</si>
  <si>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</si>
  <si>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</si>
  <si>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</si>
  <si>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</si>
  <si>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</si>
  <si>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</si>
  <si>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</si>
  <si>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</si>
  <si>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</si>
  <si>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</si>
  <si>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</si>
  <si>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</si>
  <si>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</si>
  <si>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</si>
  <si>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</si>
  <si>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</si>
  <si>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</si>
  <si>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</si>
  <si>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</si>
  <si>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</si>
  <si>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</si>
  <si>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</si>
  <si>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</si>
  <si>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</si>
  <si>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</si>
  <si>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</si>
  <si>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</si>
  <si>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</si>
  <si>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</si>
  <si>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</si>
  <si>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</si>
  <si>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</si>
  <si>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</si>
  <si>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</si>
  <si>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</si>
  <si>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</si>
  <si>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</si>
  <si>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</si>
  <si>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</si>
  <si>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DI</t>
  </si>
  <si>
    <t>A</t>
  </si>
  <si>
    <t>F</t>
  </si>
  <si>
    <t>B</t>
  </si>
  <si>
    <t>C</t>
  </si>
  <si>
    <t>D</t>
  </si>
  <si>
    <t>E</t>
  </si>
  <si>
    <t>ISCD Dir 2 111613</t>
  </si>
  <si>
    <t>ISSR 3 2 111613</t>
  </si>
  <si>
    <t>ISSR 3 1 111613</t>
  </si>
  <si>
    <t>ISSR 4 2 111613</t>
  </si>
  <si>
    <t>ISCD Ind 1 111613</t>
  </si>
  <si>
    <t>ISLM 1 111613</t>
  </si>
  <si>
    <t>ISLM ISSR 8 111613</t>
  </si>
  <si>
    <t>ISST Ind 1 111613</t>
  </si>
  <si>
    <t>ISST Dir 2 111613</t>
  </si>
  <si>
    <t>ISSR 4 1 111613</t>
  </si>
  <si>
    <t>ISSR 8 2 111613</t>
  </si>
  <si>
    <t>ISST Ind 2 111613</t>
  </si>
  <si>
    <t>ISST Dir 1 111613</t>
  </si>
  <si>
    <t>ISSR 7 2 111613</t>
  </si>
  <si>
    <t>ISCD Ind 2 111613</t>
  </si>
  <si>
    <t>ISCD Dir 1 111613</t>
  </si>
  <si>
    <t>ISSR 7 1 111613</t>
  </si>
  <si>
    <t>Toti 1</t>
  </si>
  <si>
    <t>Toti 2</t>
  </si>
  <si>
    <t>Toti 3</t>
  </si>
  <si>
    <t>Toti 4</t>
  </si>
  <si>
    <t>Toti 5</t>
  </si>
  <si>
    <t>Var5</t>
  </si>
  <si>
    <t>Var6</t>
  </si>
  <si>
    <t>Var7</t>
  </si>
  <si>
    <t>Var8</t>
  </si>
  <si>
    <t>Standards</t>
  </si>
  <si>
    <t>mg NaCO32</t>
  </si>
  <si>
    <t>mL H2O</t>
  </si>
  <si>
    <t>DI blank</t>
  </si>
  <si>
    <t>ISCD Dir 2 11.16.13</t>
  </si>
  <si>
    <t>ISSR 3 2 11.16.13</t>
  </si>
  <si>
    <t>ISSR 3 1 11.16.13</t>
  </si>
  <si>
    <t>ISSR 4 2 11.16.13</t>
  </si>
  <si>
    <t>ISCD Ind 1 11.16.13</t>
  </si>
  <si>
    <t>ISLM 1 11.16.13</t>
  </si>
  <si>
    <t>ISLM ISSR 8 11.16.13</t>
  </si>
  <si>
    <t>ISST Ind 1 11.16.13</t>
  </si>
  <si>
    <t>ISST Dir 2 11.16.13</t>
  </si>
  <si>
    <t>ISSR 4 1 11.16.13</t>
  </si>
  <si>
    <t>ISSR 8 2 11.16.13</t>
  </si>
  <si>
    <t>ISST Ind 2 11.16.13</t>
  </si>
  <si>
    <t>ISST Dir 1 11.16.13</t>
  </si>
  <si>
    <t>ISSR 7 2 11.16.13</t>
  </si>
  <si>
    <t>ISCD Ind 2 11.16.13</t>
  </si>
  <si>
    <t>ISCD Dir 1 11.16.13</t>
  </si>
  <si>
    <t>ISSR 7 1 11.16.13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</si>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</sst>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0">
                  <c:v>7.2</c:v>
                </c:pt>
                <c:pt idx="1">
                  <c:v>19.9</c:v>
                </c:pt>
                <c:pt idx="2">
                  <c:v>31.4</c:v>
                </c:pt>
                <c:pt idx="3">
                  <c:v>40.7</c:v>
                </c:pt>
                <c:pt idx="5">
                  <c:v>11.7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11.158202146877912</c:v>
                </c:pt>
                <c:pt idx="1">
                  <c:v>28.455102558559656</c:v>
                </c:pt>
                <c:pt idx="2">
                  <c:v>44.659115660381133</c:v>
                </c:pt>
                <c:pt idx="3">
                  <c:v>57.928174458590412</c:v>
                </c:pt>
                <c:pt idx="4" formatCode="0.0">
                  <c:v>113.98625917189403</c:v>
                </c:pt>
                <c:pt idx="5">
                  <c:v>16.83652663646588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33</c:v>
                </c:pt>
                <c:pt idx="4">
                  <c:v>44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-19.4575</c:v>
                </c:pt>
                <c:pt idx="1">
                  <c:v>-19.417000000000002</c:v>
                </c:pt>
                <c:pt idx="2">
                  <c:v>-19.362000000000002</c:v>
                </c:pt>
                <c:pt idx="3">
                  <c:v>-19.286999999999999</c:v>
                </c:pt>
                <c:pt idx="4">
                  <c:v>-19.359500000000001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3"/>
                <c:pt idx="0">
                  <c:v>7.2</c:v>
                </c:pt>
                <c:pt idx="1">
                  <c:v>7.2</c:v>
                </c:pt>
                <c:pt idx="2">
                  <c:v>7.3</c:v>
                </c:pt>
                <c:pt idx="6">
                  <c:v>19.7</c:v>
                </c:pt>
                <c:pt idx="7">
                  <c:v>19.8</c:v>
                </c:pt>
                <c:pt idx="8">
                  <c:v>19.9</c:v>
                </c:pt>
                <c:pt idx="9">
                  <c:v>19.9</c:v>
                </c:pt>
                <c:pt idx="10">
                  <c:v>20.1</c:v>
                </c:pt>
                <c:pt idx="22">
                  <c:v>31.8</c:v>
                </c:pt>
                <c:pt idx="23">
                  <c:v>31.2</c:v>
                </c:pt>
                <c:pt idx="24">
                  <c:v>31.2</c:v>
                </c:pt>
                <c:pt idx="28">
                  <c:v>40.0</c:v>
                </c:pt>
                <c:pt idx="29">
                  <c:v>40.6</c:v>
                </c:pt>
                <c:pt idx="30">
                  <c:v>41.4</c:v>
                </c:pt>
                <c:pt idx="40">
                  <c:v>11.5</c:v>
                </c:pt>
                <c:pt idx="41">
                  <c:v>11.8</c:v>
                </c:pt>
                <c:pt idx="42">
                  <c:v>11.7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-18.8675</c:v>
                </c:pt>
                <c:pt idx="1">
                  <c:v>-18.7285</c:v>
                </c:pt>
                <c:pt idx="2">
                  <c:v>-18.716999999999999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-19.4575</c:v>
                </c:pt>
                <c:pt idx="7">
                  <c:v>-19.417000000000002</c:v>
                </c:pt>
                <c:pt idx="8">
                  <c:v>-19.362000000000002</c:v>
                </c:pt>
                <c:pt idx="9">
                  <c:v>-19.286999999999999</c:v>
                </c:pt>
                <c:pt idx="10">
                  <c:v>-19.359500000000001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-18.783999999999999</c:v>
                </c:pt>
                <c:pt idx="23">
                  <c:v>-19.3705</c:v>
                </c:pt>
                <c:pt idx="24">
                  <c:v>-19.3355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-19.396000000000001</c:v>
                </c:pt>
                <c:pt idx="29">
                  <c:v>-19.380499999999998</c:v>
                </c:pt>
                <c:pt idx="30">
                  <c:v>-19.327999999999999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-19.354500000000002</c:v>
                </c:pt>
                <c:pt idx="41">
                  <c:v>-19.349</c:v>
                </c:pt>
                <c:pt idx="42">
                  <c:v>-19.351500000000001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25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65</v>
      </c>
      <c r="B2" s="48">
        <v>41597</v>
      </c>
      <c r="C2" s="46">
        <v>3</v>
      </c>
      <c r="D2" s="9" t="s">
        <v>65</v>
      </c>
      <c r="E2" s="40">
        <v>1</v>
      </c>
      <c r="G2" s="26"/>
      <c r="H2" s="26"/>
      <c r="I2" s="26">
        <v>0.23976245515984898</v>
      </c>
      <c r="J2" s="40" t="s">
        <v>119</v>
      </c>
      <c r="L2" s="9">
        <v>40</v>
      </c>
      <c r="M2" s="9">
        <v>8</v>
      </c>
      <c r="N2" s="9" t="s">
        <v>101</v>
      </c>
    </row>
    <row r="3" spans="1:15" x14ac:dyDescent="0.2">
      <c r="A3" s="9" t="s">
        <v>65</v>
      </c>
      <c r="B3" s="48">
        <v>41597</v>
      </c>
      <c r="C3" s="46">
        <v>4</v>
      </c>
      <c r="D3" s="9" t="s">
        <v>65</v>
      </c>
      <c r="E3" s="40">
        <v>1</v>
      </c>
      <c r="G3" s="26"/>
      <c r="H3" s="26"/>
      <c r="I3" s="26">
        <v>0.23976245515984898</v>
      </c>
      <c r="J3" s="40" t="s">
        <v>119</v>
      </c>
      <c r="L3" s="9">
        <v>40</v>
      </c>
      <c r="M3" s="9">
        <v>8</v>
      </c>
      <c r="N3" s="9" t="s">
        <v>101</v>
      </c>
    </row>
    <row r="4" spans="1:15" x14ac:dyDescent="0.2">
      <c r="A4" s="9" t="s">
        <v>72</v>
      </c>
      <c r="B4" s="48">
        <v>41597</v>
      </c>
      <c r="C4" s="46">
        <v>17</v>
      </c>
      <c r="D4" s="9" t="s">
        <v>72</v>
      </c>
      <c r="E4" s="40">
        <v>0.4</v>
      </c>
      <c r="G4" s="26">
        <v>10.669</v>
      </c>
      <c r="H4" s="26">
        <v>-10.693929767352811</v>
      </c>
      <c r="I4" s="26">
        <v>0.23976245515984898</v>
      </c>
      <c r="J4" s="40" t="s">
        <v>119</v>
      </c>
      <c r="L4" s="9">
        <v>40</v>
      </c>
      <c r="M4" s="9">
        <v>8</v>
      </c>
    </row>
    <row r="5" spans="1:15" x14ac:dyDescent="0.2">
      <c r="A5" s="9" t="s">
        <v>73</v>
      </c>
      <c r="B5" s="48">
        <v>41597</v>
      </c>
      <c r="C5" s="46">
        <v>18</v>
      </c>
      <c r="D5" s="9" t="s">
        <v>73</v>
      </c>
      <c r="E5" s="40">
        <v>0.4</v>
      </c>
      <c r="G5" s="26">
        <v>14.202</v>
      </c>
      <c r="H5" s="26">
        <v>-10.513404723531851</v>
      </c>
      <c r="I5" s="26">
        <v>0.23976245515984898</v>
      </c>
      <c r="J5" s="40" t="s">
        <v>119</v>
      </c>
      <c r="L5" s="9">
        <v>40</v>
      </c>
      <c r="M5" s="9">
        <v>8</v>
      </c>
    </row>
    <row r="6" spans="1:15" x14ac:dyDescent="0.2">
      <c r="A6" s="9" t="s">
        <v>74</v>
      </c>
      <c r="B6" s="48">
        <v>41597</v>
      </c>
      <c r="C6" s="47">
        <v>19</v>
      </c>
      <c r="D6" s="9" t="s">
        <v>74</v>
      </c>
      <c r="E6" s="40">
        <v>0.4</v>
      </c>
      <c r="G6" s="40">
        <v>13.923</v>
      </c>
      <c r="H6" s="40">
        <v>-10.688322985139109</v>
      </c>
      <c r="I6" s="26">
        <v>0.23976245515984898</v>
      </c>
      <c r="J6" s="40" t="s">
        <v>119</v>
      </c>
      <c r="L6" s="9">
        <v>40</v>
      </c>
      <c r="M6" s="9">
        <v>8</v>
      </c>
    </row>
    <row r="7" spans="1:15" x14ac:dyDescent="0.2">
      <c r="A7" s="9" t="s">
        <v>75</v>
      </c>
      <c r="B7" s="48">
        <v>41597</v>
      </c>
      <c r="C7" s="46">
        <v>20</v>
      </c>
      <c r="D7" s="9" t="s">
        <v>75</v>
      </c>
      <c r="E7" s="40">
        <v>0.4</v>
      </c>
      <c r="G7" s="26">
        <v>13.352</v>
      </c>
      <c r="H7" s="26">
        <v>-10.531341311065633</v>
      </c>
      <c r="I7" s="26">
        <v>0.23976245515984898</v>
      </c>
      <c r="J7" s="40" t="s">
        <v>119</v>
      </c>
      <c r="L7" s="9">
        <v>40</v>
      </c>
      <c r="M7" s="9">
        <v>8</v>
      </c>
    </row>
    <row r="8" spans="1:15" x14ac:dyDescent="0.2">
      <c r="A8" s="9" t="s">
        <v>76</v>
      </c>
      <c r="B8" s="48">
        <v>41597</v>
      </c>
      <c r="C8" s="46">
        <v>21</v>
      </c>
      <c r="D8" s="9" t="s">
        <v>76</v>
      </c>
      <c r="E8" s="40">
        <v>0.4</v>
      </c>
      <c r="G8" s="26">
        <v>10.696999999999999</v>
      </c>
      <c r="H8" s="26">
        <v>-10.572416260421431</v>
      </c>
      <c r="I8" s="26">
        <v>0.23976245515984898</v>
      </c>
      <c r="J8" s="40" t="s">
        <v>119</v>
      </c>
      <c r="L8" s="9">
        <v>40</v>
      </c>
      <c r="M8" s="9">
        <v>8</v>
      </c>
    </row>
    <row r="9" spans="1:15" x14ac:dyDescent="0.2">
      <c r="A9" s="9" t="s">
        <v>77</v>
      </c>
      <c r="B9" s="48">
        <v>41597</v>
      </c>
      <c r="C9" s="47">
        <v>22</v>
      </c>
      <c r="D9" s="9" t="s">
        <v>77</v>
      </c>
      <c r="E9" s="40">
        <v>0.4</v>
      </c>
      <c r="G9" s="40">
        <v>17.835999999999999</v>
      </c>
      <c r="H9" s="40">
        <v>-12.177782203123517</v>
      </c>
      <c r="I9" s="26">
        <v>0.23976245515984898</v>
      </c>
      <c r="J9" s="40" t="s">
        <v>119</v>
      </c>
      <c r="L9" s="9">
        <v>40</v>
      </c>
      <c r="M9" s="9">
        <v>8</v>
      </c>
    </row>
    <row r="10" spans="1:15" x14ac:dyDescent="0.2">
      <c r="A10" s="9" t="s">
        <v>78</v>
      </c>
      <c r="B10" s="48">
        <v>41597</v>
      </c>
      <c r="C10" s="47">
        <v>23</v>
      </c>
      <c r="D10" s="9" t="s">
        <v>78</v>
      </c>
      <c r="E10" s="40">
        <v>0.8</v>
      </c>
      <c r="G10" s="40">
        <v>38.716000000000001</v>
      </c>
      <c r="H10" s="40">
        <v>-10.948293749212494</v>
      </c>
      <c r="I10" s="26">
        <v>0.23976245515984898</v>
      </c>
      <c r="J10" s="40" t="s">
        <v>119</v>
      </c>
      <c r="L10" s="9">
        <v>40</v>
      </c>
      <c r="M10" s="9">
        <v>8</v>
      </c>
    </row>
    <row r="11" spans="1:15" x14ac:dyDescent="0.2">
      <c r="A11" s="9" t="s">
        <v>79</v>
      </c>
      <c r="B11" s="48">
        <v>41597</v>
      </c>
      <c r="C11" s="47">
        <v>25</v>
      </c>
      <c r="D11" s="9" t="s">
        <v>79</v>
      </c>
      <c r="E11" s="40">
        <v>0.4</v>
      </c>
      <c r="G11" s="40">
        <v>12.705</v>
      </c>
      <c r="H11" s="40">
        <v>-6.9812721803662665</v>
      </c>
      <c r="I11" s="26">
        <v>0.23976245515984898</v>
      </c>
      <c r="J11" s="40" t="s">
        <v>119</v>
      </c>
      <c r="L11" s="9">
        <v>40</v>
      </c>
      <c r="M11" s="9">
        <v>8</v>
      </c>
    </row>
    <row r="12" spans="1:15" x14ac:dyDescent="0.2">
      <c r="A12" s="9" t="s">
        <v>80</v>
      </c>
      <c r="B12" s="48">
        <v>41597</v>
      </c>
      <c r="C12" s="47">
        <v>26</v>
      </c>
      <c r="D12" s="9" t="s">
        <v>80</v>
      </c>
      <c r="E12" s="40">
        <v>0.4</v>
      </c>
      <c r="G12" s="40">
        <v>16.132000000000001</v>
      </c>
      <c r="H12" s="40">
        <v>-10.122690995510519</v>
      </c>
      <c r="I12" s="26">
        <v>0.23976245515984898</v>
      </c>
      <c r="J12" s="40" t="s">
        <v>119</v>
      </c>
      <c r="L12" s="9">
        <v>40</v>
      </c>
      <c r="M12" s="9">
        <v>8</v>
      </c>
    </row>
    <row r="13" spans="1:15" x14ac:dyDescent="0.2">
      <c r="A13" s="9" t="s">
        <v>81</v>
      </c>
      <c r="B13" s="48">
        <v>41597</v>
      </c>
      <c r="C13" s="47">
        <v>27</v>
      </c>
      <c r="D13" s="9" t="s">
        <v>81</v>
      </c>
      <c r="E13" s="40">
        <v>0.4</v>
      </c>
      <c r="G13" s="40">
        <v>18.282</v>
      </c>
      <c r="H13" s="40">
        <v>-10.620980639886627</v>
      </c>
      <c r="I13" s="26">
        <v>0.23976245515984898</v>
      </c>
      <c r="J13" s="40" t="s">
        <v>119</v>
      </c>
      <c r="L13" s="9">
        <v>40</v>
      </c>
      <c r="M13" s="9">
        <v>8</v>
      </c>
    </row>
    <row r="14" spans="1:15" x14ac:dyDescent="0.2">
      <c r="A14" s="9" t="s">
        <v>82</v>
      </c>
      <c r="B14" s="48">
        <v>41597</v>
      </c>
      <c r="C14" s="47">
        <v>28</v>
      </c>
      <c r="D14" s="9" t="s">
        <v>82</v>
      </c>
      <c r="E14" s="40">
        <v>0.4</v>
      </c>
      <c r="G14" s="40">
        <v>14.74</v>
      </c>
      <c r="H14" s="40">
        <v>-9.7959537298286907</v>
      </c>
      <c r="I14" s="26">
        <v>0.23976245515984898</v>
      </c>
      <c r="J14" s="40" t="s">
        <v>119</v>
      </c>
      <c r="L14" s="9">
        <v>40</v>
      </c>
      <c r="M14" s="9">
        <v>8</v>
      </c>
    </row>
    <row r="15" spans="1:15" x14ac:dyDescent="0.2">
      <c r="A15" s="9" t="s">
        <v>83</v>
      </c>
      <c r="B15" s="48">
        <v>41597</v>
      </c>
      <c r="C15" s="47">
        <v>29</v>
      </c>
      <c r="D15" s="9" t="s">
        <v>83</v>
      </c>
      <c r="E15" s="40">
        <v>0.4</v>
      </c>
      <c r="G15" s="40">
        <v>12.336</v>
      </c>
      <c r="H15" s="40">
        <v>-7.102793692389505</v>
      </c>
      <c r="I15" s="26">
        <v>0.23976245515984898</v>
      </c>
      <c r="J15" s="40" t="s">
        <v>119</v>
      </c>
      <c r="L15" s="9">
        <v>40</v>
      </c>
      <c r="M15" s="9">
        <v>8</v>
      </c>
    </row>
    <row r="16" spans="1:15" x14ac:dyDescent="0.2">
      <c r="A16" s="9" t="s">
        <v>84</v>
      </c>
      <c r="B16" s="48">
        <v>41597</v>
      </c>
      <c r="C16" s="47">
        <v>30</v>
      </c>
      <c r="D16" s="9" t="s">
        <v>84</v>
      </c>
      <c r="E16" s="40">
        <v>0.4</v>
      </c>
      <c r="G16" s="40">
        <v>14.686</v>
      </c>
      <c r="H16" s="40">
        <v>-10.138302470793512</v>
      </c>
      <c r="I16" s="26">
        <v>0.23976245515984898</v>
      </c>
      <c r="J16" s="40" t="s">
        <v>119</v>
      </c>
      <c r="L16" s="9">
        <v>40</v>
      </c>
      <c r="M16" s="9">
        <v>8</v>
      </c>
    </row>
    <row r="17" spans="1:13" x14ac:dyDescent="0.2">
      <c r="A17" s="9" t="s">
        <v>85</v>
      </c>
      <c r="B17" s="48">
        <v>41597</v>
      </c>
      <c r="C17" s="47">
        <v>31</v>
      </c>
      <c r="D17" s="9" t="s">
        <v>85</v>
      </c>
      <c r="E17" s="40">
        <v>0.4</v>
      </c>
      <c r="G17" s="40">
        <v>12.423</v>
      </c>
      <c r="H17" s="40">
        <v>-10.552386922843999</v>
      </c>
      <c r="I17" s="26">
        <v>0.23976245515984898</v>
      </c>
      <c r="J17" s="40" t="s">
        <v>119</v>
      </c>
      <c r="L17" s="9">
        <v>40</v>
      </c>
      <c r="M17" s="9">
        <v>8</v>
      </c>
    </row>
    <row r="18" spans="1:13" x14ac:dyDescent="0.2">
      <c r="A18" s="9" t="s">
        <v>86</v>
      </c>
      <c r="B18" s="48">
        <v>41597</v>
      </c>
      <c r="C18" s="47">
        <v>32</v>
      </c>
      <c r="D18" s="9" t="s">
        <v>86</v>
      </c>
      <c r="E18" s="40">
        <v>0.4</v>
      </c>
      <c r="G18" s="40">
        <v>10.526</v>
      </c>
      <c r="H18" s="40">
        <v>-10.499712390165541</v>
      </c>
      <c r="I18" s="26">
        <v>0.23976245515984898</v>
      </c>
      <c r="J18" s="40" t="s">
        <v>119</v>
      </c>
      <c r="L18" s="9">
        <v>40</v>
      </c>
      <c r="M18" s="9">
        <v>8</v>
      </c>
    </row>
    <row r="19" spans="1:13" x14ac:dyDescent="0.2">
      <c r="A19" s="9" t="s">
        <v>87</v>
      </c>
      <c r="B19" s="48">
        <v>41597</v>
      </c>
      <c r="C19" s="47">
        <v>34</v>
      </c>
      <c r="D19" s="9" t="s">
        <v>87</v>
      </c>
      <c r="E19" s="40">
        <v>0.4</v>
      </c>
      <c r="G19" s="40">
        <v>11.031000000000001</v>
      </c>
      <c r="H19" s="40">
        <v>-10.822583610738347</v>
      </c>
      <c r="I19" s="26">
        <v>0.23976245515984898</v>
      </c>
      <c r="J19" s="40" t="s">
        <v>119</v>
      </c>
      <c r="L19" s="9">
        <v>40</v>
      </c>
      <c r="M19" s="9">
        <v>8</v>
      </c>
    </row>
    <row r="20" spans="1:13" x14ac:dyDescent="0.2">
      <c r="A20" s="9" t="s">
        <v>88</v>
      </c>
      <c r="B20" s="48">
        <v>41597</v>
      </c>
      <c r="C20" s="47">
        <v>35</v>
      </c>
      <c r="D20" s="9" t="s">
        <v>88</v>
      </c>
      <c r="E20" s="40">
        <v>0.4</v>
      </c>
      <c r="G20" s="40">
        <v>12.587</v>
      </c>
      <c r="H20" s="40">
        <v>-10.523162427051592</v>
      </c>
      <c r="I20" s="26">
        <v>0.23976245515984898</v>
      </c>
      <c r="J20" s="40" t="s">
        <v>119</v>
      </c>
      <c r="L20" s="9">
        <v>40</v>
      </c>
      <c r="M20" s="9">
        <v>8</v>
      </c>
    </row>
    <row r="21" spans="1:13" x14ac:dyDescent="0.2">
      <c r="A21" s="9" t="s">
        <v>89</v>
      </c>
      <c r="B21" s="48">
        <v>41597</v>
      </c>
      <c r="C21" s="47">
        <v>36</v>
      </c>
      <c r="D21" s="9" t="s">
        <v>89</v>
      </c>
      <c r="E21" s="40">
        <v>0.1</v>
      </c>
      <c r="G21" s="40">
        <v>14.794</v>
      </c>
      <c r="H21" s="40">
        <v>-5.1634445246256506</v>
      </c>
      <c r="I21" s="26">
        <v>0.23976245515984898</v>
      </c>
      <c r="J21" s="40" t="s">
        <v>119</v>
      </c>
      <c r="L21" s="9">
        <v>40</v>
      </c>
      <c r="M21" s="9">
        <v>8</v>
      </c>
    </row>
    <row r="22" spans="1:13" x14ac:dyDescent="0.2">
      <c r="A22" s="9" t="s">
        <v>90</v>
      </c>
      <c r="B22" s="48">
        <v>41597</v>
      </c>
      <c r="C22" s="47">
        <v>37</v>
      </c>
      <c r="D22" s="9" t="s">
        <v>90</v>
      </c>
      <c r="E22" s="40">
        <v>0.05</v>
      </c>
      <c r="G22" s="40">
        <v>6.6580000000000004</v>
      </c>
      <c r="H22" s="40">
        <v>-5.2453241059468416</v>
      </c>
      <c r="I22" s="26">
        <v>0.23976245515984898</v>
      </c>
      <c r="J22" s="40" t="s">
        <v>119</v>
      </c>
      <c r="L22" s="9">
        <v>40</v>
      </c>
      <c r="M22" s="9">
        <v>8</v>
      </c>
    </row>
    <row r="23" spans="1:13" x14ac:dyDescent="0.2">
      <c r="A23" s="9" t="s">
        <v>91</v>
      </c>
      <c r="B23" s="48">
        <v>41597</v>
      </c>
      <c r="C23" s="47">
        <v>38</v>
      </c>
      <c r="D23" s="9" t="s">
        <v>91</v>
      </c>
      <c r="E23" s="40">
        <v>0.03</v>
      </c>
      <c r="G23" s="40">
        <v>3.7709999999999999</v>
      </c>
      <c r="H23" s="40">
        <v>-5.176964859830278</v>
      </c>
      <c r="I23" s="26">
        <v>0.23976245515984898</v>
      </c>
      <c r="J23" s="40" t="s">
        <v>119</v>
      </c>
      <c r="L23" s="9">
        <v>40</v>
      </c>
      <c r="M23" s="9">
        <v>8</v>
      </c>
    </row>
    <row r="24" spans="1:13" x14ac:dyDescent="0.2">
      <c r="A24" s="9" t="s">
        <v>92</v>
      </c>
      <c r="B24" s="48">
        <v>41597</v>
      </c>
      <c r="C24" s="47">
        <v>39</v>
      </c>
      <c r="D24" s="9" t="s">
        <v>92</v>
      </c>
      <c r="E24" s="40">
        <v>0.02</v>
      </c>
      <c r="G24" s="40">
        <v>4.1639999999999997</v>
      </c>
      <c r="H24" s="40">
        <v>-7.0128994117712811</v>
      </c>
      <c r="I24" s="26">
        <v>0.23976245515984898</v>
      </c>
      <c r="J24" s="40" t="s">
        <v>119</v>
      </c>
      <c r="L24" s="9">
        <v>40</v>
      </c>
      <c r="M24" s="9">
        <v>8</v>
      </c>
    </row>
    <row r="25" spans="1:13" x14ac:dyDescent="0.2">
      <c r="A25" s="9" t="s">
        <v>93</v>
      </c>
      <c r="B25" s="48">
        <v>41597</v>
      </c>
      <c r="C25" s="47">
        <v>40</v>
      </c>
      <c r="D25" s="9" t="s">
        <v>93</v>
      </c>
      <c r="E25" s="40">
        <v>0.01</v>
      </c>
      <c r="G25" s="40">
        <v>1.2709999999999999</v>
      </c>
      <c r="H25" s="40">
        <v>-4.9975935916338807</v>
      </c>
      <c r="I25" s="26">
        <v>0.23976245515984898</v>
      </c>
      <c r="J25" s="40" t="s">
        <v>119</v>
      </c>
      <c r="L25" s="9">
        <v>40</v>
      </c>
      <c r="M25" s="9">
        <v>8</v>
      </c>
    </row>
    <row r="26" spans="1:13" x14ac:dyDescent="0.2">
      <c r="B26" s="48"/>
      <c r="C26" s="47"/>
      <c r="E26" s="40"/>
      <c r="G26" s="40"/>
      <c r="H26" s="40"/>
      <c r="I26" s="26"/>
      <c r="J26" s="40"/>
    </row>
    <row r="27" spans="1:13" x14ac:dyDescent="0.2">
      <c r="B27" s="48"/>
      <c r="C27" s="47"/>
      <c r="E27" s="40"/>
      <c r="G27" s="40"/>
      <c r="H27" s="40"/>
      <c r="I27" s="26"/>
      <c r="J27" s="40"/>
    </row>
    <row r="28" spans="1:13" x14ac:dyDescent="0.2">
      <c r="B28" s="48"/>
      <c r="C28" s="47"/>
      <c r="E28" s="40"/>
      <c r="G28" s="40"/>
      <c r="H28" s="40"/>
      <c r="I28" s="26"/>
      <c r="J28" s="40"/>
    </row>
    <row r="29" spans="1:13" x14ac:dyDescent="0.2">
      <c r="B29" s="48"/>
      <c r="C29" s="47"/>
      <c r="E29" s="40"/>
      <c r="G29" s="40"/>
      <c r="H29" s="40"/>
      <c r="I29" s="26"/>
      <c r="J29" s="40"/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41597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119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120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121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122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122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39.021999999999998</v>
      </c>
      <c r="G16" s="53">
        <v>500</v>
      </c>
      <c r="H16" s="53">
        <f t="shared" ref="H16:H21" si="0">IF(F16&lt;&gt;"",(F16/(22.9898+1.00794+12.0107+(15.9994*3)))/G16*1000,"")</f>
        <v>0.92902180113381505</v>
      </c>
      <c r="I16" s="53">
        <f>IF(F16&lt;&gt;"",H16*12.0107,"")</f>
        <v>11.158202146877912</v>
      </c>
      <c r="J16" s="53">
        <f t="shared" ref="J16:J21" si="1">IF(F16&lt;&gt;"",H16*(1.00794+12.0107+(15.9994*3)),"")</f>
        <v>56.685974596293804</v>
      </c>
      <c r="K16" s="53">
        <f>IF(G16&lt;&gt;"",AVERAGE(D141:D146)*I16,"")</f>
        <v>11.158202146877912</v>
      </c>
      <c r="L16" s="95">
        <f>IF(K141&lt;&gt;"",AVERAGE(K141:K146),"")</f>
        <v>7.2270000000000003</v>
      </c>
      <c r="M16" s="96">
        <f>IF(P141&lt;&gt;"",AVERAGE(P141:P146),"")</f>
        <v>-18.696459572469397</v>
      </c>
    </row>
    <row r="17" spans="1:25" x14ac:dyDescent="0.2">
      <c r="E17" s="97" t="s">
        <v>68</v>
      </c>
      <c r="F17" s="23">
        <v>49.756</v>
      </c>
      <c r="G17" s="23">
        <v>250</v>
      </c>
      <c r="H17" s="23">
        <f t="shared" si="0"/>
        <v>2.3691460579782739</v>
      </c>
      <c r="I17" s="23">
        <f t="shared" ref="I17:I21" si="2">IF(F17&lt;&gt;"",H17*12.0107,"")</f>
        <v>28.455102558559656</v>
      </c>
      <c r="J17" s="23">
        <f t="shared" si="1"/>
        <v>144.55780595629105</v>
      </c>
      <c r="K17" s="23">
        <f>IF(G17&lt;&gt;"",AVERAGE(D147:D162)*I17,"")</f>
        <v>28.455102558559656</v>
      </c>
      <c r="L17" s="25">
        <f>IF(K147&lt;&gt;"",AVERAGE(K147:K162),"")</f>
        <v>19.867799999999999</v>
      </c>
      <c r="M17" s="98">
        <f>IF(P147&lt;&gt;"",AVERAGE(P147:P162),"")</f>
        <v>-19.186671487449708</v>
      </c>
    </row>
    <row r="18" spans="1:25" x14ac:dyDescent="0.2">
      <c r="E18" s="97" t="s">
        <v>69</v>
      </c>
      <c r="F18" s="23">
        <v>78.09</v>
      </c>
      <c r="G18" s="23">
        <v>250</v>
      </c>
      <c r="H18" s="23">
        <f t="shared" si="0"/>
        <v>3.7182775075874956</v>
      </c>
      <c r="I18" s="23">
        <f t="shared" si="2"/>
        <v>44.659115660381133</v>
      </c>
      <c r="J18" s="23">
        <f t="shared" si="1"/>
        <v>226.87754375606499</v>
      </c>
      <c r="K18" s="23">
        <f>IF(G18&lt;&gt;"",AVERAGE(D163:D168)*I18,"")</f>
        <v>44.659115660381133</v>
      </c>
      <c r="L18" s="25">
        <f>IF(K163&lt;&gt;"",AVERAGE(K163:K168),"")</f>
        <v>31.37</v>
      </c>
      <c r="M18" s="98">
        <f>IF(P163&lt;&gt;"",AVERAGE(P163:P168),"")</f>
        <v>-18.872117530709261</v>
      </c>
    </row>
    <row r="19" spans="1:25" x14ac:dyDescent="0.2">
      <c r="E19" s="97" t="s">
        <v>70</v>
      </c>
      <c r="F19" s="23">
        <v>101.292</v>
      </c>
      <c r="G19" s="23">
        <v>250</v>
      </c>
      <c r="H19" s="23">
        <f t="shared" si="0"/>
        <v>4.8230473210212903</v>
      </c>
      <c r="I19" s="23">
        <f t="shared" si="2"/>
        <v>57.928174458590412</v>
      </c>
      <c r="J19" s="23">
        <f t="shared" si="1"/>
        <v>294.28710669918468</v>
      </c>
      <c r="K19" s="23">
        <f>IF(G19&lt;&gt;"",AVERAGE(D169:D174)*I19,"")</f>
        <v>57.928174458590412</v>
      </c>
      <c r="L19" s="25">
        <f>IF(K169&lt;&gt;"",AVERAGE(K169:K174),"")</f>
        <v>40.651999999999994</v>
      </c>
      <c r="M19" s="98">
        <f>IF(P169&lt;&gt;"",AVERAGE(P169:P174),"")</f>
        <v>-18.993734827853629</v>
      </c>
    </row>
    <row r="20" spans="1:25" x14ac:dyDescent="0.2">
      <c r="E20" s="97" t="s">
        <v>71</v>
      </c>
      <c r="F20" s="23">
        <v>199.31399999999999</v>
      </c>
      <c r="G20" s="23">
        <v>250</v>
      </c>
      <c r="H20" s="23">
        <f t="shared" si="0"/>
        <v>9.4903926641989251</v>
      </c>
      <c r="I20" s="25">
        <f t="shared" si="2"/>
        <v>113.98625917189403</v>
      </c>
      <c r="J20" s="25">
        <f t="shared" si="1"/>
        <v>579.07377072859947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67</v>
      </c>
      <c r="F21" s="100">
        <v>29.44</v>
      </c>
      <c r="G21" s="100">
        <v>250</v>
      </c>
      <c r="H21" s="100">
        <f t="shared" si="0"/>
        <v>1.4017939534303478</v>
      </c>
      <c r="I21" s="100">
        <f t="shared" si="2"/>
        <v>16.83652663646588</v>
      </c>
      <c r="J21" s="100">
        <f t="shared" si="1"/>
        <v>85.533037369426978</v>
      </c>
      <c r="K21" s="100">
        <f>IF(G21&lt;&gt;"",AVERAGE(D181:D186)*I21,"")</f>
        <v>16.83652663646588</v>
      </c>
      <c r="L21" s="101">
        <f>IF(K181&lt;&gt;"",AVERAGE(K181:K186),"")</f>
        <v>11.653666666666666</v>
      </c>
      <c r="M21" s="102">
        <f>IF(P181&lt;&gt;"",AVERAGE(P181:P186),"")</f>
        <v>-19.23714369252977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-8.9043298604979566E-3</v>
      </c>
      <c r="J24" s="86">
        <f>SLOPE($N$141:$N$186,$B$141:$B$186)</f>
        <v>-5.6604642382145694E-4</v>
      </c>
      <c r="K24" s="88">
        <f>-19.44-AVERAGE(P141:P186)</f>
        <v>-0.42048680541560657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>
        <v>431</v>
      </c>
      <c r="F29" s="35">
        <v>2.218</v>
      </c>
      <c r="G29" s="35">
        <v>-12.342000000000001</v>
      </c>
      <c r="H29" s="35">
        <v>28.772500000000001</v>
      </c>
      <c r="I29" s="41">
        <v>0.42567828227430182</v>
      </c>
      <c r="J29" s="41">
        <v>1.5902831508885444</v>
      </c>
      <c r="K29" s="35">
        <f>IF(F29&lt;&gt;"",IF(OR($F$9="Yes (Manual)",$F$9="Yes (Auto)"),F29-AVERAGE(F$131:F$134),F29),"")</f>
        <v>2.218</v>
      </c>
      <c r="L29" s="41">
        <f>IF(G29&lt;&gt;"",IF(OR($F$9="Yes (Manual)",$F$9="Yes (Auto)"),(G29*F29-AVERAGE(G$131:G$134)*AVERAGE(F$131:F$134))/AVERAGE(F$131:F$134),G29),"")</f>
        <v>-12.342000000000001</v>
      </c>
      <c r="M29" s="41"/>
      <c r="N29" s="52">
        <f>IF(L29&lt;&gt;"",IF(OR($F$10="Yes (Manual)",$F$10="Yes (Auto)"),L29-K29*$I$24,L29),"")</f>
        <v>-12.322250196369415</v>
      </c>
      <c r="O29" s="41"/>
      <c r="P29" s="52">
        <f>IF(N29&lt;&gt;"",IF(OR($F$11="Yes (Manual)",$F$11="Yes (Auto)"),N29-(B29-$B$29)*$J$24,N29),"")</f>
        <v>-12.322250196369415</v>
      </c>
      <c r="Q29" s="52"/>
      <c r="R29" s="41">
        <f>IF(P29&lt;&gt;"",P29+$K$24,"")</f>
        <v>-12.742737001785022</v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1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1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>
        <v>1486</v>
      </c>
      <c r="F33" s="35">
        <v>7.1710000000000003</v>
      </c>
      <c r="G33" s="35">
        <v>-18.8675</v>
      </c>
      <c r="H33" s="35">
        <v>25.156500000000001</v>
      </c>
      <c r="I33" s="41">
        <v>4.0305086527634738E-2</v>
      </c>
      <c r="J33" s="41">
        <v>5.3033008588990564E-2</v>
      </c>
      <c r="K33" s="35">
        <f t="shared" si="3"/>
        <v>7.1710000000000003</v>
      </c>
      <c r="L33" s="41">
        <f t="shared" si="4"/>
        <v>-18.8675</v>
      </c>
      <c r="M33" s="41"/>
      <c r="N33" s="52">
        <f t="shared" si="5"/>
        <v>-18.803647050570369</v>
      </c>
      <c r="O33" s="41"/>
      <c r="P33" s="52">
        <f t="shared" si="6"/>
        <v>-18.801382864875084</v>
      </c>
      <c r="Q33" s="52"/>
      <c r="R33" s="41">
        <f t="shared" si="7"/>
        <v>-19.22186967029069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1</v>
      </c>
      <c r="E34" s="37">
        <v>1474</v>
      </c>
      <c r="F34" s="38">
        <v>7.2430000000000003</v>
      </c>
      <c r="G34" s="38">
        <v>-18.7285</v>
      </c>
      <c r="H34" s="38">
        <v>25.1875</v>
      </c>
      <c r="I34" s="39">
        <v>3.1819805153395844E-2</v>
      </c>
      <c r="J34" s="39">
        <v>0.18314065632731605</v>
      </c>
      <c r="K34" s="38">
        <f t="shared" si="3"/>
        <v>7.2430000000000003</v>
      </c>
      <c r="L34" s="39">
        <f t="shared" si="4"/>
        <v>-18.7285</v>
      </c>
      <c r="M34" s="39"/>
      <c r="N34" s="39">
        <f t="shared" si="5"/>
        <v>-18.664005938820413</v>
      </c>
      <c r="O34" s="39"/>
      <c r="P34" s="39">
        <f t="shared" si="6"/>
        <v>-18.661175706701307</v>
      </c>
      <c r="Q34" s="39"/>
      <c r="R34" s="39">
        <f t="shared" si="7"/>
        <v>-19.081662512116914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1</v>
      </c>
      <c r="E35" s="33">
        <v>2370</v>
      </c>
      <c r="F35" s="35">
        <v>11.497999999999999</v>
      </c>
      <c r="G35" s="35">
        <v>-19.354500000000002</v>
      </c>
      <c r="H35" s="35">
        <v>25.207500000000003</v>
      </c>
      <c r="I35" s="41">
        <v>1.6263455967290372E-2</v>
      </c>
      <c r="J35" s="41">
        <v>0.13930003589374929</v>
      </c>
      <c r="K35" s="35">
        <f t="shared" si="3"/>
        <v>11.497999999999999</v>
      </c>
      <c r="L35" s="41">
        <f t="shared" si="4"/>
        <v>-19.354500000000002</v>
      </c>
      <c r="M35" s="41"/>
      <c r="N35" s="52">
        <f t="shared" si="5"/>
        <v>-19.252118015263996</v>
      </c>
      <c r="O35" s="41"/>
      <c r="P35" s="52">
        <f t="shared" si="6"/>
        <v>-19.248721736721066</v>
      </c>
      <c r="Q35" s="52"/>
      <c r="R35" s="41">
        <f t="shared" si="7"/>
        <v>-19.669208542136673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1</v>
      </c>
      <c r="E36" s="37">
        <v>2387</v>
      </c>
      <c r="F36" s="38">
        <v>11.778</v>
      </c>
      <c r="G36" s="38">
        <v>-19.349</v>
      </c>
      <c r="H36" s="38">
        <v>25.209</v>
      </c>
      <c r="I36" s="39">
        <v>8.4852813742388924E-3</v>
      </c>
      <c r="J36" s="39">
        <v>5.6568542494942692E-3</v>
      </c>
      <c r="K36" s="38">
        <f t="shared" si="3"/>
        <v>11.778</v>
      </c>
      <c r="L36" s="39">
        <f t="shared" si="4"/>
        <v>-19.349</v>
      </c>
      <c r="M36" s="39"/>
      <c r="N36" s="39">
        <f t="shared" si="5"/>
        <v>-19.244124802903055</v>
      </c>
      <c r="O36" s="39"/>
      <c r="P36" s="39">
        <f t="shared" si="6"/>
        <v>-19.240162477936305</v>
      </c>
      <c r="Q36" s="39"/>
      <c r="R36" s="39">
        <f t="shared" si="7"/>
        <v>-19.660649283351912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1</v>
      </c>
      <c r="E37" s="33">
        <v>4023</v>
      </c>
      <c r="F37" s="35">
        <v>19.673999999999999</v>
      </c>
      <c r="G37" s="35">
        <v>-19.4575</v>
      </c>
      <c r="H37" s="35">
        <v>25.282499999999999</v>
      </c>
      <c r="I37" s="41">
        <v>7.0710678118489963E-4</v>
      </c>
      <c r="J37" s="41">
        <v>1.7677669529665197E-2</v>
      </c>
      <c r="K37" s="35">
        <f t="shared" si="3"/>
        <v>19.673999999999999</v>
      </c>
      <c r="L37" s="41">
        <f t="shared" si="4"/>
        <v>-19.4575</v>
      </c>
      <c r="M37" s="41"/>
      <c r="N37" s="52">
        <f t="shared" si="5"/>
        <v>-19.282316214324563</v>
      </c>
      <c r="O37" s="41"/>
      <c r="P37" s="52">
        <f t="shared" si="6"/>
        <v>-19.277787842933993</v>
      </c>
      <c r="Q37" s="52"/>
      <c r="R37" s="41">
        <f t="shared" si="7"/>
        <v>-19.698274648349599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1</v>
      </c>
      <c r="E38" s="37">
        <v>4014</v>
      </c>
      <c r="F38" s="38">
        <v>19.827000000000002</v>
      </c>
      <c r="G38" s="38">
        <v>-19.417000000000002</v>
      </c>
      <c r="H38" s="38">
        <v>25.207999999999998</v>
      </c>
      <c r="I38" s="39">
        <v>1.9798989873224919E-2</v>
      </c>
      <c r="J38" s="39">
        <v>2.1213203435594716E-2</v>
      </c>
      <c r="K38" s="38">
        <f t="shared" si="3"/>
        <v>19.827000000000002</v>
      </c>
      <c r="L38" s="39">
        <f t="shared" si="4"/>
        <v>-19.417000000000002</v>
      </c>
      <c r="M38" s="39"/>
      <c r="N38" s="39">
        <f t="shared" si="5"/>
        <v>-19.240453851855907</v>
      </c>
      <c r="O38" s="39"/>
      <c r="P38" s="39">
        <f t="shared" si="6"/>
        <v>-19.235359434041513</v>
      </c>
      <c r="Q38" s="39"/>
      <c r="R38" s="39">
        <f t="shared" si="7"/>
        <v>-19.655846239457119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1</v>
      </c>
      <c r="E39" s="33">
        <v>6456</v>
      </c>
      <c r="F39" s="35">
        <v>31.780999999999999</v>
      </c>
      <c r="G39" s="35">
        <v>-18.783999999999999</v>
      </c>
      <c r="H39" s="35">
        <v>25.329499999999999</v>
      </c>
      <c r="I39" s="41">
        <v>1.4142135623730649E-2</v>
      </c>
      <c r="J39" s="41">
        <v>1.4849242404918061E-2</v>
      </c>
      <c r="K39" s="35">
        <f t="shared" si="3"/>
        <v>31.780999999999999</v>
      </c>
      <c r="L39" s="41">
        <f t="shared" si="4"/>
        <v>-18.783999999999999</v>
      </c>
      <c r="M39" s="41"/>
      <c r="N39" s="52">
        <f t="shared" si="5"/>
        <v>-18.501011492703512</v>
      </c>
      <c r="O39" s="41"/>
      <c r="P39" s="52">
        <f t="shared" si="6"/>
        <v>-18.495351028465297</v>
      </c>
      <c r="Q39" s="52"/>
      <c r="R39" s="41">
        <f t="shared" si="7"/>
        <v>-18.915837833880904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1</v>
      </c>
      <c r="E40" s="37">
        <v>6292</v>
      </c>
      <c r="F40" s="38">
        <v>31.152999999999999</v>
      </c>
      <c r="G40" s="38">
        <v>-19.3705</v>
      </c>
      <c r="H40" s="38">
        <v>25.316499999999998</v>
      </c>
      <c r="I40" s="39">
        <v>2.6162950903901576E-2</v>
      </c>
      <c r="J40" s="39">
        <v>2.6162950903904084E-2</v>
      </c>
      <c r="K40" s="38">
        <f t="shared" si="3"/>
        <v>31.152999999999999</v>
      </c>
      <c r="L40" s="39">
        <f t="shared" si="4"/>
        <v>-19.3705</v>
      </c>
      <c r="M40" s="39"/>
      <c r="N40" s="39">
        <f t="shared" si="5"/>
        <v>-19.093103411855907</v>
      </c>
      <c r="O40" s="39"/>
      <c r="P40" s="39">
        <f t="shared" si="6"/>
        <v>-19.086876901193872</v>
      </c>
      <c r="Q40" s="39"/>
      <c r="R40" s="39">
        <f t="shared" si="7"/>
        <v>-19.507363706609478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1</v>
      </c>
      <c r="E41" s="33">
        <v>8099</v>
      </c>
      <c r="F41" s="35">
        <v>40.014000000000003</v>
      </c>
      <c r="G41" s="35">
        <v>-19.396000000000001</v>
      </c>
      <c r="H41" s="35">
        <v>25.234000000000002</v>
      </c>
      <c r="I41" s="41">
        <v>1.4142135623730649E-2</v>
      </c>
      <c r="J41" s="41">
        <v>1.2727922061355826E-2</v>
      </c>
      <c r="K41" s="35">
        <f t="shared" si="3"/>
        <v>40.014000000000003</v>
      </c>
      <c r="L41" s="41">
        <f t="shared" si="4"/>
        <v>-19.396000000000001</v>
      </c>
      <c r="M41" s="41"/>
      <c r="N41" s="52">
        <f t="shared" si="5"/>
        <v>-19.039702144962035</v>
      </c>
      <c r="O41" s="41"/>
      <c r="P41" s="52">
        <f t="shared" si="6"/>
        <v>-19.032909587876176</v>
      </c>
      <c r="Q41" s="52"/>
      <c r="R41" s="41">
        <f t="shared" si="7"/>
        <v>-19.453396393291783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1</v>
      </c>
      <c r="E42" s="37">
        <v>8198</v>
      </c>
      <c r="F42" s="38">
        <v>40.549999999999997</v>
      </c>
      <c r="G42" s="38">
        <v>-19.380499999999998</v>
      </c>
      <c r="H42" s="38">
        <v>25.137999999999998</v>
      </c>
      <c r="I42" s="39">
        <v>7.77817459305148E-3</v>
      </c>
      <c r="J42" s="39">
        <v>2.5455844122714164E-2</v>
      </c>
      <c r="K42" s="38">
        <f t="shared" si="3"/>
        <v>40.549999999999997</v>
      </c>
      <c r="L42" s="39">
        <f t="shared" si="4"/>
        <v>-19.380499999999998</v>
      </c>
      <c r="M42" s="39"/>
      <c r="N42" s="39">
        <f t="shared" si="5"/>
        <v>-19.019429424156804</v>
      </c>
      <c r="O42" s="39"/>
      <c r="P42" s="39">
        <f t="shared" si="6"/>
        <v>-19.012070820647125</v>
      </c>
      <c r="Q42" s="39"/>
      <c r="R42" s="39">
        <f t="shared" si="7"/>
        <v>-19.432557626062732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1</v>
      </c>
      <c r="E43" s="33">
        <v>15910</v>
      </c>
      <c r="F43" s="35">
        <v>80.331000000000003</v>
      </c>
      <c r="G43" s="35">
        <v>-19.366</v>
      </c>
      <c r="H43" s="35">
        <v>25.087</v>
      </c>
      <c r="I43" s="41">
        <v>1.555634918610296E-2</v>
      </c>
      <c r="J43" s="41">
        <v>4.2426406871194462E-3</v>
      </c>
      <c r="K43" s="35">
        <f t="shared" si="3"/>
        <v>80.331000000000003</v>
      </c>
      <c r="L43" s="41">
        <f t="shared" si="4"/>
        <v>-19.366</v>
      </c>
      <c r="M43" s="41"/>
      <c r="N43" s="52">
        <f t="shared" si="5"/>
        <v>-18.650706277976337</v>
      </c>
      <c r="O43" s="41"/>
      <c r="P43" s="52">
        <f t="shared" si="6"/>
        <v>-18.642781628042837</v>
      </c>
      <c r="Q43" s="52"/>
      <c r="R43" s="41">
        <f t="shared" si="7"/>
        <v>-19.063268433458443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71</v>
      </c>
      <c r="D44" s="24">
        <v>1</v>
      </c>
      <c r="E44" s="37">
        <v>17918</v>
      </c>
      <c r="F44" s="38">
        <v>90.7</v>
      </c>
      <c r="G44" s="38">
        <v>-19.311999999999998</v>
      </c>
      <c r="H44" s="38">
        <v>25.0395</v>
      </c>
      <c r="I44" s="39">
        <v>1.9798989873224919E-2</v>
      </c>
      <c r="J44" s="39">
        <v>2.7577164466276401E-2</v>
      </c>
      <c r="K44" s="38">
        <f t="shared" si="3"/>
        <v>90.7</v>
      </c>
      <c r="L44" s="39">
        <f t="shared" si="4"/>
        <v>-19.311999999999998</v>
      </c>
      <c r="M44" s="39"/>
      <c r="N44" s="39">
        <f t="shared" si="5"/>
        <v>-18.504377281652832</v>
      </c>
      <c r="O44" s="39"/>
      <c r="P44" s="39">
        <f t="shared" si="6"/>
        <v>-18.495886585295512</v>
      </c>
      <c r="Q44" s="39"/>
      <c r="R44" s="39">
        <f t="shared" si="7"/>
        <v>-18.916373390711119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72</v>
      </c>
      <c r="D45" s="34">
        <v>0.4</v>
      </c>
      <c r="E45" s="33">
        <v>2186</v>
      </c>
      <c r="F45" s="35">
        <v>10.669</v>
      </c>
      <c r="G45" s="35">
        <v>-10.377500000000001</v>
      </c>
      <c r="H45" s="35">
        <v>22.795999999999999</v>
      </c>
      <c r="I45" s="41">
        <v>1.7677669529663941E-2</v>
      </c>
      <c r="J45" s="41">
        <v>4.6669047558311395E-2</v>
      </c>
      <c r="K45" s="35">
        <f t="shared" si="3"/>
        <v>10.669</v>
      </c>
      <c r="L45" s="41">
        <f t="shared" si="4"/>
        <v>-10.377500000000001</v>
      </c>
      <c r="M45" s="41"/>
      <c r="N45" s="52">
        <f t="shared" si="5"/>
        <v>-10.282499704718349</v>
      </c>
      <c r="O45" s="41"/>
      <c r="P45" s="52">
        <f t="shared" si="6"/>
        <v>-10.273442961937207</v>
      </c>
      <c r="Q45" s="52"/>
      <c r="R45" s="41">
        <f t="shared" si="7"/>
        <v>-10.693929767352813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73</v>
      </c>
      <c r="D46" s="24">
        <v>0.4</v>
      </c>
      <c r="E46" s="37">
        <v>2937</v>
      </c>
      <c r="F46" s="38">
        <v>14.202</v>
      </c>
      <c r="G46" s="38">
        <v>-10.228999999999999</v>
      </c>
      <c r="H46" s="38">
        <v>22.9055</v>
      </c>
      <c r="I46" s="39">
        <v>4.8083261120684957E-2</v>
      </c>
      <c r="J46" s="39">
        <v>3.1819805153395844E-2</v>
      </c>
      <c r="K46" s="38">
        <f t="shared" si="3"/>
        <v>14.202</v>
      </c>
      <c r="L46" s="39">
        <f t="shared" si="4"/>
        <v>-10.228999999999999</v>
      </c>
      <c r="M46" s="39"/>
      <c r="N46" s="39">
        <f t="shared" si="5"/>
        <v>-10.102540707321207</v>
      </c>
      <c r="O46" s="39"/>
      <c r="P46" s="39">
        <f t="shared" si="6"/>
        <v>-10.092917918116243</v>
      </c>
      <c r="Q46" s="39"/>
      <c r="R46" s="39">
        <f t="shared" si="7"/>
        <v>-10.513404723531849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74</v>
      </c>
      <c r="D47" s="34">
        <v>0.4</v>
      </c>
      <c r="E47" s="33">
        <v>2844</v>
      </c>
      <c r="F47" s="35">
        <v>13.923</v>
      </c>
      <c r="G47" s="35">
        <v>-10.402000000000001</v>
      </c>
      <c r="H47" s="35">
        <v>22.772500000000001</v>
      </c>
      <c r="I47" s="41">
        <v>5.6568542494930133E-3</v>
      </c>
      <c r="J47" s="41">
        <v>2.0506096654409816E-2</v>
      </c>
      <c r="K47" s="35">
        <f t="shared" si="3"/>
        <v>13.923</v>
      </c>
      <c r="L47" s="41">
        <f t="shared" si="4"/>
        <v>-10.402000000000001</v>
      </c>
      <c r="M47" s="41"/>
      <c r="N47" s="52">
        <f t="shared" si="5"/>
        <v>-10.278025015352288</v>
      </c>
      <c r="O47" s="41"/>
      <c r="P47" s="52">
        <f t="shared" si="6"/>
        <v>-10.267836179723501</v>
      </c>
      <c r="Q47" s="52"/>
      <c r="R47" s="41">
        <f t="shared" si="7"/>
        <v>-10.688322985139108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75</v>
      </c>
      <c r="D48" s="24">
        <v>0.4</v>
      </c>
      <c r="E48" s="37">
        <v>2770</v>
      </c>
      <c r="F48" s="38">
        <v>13.352</v>
      </c>
      <c r="G48" s="38">
        <v>-10.240500000000001</v>
      </c>
      <c r="H48" s="38">
        <v>22.853999999999999</v>
      </c>
      <c r="I48" s="39">
        <v>6.3639610306779129E-3</v>
      </c>
      <c r="J48" s="39">
        <v>4.808326112068622E-2</v>
      </c>
      <c r="K48" s="38">
        <f t="shared" si="3"/>
        <v>13.352</v>
      </c>
      <c r="L48" s="39">
        <f t="shared" si="4"/>
        <v>-10.240500000000001</v>
      </c>
      <c r="M48" s="39"/>
      <c r="N48" s="39">
        <f t="shared" si="5"/>
        <v>-10.121609387702632</v>
      </c>
      <c r="O48" s="39"/>
      <c r="P48" s="39">
        <f t="shared" si="6"/>
        <v>-10.110854505650025</v>
      </c>
      <c r="Q48" s="39"/>
      <c r="R48" s="39">
        <f t="shared" si="7"/>
        <v>-10.531341311065631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76</v>
      </c>
      <c r="D49" s="34">
        <v>0.4</v>
      </c>
      <c r="E49" s="33">
        <v>2186</v>
      </c>
      <c r="F49" s="35">
        <v>10.696999999999999</v>
      </c>
      <c r="G49" s="35">
        <v>-10.2585</v>
      </c>
      <c r="H49" s="35">
        <v>22.814</v>
      </c>
      <c r="I49" s="41">
        <v>3.8890872965259914E-2</v>
      </c>
      <c r="J49" s="41">
        <v>8.6267027304758714E-2</v>
      </c>
      <c r="K49" s="35">
        <f t="shared" si="3"/>
        <v>10.696999999999999</v>
      </c>
      <c r="L49" s="41">
        <f t="shared" si="4"/>
        <v>-10.2585</v>
      </c>
      <c r="M49" s="41"/>
      <c r="N49" s="52">
        <f t="shared" si="5"/>
        <v>-10.163250383482254</v>
      </c>
      <c r="O49" s="41"/>
      <c r="P49" s="52">
        <f t="shared" si="6"/>
        <v>-10.151929455005824</v>
      </c>
      <c r="Q49" s="52"/>
      <c r="R49" s="41">
        <f t="shared" si="7"/>
        <v>-10.572416260421431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77</v>
      </c>
      <c r="D50" s="24">
        <v>0.4</v>
      </c>
      <c r="E50" s="37">
        <v>3684</v>
      </c>
      <c r="F50" s="38">
        <v>17.835999999999999</v>
      </c>
      <c r="G50" s="38">
        <v>-11.928000000000001</v>
      </c>
      <c r="H50" s="38">
        <v>22.497</v>
      </c>
      <c r="I50" s="39">
        <v>2.8284271247462554E-2</v>
      </c>
      <c r="J50" s="39">
        <v>4.2426406871194457E-2</v>
      </c>
      <c r="K50" s="38">
        <f t="shared" si="3"/>
        <v>17.835999999999999</v>
      </c>
      <c r="L50" s="39">
        <f t="shared" si="4"/>
        <v>-11.928000000000001</v>
      </c>
      <c r="M50" s="39"/>
      <c r="N50" s="39">
        <f t="shared" si="5"/>
        <v>-11.76918237260816</v>
      </c>
      <c r="O50" s="39"/>
      <c r="P50" s="39">
        <f t="shared" si="6"/>
        <v>-11.75729539770791</v>
      </c>
      <c r="Q50" s="39"/>
      <c r="R50" s="39">
        <f t="shared" si="7"/>
        <v>-12.177782203123517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78</v>
      </c>
      <c r="D51" s="34">
        <v>0.8</v>
      </c>
      <c r="E51" s="33">
        <v>7779</v>
      </c>
      <c r="F51" s="35">
        <v>38.716000000000001</v>
      </c>
      <c r="G51" s="35">
        <v>-10.885</v>
      </c>
      <c r="H51" s="35">
        <v>22.442999999999998</v>
      </c>
      <c r="I51" s="41">
        <v>2.4041630560341854E-2</v>
      </c>
      <c r="J51" s="41">
        <v>1.1313708498986027E-2</v>
      </c>
      <c r="K51" s="35">
        <f t="shared" si="3"/>
        <v>38.716000000000001</v>
      </c>
      <c r="L51" s="41">
        <f t="shared" si="4"/>
        <v>-10.885</v>
      </c>
      <c r="M51" s="41"/>
      <c r="N51" s="52">
        <f t="shared" si="5"/>
        <v>-10.540259965120962</v>
      </c>
      <c r="O51" s="41"/>
      <c r="P51" s="52">
        <f t="shared" si="6"/>
        <v>-10.52780694379689</v>
      </c>
      <c r="Q51" s="52"/>
      <c r="R51" s="41">
        <f t="shared" si="7"/>
        <v>-10.948293749212496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68</v>
      </c>
      <c r="D52" s="24">
        <v>1</v>
      </c>
      <c r="E52" s="37">
        <v>4101</v>
      </c>
      <c r="F52" s="38">
        <v>19.916</v>
      </c>
      <c r="G52" s="38">
        <v>-19.362000000000002</v>
      </c>
      <c r="H52" s="38">
        <v>25.094999999999999</v>
      </c>
      <c r="I52" s="39">
        <v>1.4142135623723114E-3</v>
      </c>
      <c r="J52" s="39">
        <v>2.4041630560341854E-2</v>
      </c>
      <c r="K52" s="38">
        <f t="shared" si="3"/>
        <v>19.916</v>
      </c>
      <c r="L52" s="39">
        <f t="shared" si="4"/>
        <v>-19.362000000000002</v>
      </c>
      <c r="M52" s="39"/>
      <c r="N52" s="39">
        <f t="shared" si="5"/>
        <v>-19.184661366498325</v>
      </c>
      <c r="O52" s="39"/>
      <c r="P52" s="39">
        <f t="shared" si="6"/>
        <v>-19.171642298750431</v>
      </c>
      <c r="Q52" s="39"/>
      <c r="R52" s="39">
        <f t="shared" si="7"/>
        <v>-19.592129104166037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79</v>
      </c>
      <c r="D53" s="34">
        <v>0.4</v>
      </c>
      <c r="E53" s="33">
        <v>2581</v>
      </c>
      <c r="F53" s="35">
        <v>12.705</v>
      </c>
      <c r="G53" s="35">
        <v>-6.6875</v>
      </c>
      <c r="H53" s="35">
        <v>22.67</v>
      </c>
      <c r="I53" s="41">
        <v>2.6162950903902832E-2</v>
      </c>
      <c r="J53" s="41">
        <v>5.2325901807805664E-2</v>
      </c>
      <c r="K53" s="35">
        <f t="shared" si="3"/>
        <v>12.705</v>
      </c>
      <c r="L53" s="41">
        <f t="shared" si="4"/>
        <v>-6.6875</v>
      </c>
      <c r="M53" s="41"/>
      <c r="N53" s="52">
        <f t="shared" si="5"/>
        <v>-6.5743704891223738</v>
      </c>
      <c r="O53" s="41"/>
      <c r="P53" s="52">
        <f t="shared" si="6"/>
        <v>-6.5607853749506591</v>
      </c>
      <c r="Q53" s="52"/>
      <c r="R53" s="41">
        <f t="shared" si="7"/>
        <v>-6.9812721803662656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80</v>
      </c>
      <c r="D54" s="24">
        <v>0.4</v>
      </c>
      <c r="E54" s="37">
        <v>3321</v>
      </c>
      <c r="F54" s="38">
        <v>16.132000000000001</v>
      </c>
      <c r="G54" s="38">
        <v>-9.86</v>
      </c>
      <c r="H54" s="38">
        <v>22.484000000000002</v>
      </c>
      <c r="I54" s="39">
        <v>1.4142135623735675E-3</v>
      </c>
      <c r="J54" s="39">
        <v>3.9597979746447326E-2</v>
      </c>
      <c r="K54" s="38">
        <f t="shared" si="3"/>
        <v>16.132000000000001</v>
      </c>
      <c r="L54" s="39">
        <f t="shared" si="4"/>
        <v>-9.86</v>
      </c>
      <c r="M54" s="39"/>
      <c r="N54" s="39">
        <f t="shared" si="5"/>
        <v>-9.7163553506904456</v>
      </c>
      <c r="O54" s="39"/>
      <c r="P54" s="39">
        <f t="shared" si="6"/>
        <v>-9.7022041900949088</v>
      </c>
      <c r="Q54" s="39"/>
      <c r="R54" s="39">
        <f t="shared" si="7"/>
        <v>-10.122690995510515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81</v>
      </c>
      <c r="D55" s="34">
        <v>0.4</v>
      </c>
      <c r="E55" s="33">
        <v>3697</v>
      </c>
      <c r="F55" s="35">
        <v>18.282</v>
      </c>
      <c r="G55" s="35">
        <v>-10.378</v>
      </c>
      <c r="H55" s="35">
        <v>22.896999999999998</v>
      </c>
      <c r="I55" s="41">
        <v>1.9798989873222407E-2</v>
      </c>
      <c r="J55" s="41">
        <v>3.9597979746447326E-2</v>
      </c>
      <c r="K55" s="35">
        <f t="shared" si="3"/>
        <v>18.282</v>
      </c>
      <c r="L55" s="41">
        <f t="shared" si="4"/>
        <v>-10.378</v>
      </c>
      <c r="M55" s="41"/>
      <c r="N55" s="52">
        <f t="shared" si="5"/>
        <v>-10.215211041490376</v>
      </c>
      <c r="O55" s="41"/>
      <c r="P55" s="52">
        <f t="shared" si="6"/>
        <v>-10.200493834471018</v>
      </c>
      <c r="Q55" s="52"/>
      <c r="R55" s="41">
        <f t="shared" si="7"/>
        <v>-10.620980639886625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82</v>
      </c>
      <c r="D56" s="24">
        <v>0.4</v>
      </c>
      <c r="E56" s="37">
        <v>3032</v>
      </c>
      <c r="F56" s="38">
        <v>14.74</v>
      </c>
      <c r="G56" s="38">
        <v>-9.5220000000000002</v>
      </c>
      <c r="H56" s="38">
        <v>22.198499999999999</v>
      </c>
      <c r="I56" s="39">
        <v>9.8994949366112035E-3</v>
      </c>
      <c r="J56" s="39">
        <v>9.5459415460182509E-2</v>
      </c>
      <c r="K56" s="38">
        <f t="shared" si="3"/>
        <v>14.74</v>
      </c>
      <c r="L56" s="39">
        <f t="shared" si="4"/>
        <v>-9.5220000000000002</v>
      </c>
      <c r="M56" s="39"/>
      <c r="N56" s="39">
        <f t="shared" si="5"/>
        <v>-9.3907501778562601</v>
      </c>
      <c r="O56" s="39"/>
      <c r="P56" s="39">
        <f t="shared" si="6"/>
        <v>-9.3754669244130806</v>
      </c>
      <c r="Q56" s="39"/>
      <c r="R56" s="39">
        <f t="shared" si="7"/>
        <v>-9.7959537298286872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83</v>
      </c>
      <c r="D57" s="34">
        <v>0.4</v>
      </c>
      <c r="E57" s="33">
        <v>2505</v>
      </c>
      <c r="F57" s="35">
        <v>12.336</v>
      </c>
      <c r="G57" s="35">
        <v>-6.8079999999999998</v>
      </c>
      <c r="H57" s="35">
        <v>22.366</v>
      </c>
      <c r="I57" s="41">
        <v>2.9698484809834867E-2</v>
      </c>
      <c r="J57" s="41">
        <v>2.2627416997969541E-2</v>
      </c>
      <c r="K57" s="35">
        <f t="shared" si="3"/>
        <v>12.336</v>
      </c>
      <c r="L57" s="41">
        <f t="shared" si="4"/>
        <v>-6.8079999999999998</v>
      </c>
      <c r="M57" s="41"/>
      <c r="N57" s="52">
        <f t="shared" si="5"/>
        <v>-6.6981561868408974</v>
      </c>
      <c r="O57" s="41"/>
      <c r="P57" s="52">
        <f t="shared" si="6"/>
        <v>-6.6823068869738966</v>
      </c>
      <c r="Q57" s="52"/>
      <c r="R57" s="41">
        <f t="shared" si="7"/>
        <v>-7.1027936923895032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84</v>
      </c>
      <c r="D58" s="24">
        <v>0.4</v>
      </c>
      <c r="E58" s="37">
        <v>3018</v>
      </c>
      <c r="F58" s="38">
        <v>14.686</v>
      </c>
      <c r="G58" s="38">
        <v>-9.8650000000000002</v>
      </c>
      <c r="H58" s="38">
        <v>22.439</v>
      </c>
      <c r="I58" s="39">
        <v>0</v>
      </c>
      <c r="J58" s="39">
        <v>2.9698484809836122E-2</v>
      </c>
      <c r="K58" s="38">
        <f t="shared" si="3"/>
        <v>14.686</v>
      </c>
      <c r="L58" s="39">
        <f t="shared" si="4"/>
        <v>-9.8650000000000002</v>
      </c>
      <c r="M58" s="39"/>
      <c r="N58" s="39">
        <f t="shared" si="5"/>
        <v>-9.7342310116687276</v>
      </c>
      <c r="O58" s="39"/>
      <c r="P58" s="39">
        <f t="shared" si="6"/>
        <v>-9.7178156653779055</v>
      </c>
      <c r="Q58" s="39"/>
      <c r="R58" s="39">
        <f t="shared" si="7"/>
        <v>-10.138302470793512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85</v>
      </c>
      <c r="D59" s="34">
        <v>0.4</v>
      </c>
      <c r="E59" s="33">
        <v>2533</v>
      </c>
      <c r="F59" s="35">
        <v>12.423</v>
      </c>
      <c r="G59" s="35">
        <v>-10.259499999999999</v>
      </c>
      <c r="H59" s="35">
        <v>22.976500000000001</v>
      </c>
      <c r="I59" s="41">
        <v>1.7677669529663941E-2</v>
      </c>
      <c r="J59" s="41">
        <v>1.0606601717798614E-2</v>
      </c>
      <c r="K59" s="35">
        <f t="shared" si="3"/>
        <v>12.423</v>
      </c>
      <c r="L59" s="41">
        <f t="shared" si="4"/>
        <v>-10.259499999999999</v>
      </c>
      <c r="M59" s="41"/>
      <c r="N59" s="52">
        <f t="shared" si="5"/>
        <v>-10.148881510143033</v>
      </c>
      <c r="O59" s="41"/>
      <c r="P59" s="52">
        <f t="shared" si="6"/>
        <v>-10.131900117428389</v>
      </c>
      <c r="Q59" s="52"/>
      <c r="R59" s="41">
        <f t="shared" si="7"/>
        <v>-10.552386922843995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86</v>
      </c>
      <c r="D60" s="24">
        <v>0.4</v>
      </c>
      <c r="E60" s="37">
        <v>2167</v>
      </c>
      <c r="F60" s="38">
        <v>10.526</v>
      </c>
      <c r="G60" s="38">
        <v>-10.1905</v>
      </c>
      <c r="H60" s="38">
        <v>22.689499999999999</v>
      </c>
      <c r="I60" s="39">
        <v>2.7577164466276401E-2</v>
      </c>
      <c r="J60" s="39">
        <v>4.7376154339498801E-2</v>
      </c>
      <c r="K60" s="38">
        <f t="shared" si="3"/>
        <v>10.526</v>
      </c>
      <c r="L60" s="39">
        <f t="shared" si="4"/>
        <v>-10.1905</v>
      </c>
      <c r="M60" s="39"/>
      <c r="N60" s="39">
        <f t="shared" si="5"/>
        <v>-10.096773023888399</v>
      </c>
      <c r="O60" s="39"/>
      <c r="P60" s="39">
        <f t="shared" si="6"/>
        <v>-10.079225584749935</v>
      </c>
      <c r="Q60" s="39"/>
      <c r="R60" s="39">
        <f t="shared" si="7"/>
        <v>-10.499712390165541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68</v>
      </c>
      <c r="D61" s="34">
        <v>1</v>
      </c>
      <c r="E61" s="33">
        <v>4043</v>
      </c>
      <c r="F61" s="35">
        <v>19.856999999999999</v>
      </c>
      <c r="G61" s="35">
        <v>-19.286999999999999</v>
      </c>
      <c r="H61" s="35">
        <v>25.132999999999999</v>
      </c>
      <c r="I61" s="41">
        <v>3.6769552621700188E-2</v>
      </c>
      <c r="J61" s="41">
        <v>3.6769552621700188E-2</v>
      </c>
      <c r="K61" s="35">
        <f t="shared" si="3"/>
        <v>19.856999999999999</v>
      </c>
      <c r="L61" s="41">
        <f t="shared" si="4"/>
        <v>-19.286999999999999</v>
      </c>
      <c r="M61" s="41"/>
      <c r="N61" s="52">
        <f t="shared" si="5"/>
        <v>-19.11018672196009</v>
      </c>
      <c r="O61" s="41"/>
      <c r="P61" s="52">
        <f t="shared" si="6"/>
        <v>-19.092073236397805</v>
      </c>
      <c r="Q61" s="52"/>
      <c r="R61" s="41">
        <f t="shared" si="7"/>
        <v>-19.512560041813412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87</v>
      </c>
      <c r="D62" s="24">
        <v>0.4</v>
      </c>
      <c r="E62" s="37">
        <v>2265</v>
      </c>
      <c r="F62" s="38">
        <v>11.031000000000001</v>
      </c>
      <c r="G62" s="38">
        <v>-10.519</v>
      </c>
      <c r="H62" s="38">
        <v>22.625500000000002</v>
      </c>
      <c r="I62" s="39">
        <v>4.2426406871194462E-3</v>
      </c>
      <c r="J62" s="39">
        <v>4.5961940777126495E-2</v>
      </c>
      <c r="K62" s="38">
        <f t="shared" si="3"/>
        <v>11.031000000000001</v>
      </c>
      <c r="L62" s="39">
        <f t="shared" si="4"/>
        <v>-10.519</v>
      </c>
      <c r="M62" s="39"/>
      <c r="N62" s="39">
        <f t="shared" si="5"/>
        <v>-10.420776337308848</v>
      </c>
      <c r="O62" s="39"/>
      <c r="P62" s="39">
        <f t="shared" si="6"/>
        <v>-10.40209680532274</v>
      </c>
      <c r="Q62" s="39"/>
      <c r="R62" s="39">
        <f t="shared" si="7"/>
        <v>-10.822583610738347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88</v>
      </c>
      <c r="D63" s="34">
        <v>0.4</v>
      </c>
      <c r="E63" s="33">
        <v>2597</v>
      </c>
      <c r="F63" s="35">
        <v>12.587</v>
      </c>
      <c r="G63" s="35">
        <v>-10.234</v>
      </c>
      <c r="H63" s="35">
        <v>22.441500000000001</v>
      </c>
      <c r="I63" s="41">
        <v>4.2426406871191945E-2</v>
      </c>
      <c r="J63" s="41">
        <v>3.0405591591021019E-2</v>
      </c>
      <c r="K63" s="35">
        <f t="shared" si="3"/>
        <v>12.587</v>
      </c>
      <c r="L63" s="41">
        <f t="shared" si="4"/>
        <v>-10.234</v>
      </c>
      <c r="M63" s="41"/>
      <c r="N63" s="52">
        <f t="shared" si="5"/>
        <v>-10.121921200045913</v>
      </c>
      <c r="O63" s="41"/>
      <c r="P63" s="52">
        <f t="shared" si="6"/>
        <v>-10.102675621635983</v>
      </c>
      <c r="Q63" s="52"/>
      <c r="R63" s="41">
        <f t="shared" si="7"/>
        <v>-10.52316242705159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89</v>
      </c>
      <c r="D64" s="24">
        <v>0.1</v>
      </c>
      <c r="E64" s="37">
        <v>3029</v>
      </c>
      <c r="F64" s="38">
        <v>14.794</v>
      </c>
      <c r="G64" s="38">
        <v>-4.8944999999999999</v>
      </c>
      <c r="H64" s="38">
        <v>25.926500000000001</v>
      </c>
      <c r="I64" s="39">
        <v>2.7577164466275145E-2</v>
      </c>
      <c r="J64" s="39">
        <v>4.7376154339498801E-2</v>
      </c>
      <c r="K64" s="38">
        <f t="shared" si="3"/>
        <v>14.794</v>
      </c>
      <c r="L64" s="39">
        <f t="shared" si="4"/>
        <v>-4.8944999999999999</v>
      </c>
      <c r="M64" s="39"/>
      <c r="N64" s="39">
        <f t="shared" si="5"/>
        <v>-4.762769344043793</v>
      </c>
      <c r="O64" s="39"/>
      <c r="P64" s="39">
        <f t="shared" si="6"/>
        <v>-4.7429577192100423</v>
      </c>
      <c r="Q64" s="39"/>
      <c r="R64" s="39">
        <f t="shared" si="7"/>
        <v>-5.1634445246256488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90</v>
      </c>
      <c r="D65" s="34">
        <v>0.05</v>
      </c>
      <c r="E65" s="33">
        <v>1385</v>
      </c>
      <c r="F65" s="35">
        <v>6.6580000000000004</v>
      </c>
      <c r="G65" s="35">
        <v>-4.9045000000000005</v>
      </c>
      <c r="H65" s="35">
        <v>27.948500000000003</v>
      </c>
      <c r="I65" s="41">
        <v>3.7476659402886976E-2</v>
      </c>
      <c r="J65" s="41">
        <v>8.5559920523571309E-2</v>
      </c>
      <c r="K65" s="35">
        <f t="shared" si="3"/>
        <v>6.6580000000000004</v>
      </c>
      <c r="L65" s="41">
        <f t="shared" si="4"/>
        <v>-4.9045000000000005</v>
      </c>
      <c r="M65" s="41"/>
      <c r="N65" s="52">
        <f t="shared" si="5"/>
        <v>-4.8452149717888053</v>
      </c>
      <c r="O65" s="41"/>
      <c r="P65" s="52">
        <f t="shared" si="6"/>
        <v>-4.8248373005312333</v>
      </c>
      <c r="Q65" s="52"/>
      <c r="R65" s="41">
        <f t="shared" si="7"/>
        <v>-5.2453241059468398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91</v>
      </c>
      <c r="D66" s="24">
        <v>0.03</v>
      </c>
      <c r="E66" s="37">
        <v>775</v>
      </c>
      <c r="F66" s="38">
        <v>3.7709999999999999</v>
      </c>
      <c r="G66" s="38">
        <v>-4.8109999999999999</v>
      </c>
      <c r="H66" s="38">
        <v>28.668500000000002</v>
      </c>
      <c r="I66" s="39">
        <v>2.9698484809834867E-2</v>
      </c>
      <c r="J66" s="39">
        <v>7.9903066274082057E-2</v>
      </c>
      <c r="K66" s="38">
        <f t="shared" si="3"/>
        <v>3.7709999999999999</v>
      </c>
      <c r="L66" s="39">
        <f t="shared" si="4"/>
        <v>-4.8109999999999999</v>
      </c>
      <c r="M66" s="39"/>
      <c r="N66" s="39">
        <f t="shared" si="5"/>
        <v>-4.7774217720960621</v>
      </c>
      <c r="O66" s="39"/>
      <c r="P66" s="39">
        <f t="shared" si="6"/>
        <v>-4.7564780544146679</v>
      </c>
      <c r="Q66" s="39"/>
      <c r="R66" s="39">
        <f t="shared" si="7"/>
        <v>-5.1769648598302744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92</v>
      </c>
      <c r="D67" s="34">
        <v>0.02</v>
      </c>
      <c r="E67" s="33">
        <v>870</v>
      </c>
      <c r="F67" s="35">
        <v>4.1639999999999997</v>
      </c>
      <c r="G67" s="35">
        <v>-6.6509999999999998</v>
      </c>
      <c r="H67" s="35">
        <v>26.076499999999999</v>
      </c>
      <c r="I67" s="41">
        <v>0.10465180361560882</v>
      </c>
      <c r="J67" s="41">
        <v>6.7175144212721208E-2</v>
      </c>
      <c r="K67" s="35">
        <f t="shared" si="3"/>
        <v>4.1639999999999997</v>
      </c>
      <c r="L67" s="41">
        <f t="shared" si="4"/>
        <v>-6.6509999999999998</v>
      </c>
      <c r="M67" s="41"/>
      <c r="N67" s="52">
        <f t="shared" si="5"/>
        <v>-6.6139223704608865</v>
      </c>
      <c r="O67" s="41"/>
      <c r="P67" s="52">
        <f t="shared" si="6"/>
        <v>-6.5924126063556709</v>
      </c>
      <c r="Q67" s="52"/>
      <c r="R67" s="41">
        <f t="shared" si="7"/>
        <v>-7.0128994117712775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93</v>
      </c>
      <c r="D68" s="24">
        <v>0.01</v>
      </c>
      <c r="E68" s="37">
        <v>261</v>
      </c>
      <c r="F68" s="38">
        <v>1.2709999999999999</v>
      </c>
      <c r="G68" s="38">
        <v>-4.6105</v>
      </c>
      <c r="H68" s="38">
        <v>29.227</v>
      </c>
      <c r="I68" s="39">
        <v>0.19586857838867314</v>
      </c>
      <c r="J68" s="39">
        <v>9.8994949366117052E-2</v>
      </c>
      <c r="K68" s="38">
        <f t="shared" si="3"/>
        <v>1.2709999999999999</v>
      </c>
      <c r="L68" s="39">
        <f t="shared" si="4"/>
        <v>-4.6105</v>
      </c>
      <c r="M68" s="39"/>
      <c r="N68" s="39">
        <f t="shared" si="5"/>
        <v>-4.5991825967473074</v>
      </c>
      <c r="O68" s="39"/>
      <c r="P68" s="39">
        <f t="shared" si="6"/>
        <v>-4.5771067862182706</v>
      </c>
      <c r="Q68" s="39"/>
      <c r="R68" s="39">
        <f t="shared" si="7"/>
        <v>-4.9975935916338772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71</v>
      </c>
      <c r="D69" s="34">
        <v>1</v>
      </c>
      <c r="E69" s="33">
        <v>16219</v>
      </c>
      <c r="F69" s="35">
        <v>81.245999999999995</v>
      </c>
      <c r="G69" s="35">
        <v>-19.3035</v>
      </c>
      <c r="H69" s="35">
        <v>24.749499999999998</v>
      </c>
      <c r="I69" s="41">
        <v>2.1213203435597231E-3</v>
      </c>
      <c r="J69" s="41">
        <v>1.2020815280170927E-2</v>
      </c>
      <c r="K69" s="35">
        <f t="shared" si="3"/>
        <v>81.245999999999995</v>
      </c>
      <c r="L69" s="41">
        <f t="shared" si="4"/>
        <v>-19.3035</v>
      </c>
      <c r="M69" s="41"/>
      <c r="N69" s="52">
        <f t="shared" si="5"/>
        <v>-18.580058816153983</v>
      </c>
      <c r="O69" s="41"/>
      <c r="P69" s="52">
        <f t="shared" si="6"/>
        <v>-18.557416959201124</v>
      </c>
      <c r="Q69" s="52"/>
      <c r="R69" s="41">
        <f t="shared" si="7"/>
        <v>-18.97790376461673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70</v>
      </c>
      <c r="D70" s="24">
        <v>1</v>
      </c>
      <c r="E70" s="37">
        <v>8308</v>
      </c>
      <c r="F70" s="38">
        <v>41.392000000000003</v>
      </c>
      <c r="G70" s="38">
        <v>-19.327999999999999</v>
      </c>
      <c r="H70" s="38">
        <v>24.957000000000001</v>
      </c>
      <c r="I70" s="39">
        <v>3.2526911934580745E-2</v>
      </c>
      <c r="J70" s="39">
        <v>1.1313708498983515E-2</v>
      </c>
      <c r="K70" s="38">
        <f t="shared" si="3"/>
        <v>41.392000000000003</v>
      </c>
      <c r="L70" s="39">
        <f t="shared" si="4"/>
        <v>-19.327999999999999</v>
      </c>
      <c r="M70" s="39"/>
      <c r="N70" s="39">
        <f t="shared" si="5"/>
        <v>-18.959431978414269</v>
      </c>
      <c r="O70" s="39"/>
      <c r="P70" s="39">
        <f t="shared" si="6"/>
        <v>-18.93622407503759</v>
      </c>
      <c r="Q70" s="39"/>
      <c r="R70" s="39">
        <f t="shared" si="7"/>
        <v>-19.356710880453196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69</v>
      </c>
      <c r="D71" s="34">
        <v>1</v>
      </c>
      <c r="E71" s="33">
        <v>6385</v>
      </c>
      <c r="F71" s="35">
        <v>31.175999999999998</v>
      </c>
      <c r="G71" s="35">
        <v>-19.3355</v>
      </c>
      <c r="H71" s="35">
        <v>24.96</v>
      </c>
      <c r="I71" s="41">
        <v>1.0606601717798614E-2</v>
      </c>
      <c r="J71" s="41">
        <v>2.8284271247461298E-2</v>
      </c>
      <c r="K71" s="35">
        <f t="shared" si="3"/>
        <v>31.175999999999998</v>
      </c>
      <c r="L71" s="41">
        <f t="shared" si="4"/>
        <v>-19.3355</v>
      </c>
      <c r="M71" s="41"/>
      <c r="N71" s="52">
        <f t="shared" si="5"/>
        <v>-19.057898612269117</v>
      </c>
      <c r="O71" s="41"/>
      <c r="P71" s="52">
        <f t="shared" si="6"/>
        <v>-19.034124662468617</v>
      </c>
      <c r="Q71" s="52"/>
      <c r="R71" s="41">
        <f t="shared" si="7"/>
        <v>-19.454611467884224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68</v>
      </c>
      <c r="D72" s="24">
        <v>1</v>
      </c>
      <c r="E72" s="37">
        <v>4054</v>
      </c>
      <c r="F72" s="38">
        <v>20.065000000000001</v>
      </c>
      <c r="G72" s="38">
        <v>-19.359500000000001</v>
      </c>
      <c r="H72" s="38">
        <v>24.901499999999999</v>
      </c>
      <c r="I72" s="39">
        <v>7.0710678118489963E-4</v>
      </c>
      <c r="J72" s="39">
        <v>2.7577164466273885E-2</v>
      </c>
      <c r="K72" s="38">
        <f t="shared" si="3"/>
        <v>20.065000000000001</v>
      </c>
      <c r="L72" s="39">
        <f t="shared" si="4"/>
        <v>-19.359500000000001</v>
      </c>
      <c r="M72" s="39"/>
      <c r="N72" s="39">
        <f t="shared" si="5"/>
        <v>-19.18083462134911</v>
      </c>
      <c r="O72" s="39"/>
      <c r="P72" s="39">
        <f t="shared" si="6"/>
        <v>-19.156494625124786</v>
      </c>
      <c r="Q72" s="39"/>
      <c r="R72" s="39">
        <f t="shared" si="7"/>
        <v>-19.576981430540393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67</v>
      </c>
      <c r="D73" s="34">
        <v>1</v>
      </c>
      <c r="E73" s="33">
        <v>2413</v>
      </c>
      <c r="F73" s="35">
        <v>11.685</v>
      </c>
      <c r="G73" s="35">
        <v>-19.351500000000001</v>
      </c>
      <c r="H73" s="35">
        <v>24.923500000000001</v>
      </c>
      <c r="I73" s="41">
        <v>6.3639610306791689E-3</v>
      </c>
      <c r="J73" s="41">
        <v>1.9091883092037507E-2</v>
      </c>
      <c r="K73" s="35">
        <f t="shared" si="3"/>
        <v>11.685</v>
      </c>
      <c r="L73" s="41">
        <f t="shared" si="4"/>
        <v>-19.351500000000001</v>
      </c>
      <c r="M73" s="41"/>
      <c r="N73" s="52">
        <f t="shared" si="5"/>
        <v>-19.247452905580083</v>
      </c>
      <c r="O73" s="41"/>
      <c r="P73" s="52">
        <f t="shared" si="6"/>
        <v>-19.222546862931939</v>
      </c>
      <c r="Q73" s="52"/>
      <c r="R73" s="41">
        <f t="shared" si="7"/>
        <v>-19.643033668347545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66</v>
      </c>
      <c r="D74" s="24">
        <v>1</v>
      </c>
      <c r="E74" s="37">
        <v>1483</v>
      </c>
      <c r="F74" s="38">
        <v>7.2670000000000003</v>
      </c>
      <c r="G74" s="38">
        <v>-18.716999999999999</v>
      </c>
      <c r="H74" s="38">
        <v>25.061499999999999</v>
      </c>
      <c r="I74" s="39">
        <v>6.929646455628094E-2</v>
      </c>
      <c r="J74" s="39">
        <v>7.5660425586960095E-2</v>
      </c>
      <c r="K74" s="38">
        <f t="shared" si="3"/>
        <v>7.2670000000000003</v>
      </c>
      <c r="L74" s="39">
        <f t="shared" si="4"/>
        <v>-18.716999999999999</v>
      </c>
      <c r="M74" s="39"/>
      <c r="N74" s="39">
        <f t="shared" si="5"/>
        <v>-18.652292234903761</v>
      </c>
      <c r="O74" s="39"/>
      <c r="P74" s="39">
        <f t="shared" si="6"/>
        <v>-18.626820145831797</v>
      </c>
      <c r="Q74" s="39"/>
      <c r="R74" s="39">
        <f t="shared" si="7"/>
        <v>-19.047306951247403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>
        <v>1</v>
      </c>
      <c r="C131" s="34" t="s">
        <v>64</v>
      </c>
      <c r="D131" s="34">
        <v>0</v>
      </c>
      <c r="E131" s="33">
        <v>431</v>
      </c>
      <c r="F131" s="35">
        <v>2.218</v>
      </c>
      <c r="G131" s="35">
        <v>-12.342000000000001</v>
      </c>
      <c r="H131" s="35">
        <v>28.772500000000001</v>
      </c>
      <c r="I131" s="41">
        <v>0.42567828227430182</v>
      </c>
      <c r="J131" s="41">
        <v>1.5902831508885444</v>
      </c>
      <c r="K131" s="35">
        <f t="shared" ref="K131:K134" si="17">IF(F131&lt;&gt;"",IF(OR($F$9="Yes (Manual)",$F$9="Yes (Auto)"),F131-AVERAGE(F$131:F$134),F131),"")</f>
        <v>2.218</v>
      </c>
      <c r="L131" s="41">
        <f t="shared" ref="L131:L134" si="18">IF(G131&lt;&gt;"",IF(OR($F$9="Yes (Manual)",$F$9="Yes (Auto)"),(G131*F131-AVERAGE(G$131:G$134)*AVERAGE(F$131:F$134))/AVERAGE(F$131:F$134),G131),"")</f>
        <v>-12.342000000000001</v>
      </c>
      <c r="M131" s="41"/>
      <c r="N131" s="52">
        <f t="shared" ref="N131:N134" si="19">IF(L131&lt;&gt;"",IF(OR($F$10="Yes (Manual)",$F$10="Yes (Auto)"),L131-K131*$I$24,L131),"")</f>
        <v>-12.322250196369415</v>
      </c>
      <c r="O131" s="41"/>
      <c r="P131" s="52">
        <f t="shared" ref="P131:P134" si="20">IF(N131&lt;&gt;"",IF(OR($F$11="Yes (Manual)",$F$11="Yes (Auto)"),N131-(B131-$B$29)*$J$24,N131),"")</f>
        <v>-12.322250196369415</v>
      </c>
      <c r="Q131" s="52"/>
      <c r="R131" s="41">
        <f t="shared" ref="R131:R134" si="21">IF(P131&lt;&gt;"",P131+$K$24,"")</f>
        <v>-12.742737001785022</v>
      </c>
      <c r="S131" s="41" t="e">
        <f t="shared" ref="S131:S134" si="22">IF(D131&lt;&gt;"",(F131*$F$24+$G$24)/D131,"")</f>
        <v>#DIV/0!</v>
      </c>
      <c r="T131" s="66" t="e">
        <f t="shared" ref="T131:T134" si="23">IF(S131&lt;&gt;"",S131/12.0107*(1.00794+12.0107+(15.9994*3)),"")</f>
        <v>#DIV/0!</v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5</v>
      </c>
      <c r="C141" s="34" t="s">
        <v>66</v>
      </c>
      <c r="D141" s="34">
        <v>1</v>
      </c>
      <c r="E141" s="33">
        <v>1486</v>
      </c>
      <c r="F141" s="35">
        <v>7.1710000000000003</v>
      </c>
      <c r="G141" s="35">
        <v>-18.8675</v>
      </c>
      <c r="H141" s="35">
        <v>25.156500000000001</v>
      </c>
      <c r="I141" s="41">
        <v>4.0305086527634738E-2</v>
      </c>
      <c r="J141" s="41">
        <v>5.3033008588990564E-2</v>
      </c>
      <c r="K141" s="35">
        <f t="shared" ref="K141:K182" si="24">IF(F141&lt;&gt;"",IF(OR($F$9="Yes (Manual)",$F$9="Yes (Auto)"),F141-AVERAGE(F$131:F$134),F141),"")</f>
        <v>7.1710000000000003</v>
      </c>
      <c r="L141" s="41">
        <f t="shared" ref="L141:L182" si="25">IF(G141&lt;&gt;"",IF(OR($F$9="Yes (Manual)",$F$9="Yes (Auto)"),(G141*F141-AVERAGE(G$131:G$134)*AVERAGE(F$131:F$134))/AVERAGE(F$131:F$134),G141),"")</f>
        <v>-18.8675</v>
      </c>
      <c r="M141" s="41"/>
      <c r="N141" s="52">
        <f t="shared" ref="N141:N182" si="26">IF(L141&lt;&gt;"",IF(OR($F$10="Yes (Manual)",$F$10="Yes (Auto)"),L141-K141*$I$24,L141),"")</f>
        <v>-18.803647050570369</v>
      </c>
      <c r="O141" s="41"/>
      <c r="P141" s="52">
        <f t="shared" ref="P141:P182" si="27">IF(N141&lt;&gt;"",IF(OR($F$11="Yes (Manual)",$F$11="Yes (Auto)"),N141-(B141-$B$29)*$J$24,N141),"")</f>
        <v>-18.801382864875084</v>
      </c>
      <c r="Q141" s="52"/>
      <c r="R141" s="41">
        <f t="shared" ref="R141:R182" si="28">IF(P141&lt;&gt;"",P141+$K$24,"")</f>
        <v>-19.22186967029069</v>
      </c>
      <c r="S141" s="41" t="e">
        <f t="shared" ref="S141:S186" si="29">IF(D141&lt;&gt;"",(F141*$F$24+$G$24)/D141,"")</f>
        <v>#DIV/0!</v>
      </c>
      <c r="T141" s="66" t="e">
        <f t="shared" ref="T141:T182" si="30">IF(S141&lt;&gt;"",S141/12.0107*(1.00794+12.0107+(15.9994*3)),"")</f>
        <v>#DIV/0!</v>
      </c>
    </row>
    <row r="142" spans="1:25" x14ac:dyDescent="0.2">
      <c r="B142" s="67">
        <v>6</v>
      </c>
      <c r="C142" s="24" t="s">
        <v>66</v>
      </c>
      <c r="D142" s="24">
        <v>1</v>
      </c>
      <c r="E142" s="37">
        <v>1474</v>
      </c>
      <c r="F142" s="38">
        <v>7.2430000000000003</v>
      </c>
      <c r="G142" s="38">
        <v>-18.7285</v>
      </c>
      <c r="H142" s="38">
        <v>25.1875</v>
      </c>
      <c r="I142" s="39">
        <v>3.1819805153395844E-2</v>
      </c>
      <c r="J142" s="39">
        <v>0.18314065632731605</v>
      </c>
      <c r="K142" s="38">
        <f t="shared" si="24"/>
        <v>7.2430000000000003</v>
      </c>
      <c r="L142" s="39">
        <f t="shared" si="25"/>
        <v>-18.7285</v>
      </c>
      <c r="M142" s="39"/>
      <c r="N142" s="39">
        <f t="shared" si="26"/>
        <v>-18.664005938820413</v>
      </c>
      <c r="O142" s="39"/>
      <c r="P142" s="39">
        <f t="shared" si="27"/>
        <v>-18.661175706701307</v>
      </c>
      <c r="Q142" s="39"/>
      <c r="R142" s="39">
        <f t="shared" si="28"/>
        <v>-19.081662512116914</v>
      </c>
      <c r="S142" s="39" t="e">
        <f t="shared" si="29"/>
        <v>#DIV/0!</v>
      </c>
      <c r="T142" s="68" t="e">
        <f t="shared" si="30"/>
        <v>#DIV/0!</v>
      </c>
    </row>
    <row r="143" spans="1:25" x14ac:dyDescent="0.2">
      <c r="B143" s="65">
        <v>46</v>
      </c>
      <c r="C143" s="34" t="s">
        <v>66</v>
      </c>
      <c r="D143" s="34">
        <v>1</v>
      </c>
      <c r="E143" s="33">
        <v>1483</v>
      </c>
      <c r="F143" s="35">
        <v>7.2670000000000003</v>
      </c>
      <c r="G143" s="35">
        <v>-18.716999999999999</v>
      </c>
      <c r="H143" s="35">
        <v>25.061499999999999</v>
      </c>
      <c r="I143" s="41">
        <v>6.929646455628094E-2</v>
      </c>
      <c r="J143" s="41">
        <v>7.5660425586960095E-2</v>
      </c>
      <c r="K143" s="35">
        <f t="shared" si="24"/>
        <v>7.2670000000000003</v>
      </c>
      <c r="L143" s="41">
        <f t="shared" si="25"/>
        <v>-18.716999999999999</v>
      </c>
      <c r="M143" s="41"/>
      <c r="N143" s="52">
        <f t="shared" si="26"/>
        <v>-18.652292234903761</v>
      </c>
      <c r="O143" s="41"/>
      <c r="P143" s="52">
        <f t="shared" si="27"/>
        <v>-18.626820145831797</v>
      </c>
      <c r="Q143" s="52"/>
      <c r="R143" s="41">
        <f t="shared" si="28"/>
        <v>-19.047306951247403</v>
      </c>
      <c r="S143" s="41" t="e">
        <f t="shared" si="29"/>
        <v>#DIV/0!</v>
      </c>
      <c r="T143" s="66" t="e">
        <f t="shared" si="30"/>
        <v>#DIV/0!</v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9</v>
      </c>
      <c r="C147" s="76" t="s">
        <v>68</v>
      </c>
      <c r="D147" s="76">
        <v>1</v>
      </c>
      <c r="E147" s="77">
        <v>4023</v>
      </c>
      <c r="F147" s="78">
        <v>19.673999999999999</v>
      </c>
      <c r="G147" s="78">
        <v>-19.4575</v>
      </c>
      <c r="H147" s="78">
        <v>25.282499999999999</v>
      </c>
      <c r="I147" s="79">
        <v>7.0710678118489963E-4</v>
      </c>
      <c r="J147" s="79">
        <v>1.7677669529665197E-2</v>
      </c>
      <c r="K147" s="78">
        <f t="shared" si="24"/>
        <v>19.673999999999999</v>
      </c>
      <c r="L147" s="79">
        <f t="shared" si="25"/>
        <v>-19.4575</v>
      </c>
      <c r="M147" s="79"/>
      <c r="N147" s="79">
        <f t="shared" si="26"/>
        <v>-19.282316214324563</v>
      </c>
      <c r="O147" s="79"/>
      <c r="P147" s="79">
        <f t="shared" si="27"/>
        <v>-19.277787842933993</v>
      </c>
      <c r="Q147" s="79"/>
      <c r="R147" s="79">
        <f t="shared" si="28"/>
        <v>-19.698274648349599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10</v>
      </c>
      <c r="C148" s="24" t="s">
        <v>68</v>
      </c>
      <c r="D148" s="24">
        <v>1</v>
      </c>
      <c r="E148" s="37">
        <v>4014</v>
      </c>
      <c r="F148" s="38">
        <v>19.827000000000002</v>
      </c>
      <c r="G148" s="38">
        <v>-19.417000000000002</v>
      </c>
      <c r="H148" s="38">
        <v>25.207999999999998</v>
      </c>
      <c r="I148" s="39">
        <v>1.9798989873224919E-2</v>
      </c>
      <c r="J148" s="39">
        <v>2.1213203435594716E-2</v>
      </c>
      <c r="K148" s="38">
        <f t="shared" si="24"/>
        <v>19.827000000000002</v>
      </c>
      <c r="L148" s="39">
        <f t="shared" si="25"/>
        <v>-19.417000000000002</v>
      </c>
      <c r="M148" s="39"/>
      <c r="N148" s="39">
        <f t="shared" si="26"/>
        <v>-19.240453851855907</v>
      </c>
      <c r="O148" s="39"/>
      <c r="P148" s="39">
        <f t="shared" si="27"/>
        <v>-19.235359434041513</v>
      </c>
      <c r="Q148" s="39"/>
      <c r="R148" s="39">
        <f t="shared" si="28"/>
        <v>-19.655846239457119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24</v>
      </c>
      <c r="C149" s="34" t="s">
        <v>68</v>
      </c>
      <c r="D149" s="34">
        <v>1</v>
      </c>
      <c r="E149" s="33">
        <v>4101</v>
      </c>
      <c r="F149" s="35">
        <v>19.916</v>
      </c>
      <c r="G149" s="35">
        <v>-19.362000000000002</v>
      </c>
      <c r="H149" s="35">
        <v>25.094999999999999</v>
      </c>
      <c r="I149" s="41">
        <v>1.4142135623723114E-3</v>
      </c>
      <c r="J149" s="41">
        <v>2.4041630560341854E-2</v>
      </c>
      <c r="K149" s="35">
        <f t="shared" si="24"/>
        <v>19.916</v>
      </c>
      <c r="L149" s="41">
        <f t="shared" si="25"/>
        <v>-19.362000000000002</v>
      </c>
      <c r="M149" s="41"/>
      <c r="N149" s="52">
        <f t="shared" si="26"/>
        <v>-19.184661366498325</v>
      </c>
      <c r="O149" s="41"/>
      <c r="P149" s="52">
        <f t="shared" si="27"/>
        <v>-19.171642298750431</v>
      </c>
      <c r="Q149" s="52"/>
      <c r="R149" s="41">
        <f t="shared" si="28"/>
        <v>-19.592129104166037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33</v>
      </c>
      <c r="C150" s="24" t="s">
        <v>68</v>
      </c>
      <c r="D150" s="24">
        <v>1</v>
      </c>
      <c r="E150" s="37">
        <v>4043</v>
      </c>
      <c r="F150" s="38">
        <v>19.856999999999999</v>
      </c>
      <c r="G150" s="38">
        <v>-19.286999999999999</v>
      </c>
      <c r="H150" s="38">
        <v>25.132999999999999</v>
      </c>
      <c r="I150" s="39">
        <v>3.6769552621700188E-2</v>
      </c>
      <c r="J150" s="39">
        <v>3.6769552621700188E-2</v>
      </c>
      <c r="K150" s="38">
        <f t="shared" si="24"/>
        <v>19.856999999999999</v>
      </c>
      <c r="L150" s="39">
        <f t="shared" si="25"/>
        <v>-19.286999999999999</v>
      </c>
      <c r="M150" s="39"/>
      <c r="N150" s="39">
        <f t="shared" si="26"/>
        <v>-19.11018672196009</v>
      </c>
      <c r="O150" s="39"/>
      <c r="P150" s="39">
        <f t="shared" si="27"/>
        <v>-19.092073236397805</v>
      </c>
      <c r="Q150" s="39"/>
      <c r="R150" s="39">
        <f t="shared" si="28"/>
        <v>-19.512560041813412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44</v>
      </c>
      <c r="C151" s="34" t="s">
        <v>68</v>
      </c>
      <c r="D151" s="34">
        <v>1</v>
      </c>
      <c r="E151" s="33">
        <v>4054</v>
      </c>
      <c r="F151" s="35">
        <v>20.065000000000001</v>
      </c>
      <c r="G151" s="35">
        <v>-19.359500000000001</v>
      </c>
      <c r="H151" s="35">
        <v>24.901499999999999</v>
      </c>
      <c r="I151" s="41">
        <v>7.0710678118489963E-4</v>
      </c>
      <c r="J151" s="41">
        <v>2.7577164466273885E-2</v>
      </c>
      <c r="K151" s="35">
        <f t="shared" si="24"/>
        <v>20.065000000000001</v>
      </c>
      <c r="L151" s="41">
        <f t="shared" si="25"/>
        <v>-19.359500000000001</v>
      </c>
      <c r="M151" s="41"/>
      <c r="N151" s="52">
        <f t="shared" si="26"/>
        <v>-19.18083462134911</v>
      </c>
      <c r="O151" s="41"/>
      <c r="P151" s="52">
        <f t="shared" si="27"/>
        <v>-19.156494625124786</v>
      </c>
      <c r="Q151" s="52"/>
      <c r="R151" s="41">
        <f t="shared" si="28"/>
        <v>-19.576981430540393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11</v>
      </c>
      <c r="C163" s="76" t="s">
        <v>69</v>
      </c>
      <c r="D163" s="76">
        <v>1</v>
      </c>
      <c r="E163" s="77">
        <v>6456</v>
      </c>
      <c r="F163" s="78">
        <v>31.780999999999999</v>
      </c>
      <c r="G163" s="78">
        <v>-18.783999999999999</v>
      </c>
      <c r="H163" s="78">
        <v>25.329499999999999</v>
      </c>
      <c r="I163" s="79">
        <v>1.4142135623730649E-2</v>
      </c>
      <c r="J163" s="79">
        <v>1.4849242404918061E-2</v>
      </c>
      <c r="K163" s="78">
        <f t="shared" si="24"/>
        <v>31.780999999999999</v>
      </c>
      <c r="L163" s="79">
        <f t="shared" si="25"/>
        <v>-18.783999999999999</v>
      </c>
      <c r="M163" s="79"/>
      <c r="N163" s="79">
        <f t="shared" si="26"/>
        <v>-18.501011492703512</v>
      </c>
      <c r="O163" s="79"/>
      <c r="P163" s="79">
        <f t="shared" si="27"/>
        <v>-18.495351028465297</v>
      </c>
      <c r="Q163" s="79"/>
      <c r="R163" s="79">
        <f t="shared" si="28"/>
        <v>-18.915837833880904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12</v>
      </c>
      <c r="C164" s="24" t="s">
        <v>69</v>
      </c>
      <c r="D164" s="24">
        <v>1</v>
      </c>
      <c r="E164" s="37">
        <v>6292</v>
      </c>
      <c r="F164" s="38">
        <v>31.152999999999999</v>
      </c>
      <c r="G164" s="38">
        <v>-19.3705</v>
      </c>
      <c r="H164" s="38">
        <v>25.316499999999998</v>
      </c>
      <c r="I164" s="39">
        <v>2.6162950903901576E-2</v>
      </c>
      <c r="J164" s="39">
        <v>2.6162950903904084E-2</v>
      </c>
      <c r="K164" s="38">
        <f t="shared" si="24"/>
        <v>31.152999999999999</v>
      </c>
      <c r="L164" s="39">
        <f t="shared" si="25"/>
        <v>-19.3705</v>
      </c>
      <c r="M164" s="39"/>
      <c r="N164" s="39">
        <f t="shared" si="26"/>
        <v>-19.093103411855907</v>
      </c>
      <c r="O164" s="39"/>
      <c r="P164" s="39">
        <f t="shared" si="27"/>
        <v>-19.086876901193872</v>
      </c>
      <c r="Q164" s="39"/>
      <c r="R164" s="39">
        <f t="shared" si="28"/>
        <v>-19.507363706609478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43</v>
      </c>
      <c r="C165" s="34" t="s">
        <v>69</v>
      </c>
      <c r="D165" s="34">
        <v>1</v>
      </c>
      <c r="E165" s="33">
        <v>6385</v>
      </c>
      <c r="F165" s="35">
        <v>31.175999999999998</v>
      </c>
      <c r="G165" s="35">
        <v>-19.3355</v>
      </c>
      <c r="H165" s="35">
        <v>24.96</v>
      </c>
      <c r="I165" s="41">
        <v>1.0606601717798614E-2</v>
      </c>
      <c r="J165" s="41">
        <v>2.8284271247461298E-2</v>
      </c>
      <c r="K165" s="35">
        <f t="shared" si="24"/>
        <v>31.175999999999998</v>
      </c>
      <c r="L165" s="41">
        <f t="shared" si="25"/>
        <v>-19.3355</v>
      </c>
      <c r="M165" s="41"/>
      <c r="N165" s="52">
        <f t="shared" si="26"/>
        <v>-19.057898612269117</v>
      </c>
      <c r="O165" s="41"/>
      <c r="P165" s="52">
        <f t="shared" si="27"/>
        <v>-19.034124662468617</v>
      </c>
      <c r="Q165" s="52"/>
      <c r="R165" s="41">
        <f t="shared" si="28"/>
        <v>-19.454611467884224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13</v>
      </c>
      <c r="C169" s="76" t="s">
        <v>70</v>
      </c>
      <c r="D169" s="76">
        <v>1</v>
      </c>
      <c r="E169" s="77">
        <v>8099</v>
      </c>
      <c r="F169" s="78">
        <v>40.014000000000003</v>
      </c>
      <c r="G169" s="78">
        <v>-19.396000000000001</v>
      </c>
      <c r="H169" s="78">
        <v>25.234000000000002</v>
      </c>
      <c r="I169" s="79">
        <v>1.4142135623730649E-2</v>
      </c>
      <c r="J169" s="79">
        <v>1.2727922061355826E-2</v>
      </c>
      <c r="K169" s="78">
        <f t="shared" si="24"/>
        <v>40.014000000000003</v>
      </c>
      <c r="L169" s="79">
        <f t="shared" si="25"/>
        <v>-19.396000000000001</v>
      </c>
      <c r="M169" s="79"/>
      <c r="N169" s="79">
        <f t="shared" si="26"/>
        <v>-19.039702144962035</v>
      </c>
      <c r="O169" s="79"/>
      <c r="P169" s="79">
        <f t="shared" si="27"/>
        <v>-19.032909587876176</v>
      </c>
      <c r="Q169" s="79"/>
      <c r="R169" s="79">
        <f t="shared" si="28"/>
        <v>-19.453396393291783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14</v>
      </c>
      <c r="C170" s="24" t="s">
        <v>70</v>
      </c>
      <c r="D170" s="24">
        <v>1</v>
      </c>
      <c r="E170" s="37">
        <v>8198</v>
      </c>
      <c r="F170" s="38">
        <v>40.549999999999997</v>
      </c>
      <c r="G170" s="38">
        <v>-19.380499999999998</v>
      </c>
      <c r="H170" s="38">
        <v>25.137999999999998</v>
      </c>
      <c r="I170" s="39">
        <v>7.77817459305148E-3</v>
      </c>
      <c r="J170" s="39">
        <v>2.5455844122714164E-2</v>
      </c>
      <c r="K170" s="38">
        <f t="shared" si="24"/>
        <v>40.549999999999997</v>
      </c>
      <c r="L170" s="39">
        <f t="shared" si="25"/>
        <v>-19.380499999999998</v>
      </c>
      <c r="M170" s="39"/>
      <c r="N170" s="39">
        <f t="shared" si="26"/>
        <v>-19.019429424156804</v>
      </c>
      <c r="O170" s="39"/>
      <c r="P170" s="39">
        <f t="shared" si="27"/>
        <v>-19.012070820647125</v>
      </c>
      <c r="Q170" s="39"/>
      <c r="R170" s="39">
        <f t="shared" si="28"/>
        <v>-19.432557626062732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42</v>
      </c>
      <c r="C171" s="34" t="s">
        <v>70</v>
      </c>
      <c r="D171" s="34">
        <v>1</v>
      </c>
      <c r="E171" s="33">
        <v>8308</v>
      </c>
      <c r="F171" s="35">
        <v>41.392000000000003</v>
      </c>
      <c r="G171" s="35">
        <v>-19.327999999999999</v>
      </c>
      <c r="H171" s="35">
        <v>24.957000000000001</v>
      </c>
      <c r="I171" s="41">
        <v>3.2526911934580745E-2</v>
      </c>
      <c r="J171" s="41">
        <v>1.1313708498983515E-2</v>
      </c>
      <c r="K171" s="35">
        <f t="shared" si="24"/>
        <v>41.392000000000003</v>
      </c>
      <c r="L171" s="41">
        <f t="shared" si="25"/>
        <v>-19.327999999999999</v>
      </c>
      <c r="M171" s="41"/>
      <c r="N171" s="52">
        <f t="shared" si="26"/>
        <v>-18.959431978414269</v>
      </c>
      <c r="O171" s="41"/>
      <c r="P171" s="52">
        <f t="shared" si="27"/>
        <v>-18.93622407503759</v>
      </c>
      <c r="Q171" s="52"/>
      <c r="R171" s="41">
        <f t="shared" si="28"/>
        <v>-19.356710880453196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7</v>
      </c>
      <c r="C181" s="76" t="s">
        <v>67</v>
      </c>
      <c r="D181" s="76">
        <v>1</v>
      </c>
      <c r="E181" s="77">
        <v>2370</v>
      </c>
      <c r="F181" s="78">
        <v>11.497999999999999</v>
      </c>
      <c r="G181" s="78">
        <v>-19.354500000000002</v>
      </c>
      <c r="H181" s="78">
        <v>25.207500000000003</v>
      </c>
      <c r="I181" s="79">
        <v>1.6263455967290372E-2</v>
      </c>
      <c r="J181" s="79">
        <v>0.13930003589374929</v>
      </c>
      <c r="K181" s="78">
        <f t="shared" si="24"/>
        <v>11.497999999999999</v>
      </c>
      <c r="L181" s="79">
        <f t="shared" si="25"/>
        <v>-19.354500000000002</v>
      </c>
      <c r="M181" s="79"/>
      <c r="N181" s="79">
        <f t="shared" si="26"/>
        <v>-19.252118015263996</v>
      </c>
      <c r="O181" s="79"/>
      <c r="P181" s="79">
        <f t="shared" si="27"/>
        <v>-19.248721736721066</v>
      </c>
      <c r="Q181" s="79"/>
      <c r="R181" s="79">
        <f t="shared" si="28"/>
        <v>-19.669208542136673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>
        <v>8</v>
      </c>
      <c r="C182" s="24" t="s">
        <v>67</v>
      </c>
      <c r="D182" s="24">
        <v>1</v>
      </c>
      <c r="E182" s="37">
        <v>2387</v>
      </c>
      <c r="F182" s="38">
        <v>11.778</v>
      </c>
      <c r="G182" s="38">
        <v>-19.349</v>
      </c>
      <c r="H182" s="38">
        <v>25.209</v>
      </c>
      <c r="I182" s="39">
        <v>8.4852813742388924E-3</v>
      </c>
      <c r="J182" s="39">
        <v>5.6568542494942692E-3</v>
      </c>
      <c r="K182" s="38">
        <f t="shared" si="24"/>
        <v>11.778</v>
      </c>
      <c r="L182" s="39">
        <f t="shared" si="25"/>
        <v>-19.349</v>
      </c>
      <c r="M182" s="39"/>
      <c r="N182" s="39">
        <f t="shared" si="26"/>
        <v>-19.244124802903055</v>
      </c>
      <c r="O182" s="39"/>
      <c r="P182" s="39">
        <f t="shared" si="27"/>
        <v>-19.240162477936305</v>
      </c>
      <c r="Q182" s="39"/>
      <c r="R182" s="39">
        <f t="shared" si="28"/>
        <v>-19.660649283351912</v>
      </c>
      <c r="S182" s="39" t="e">
        <f t="shared" si="29"/>
        <v>#DIV/0!</v>
      </c>
      <c r="T182" s="68" t="e">
        <f t="shared" si="30"/>
        <v>#DIV/0!</v>
      </c>
    </row>
    <row r="183" spans="2:20" x14ac:dyDescent="0.2">
      <c r="B183" s="81">
        <v>45</v>
      </c>
      <c r="C183" s="34" t="s">
        <v>67</v>
      </c>
      <c r="D183" s="34">
        <v>1</v>
      </c>
      <c r="E183" s="33">
        <v>2413</v>
      </c>
      <c r="F183" s="35">
        <v>11.685</v>
      </c>
      <c r="G183" s="35">
        <v>-19.351500000000001</v>
      </c>
      <c r="H183" s="35">
        <v>24.923500000000001</v>
      </c>
      <c r="I183" s="41">
        <v>6.3639610306791689E-3</v>
      </c>
      <c r="J183" s="41">
        <v>1.9091883092037507E-2</v>
      </c>
      <c r="K183" s="35">
        <f t="shared" ref="K183:K186" si="31">IF(F183&lt;&gt;"",IF(OR($F$9="Yes (Manual)",$F$9="Yes (Auto)"),F183-AVERAGE(F$131:F$134),F183),"")</f>
        <v>11.685</v>
      </c>
      <c r="L183" s="41">
        <f t="shared" ref="L183:L186" si="32">IF(G183&lt;&gt;"",IF(OR($F$9="Yes (Manual)",$F$9="Yes (Auto)"),(G183*F183-AVERAGE(G$131:G$134)*AVERAGE(F$131:F$134))/AVERAGE(F$131:F$134),G183),"")</f>
        <v>-19.351500000000001</v>
      </c>
      <c r="M183" s="41"/>
      <c r="N183" s="52">
        <f t="shared" ref="N183:N186" si="33">IF(L183&lt;&gt;"",IF(OR($F$10="Yes (Manual)",$F$10="Yes (Auto)"),L183-K183*$I$24,L183),"")</f>
        <v>-19.247452905580083</v>
      </c>
      <c r="O183" s="41"/>
      <c r="P183" s="52">
        <f t="shared" ref="P183:P186" si="34">IF(N183&lt;&gt;"",IF(OR($F$11="Yes (Manual)",$F$11="Yes (Auto)"),N183-(B183-$B$29)*$J$24,N183),"")</f>
        <v>-19.222546862931939</v>
      </c>
      <c r="Q183" s="52"/>
      <c r="R183" s="41">
        <f t="shared" ref="R183:R186" si="35">IF(P183&lt;&gt;"",P183+$K$24,"")</f>
        <v>-19.643033668347545</v>
      </c>
      <c r="S183" s="41" t="e">
        <f t="shared" si="29"/>
        <v>#DIV/0!</v>
      </c>
      <c r="T183" s="66" t="e">
        <f>IF(S183&lt;&gt;"",S183/12.0107*(1.00794+12.0107+(15.9994*3)),"")</f>
        <v>#DIV/0!</v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H47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8" x14ac:dyDescent="0.2">
      <c r="A1" t="s">
        <v>0</v>
      </c>
      <c r="B1" s="1" t="s">
        <v>37</v>
      </c>
      <c r="C1" t="s">
        <v>43</v>
      </c>
      <c r="D1" t="s">
        <v>18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">
      <c r="A2">
        <v>1</v>
      </c>
      <c r="B2" t="s">
        <v>64</v>
      </c>
      <c r="C2">
        <v>0</v>
      </c>
    </row>
    <row r="3" spans="1:8" x14ac:dyDescent="0.2">
      <c r="A3">
        <v>2</v>
      </c>
      <c r="B3" t="s">
        <v>64</v>
      </c>
      <c r="C3">
        <v>0</v>
      </c>
      <c r="F3" t="s">
        <v>98</v>
      </c>
      <c r="G3" t="s">
        <v>99</v>
      </c>
      <c r="H3" t="s">
        <v>100</v>
      </c>
    </row>
    <row r="4" spans="1:8" x14ac:dyDescent="0.2">
      <c r="A4">
        <v>3</v>
      </c>
      <c r="B4" t="s">
        <v>65</v>
      </c>
      <c r="C4">
        <v>1</v>
      </c>
      <c r="D4" t="s">
        <v>101</v>
      </c>
      <c r="F4" t="s">
        <v>66</v>
      </c>
      <c r="G4">
        <v>39.021999999999998</v>
      </c>
      <c r="H4">
        <v>500</v>
      </c>
    </row>
    <row r="5" spans="1:8" x14ac:dyDescent="0.2">
      <c r="A5">
        <v>4</v>
      </c>
      <c r="B5" t="s">
        <v>65</v>
      </c>
      <c r="C5">
        <v>1</v>
      </c>
      <c r="D5" t="s">
        <v>101</v>
      </c>
      <c r="F5" t="s">
        <v>68</v>
      </c>
      <c r="G5">
        <v>49.756</v>
      </c>
      <c r="H5">
        <v>250</v>
      </c>
    </row>
    <row r="6" spans="1:8" s="5" customFormat="1" x14ac:dyDescent="0.2">
      <c r="A6" s="5">
        <v>5</v>
      </c>
      <c r="B6" s="5" t="s">
        <v>66</v>
      </c>
      <c r="C6" s="5">
        <v>1</v>
      </c>
      <c r="F6" s="5" t="s">
        <v>69</v>
      </c>
      <c r="G6" s="5">
        <v>78.09</v>
      </c>
      <c r="H6" s="5">
        <v>250</v>
      </c>
    </row>
    <row r="7" spans="1:8" x14ac:dyDescent="0.2">
      <c r="A7">
        <v>6</v>
      </c>
      <c r="B7" t="s">
        <v>66</v>
      </c>
      <c r="C7">
        <v>1</v>
      </c>
      <c r="F7" t="s">
        <v>70</v>
      </c>
      <c r="G7">
        <v>101.292</v>
      </c>
      <c r="H7">
        <v>250</v>
      </c>
    </row>
    <row r="8" spans="1:8" x14ac:dyDescent="0.2">
      <c r="A8">
        <v>7</v>
      </c>
      <c r="B8" t="s">
        <v>67</v>
      </c>
      <c r="C8">
        <v>1</v>
      </c>
      <c r="F8" t="s">
        <v>71</v>
      </c>
      <c r="G8">
        <v>199.31399999999999</v>
      </c>
      <c r="H8">
        <v>250</v>
      </c>
    </row>
    <row r="9" spans="1:8" x14ac:dyDescent="0.2">
      <c r="A9">
        <v>8</v>
      </c>
      <c r="B9" t="s">
        <v>67</v>
      </c>
      <c r="C9">
        <v>1</v>
      </c>
      <c r="F9" t="s">
        <v>67</v>
      </c>
      <c r="G9">
        <v>29.44</v>
      </c>
      <c r="H9">
        <v>250</v>
      </c>
    </row>
    <row r="10" spans="1:8" x14ac:dyDescent="0.2">
      <c r="A10">
        <v>9</v>
      </c>
      <c r="B10" t="s">
        <v>68</v>
      </c>
      <c r="C10">
        <v>1</v>
      </c>
    </row>
    <row r="11" spans="1:8" x14ac:dyDescent="0.2">
      <c r="A11">
        <v>10</v>
      </c>
      <c r="B11" t="s">
        <v>68</v>
      </c>
      <c r="C11">
        <v>1</v>
      </c>
    </row>
    <row r="12" spans="1:8" x14ac:dyDescent="0.2">
      <c r="A12">
        <v>11</v>
      </c>
      <c r="B12" t="s">
        <v>69</v>
      </c>
      <c r="C12">
        <v>1</v>
      </c>
    </row>
    <row r="13" spans="1:8" x14ac:dyDescent="0.2">
      <c r="A13">
        <v>12</v>
      </c>
      <c r="B13" t="s">
        <v>69</v>
      </c>
      <c r="C13">
        <v>1</v>
      </c>
    </row>
    <row r="14" spans="1:8" x14ac:dyDescent="0.2">
      <c r="A14">
        <v>13</v>
      </c>
      <c r="B14" t="s">
        <v>70</v>
      </c>
      <c r="C14">
        <v>1</v>
      </c>
    </row>
    <row r="15" spans="1:8" x14ac:dyDescent="0.2">
      <c r="A15">
        <v>14</v>
      </c>
      <c r="B15" t="s">
        <v>70</v>
      </c>
      <c r="C15">
        <v>1</v>
      </c>
    </row>
    <row r="16" spans="1:8" x14ac:dyDescent="0.2">
      <c r="A16">
        <v>15</v>
      </c>
      <c r="B16" t="s">
        <v>71</v>
      </c>
      <c r="C16">
        <v>1</v>
      </c>
    </row>
    <row r="17" spans="1:3" x14ac:dyDescent="0.2">
      <c r="A17">
        <v>16</v>
      </c>
      <c r="B17" t="s">
        <v>71</v>
      </c>
      <c r="C17">
        <v>1</v>
      </c>
    </row>
    <row r="18" spans="1:3" x14ac:dyDescent="0.2">
      <c r="A18">
        <v>17</v>
      </c>
      <c r="B18" t="s">
        <v>102</v>
      </c>
      <c r="C18">
        <v>0.4</v>
      </c>
    </row>
    <row r="19" spans="1:3" s="5" customFormat="1" x14ac:dyDescent="0.2">
      <c r="A19" s="5">
        <v>18</v>
      </c>
      <c r="B19" s="5" t="s">
        <v>103</v>
      </c>
      <c r="C19" s="5">
        <v>0.4</v>
      </c>
    </row>
    <row r="20" spans="1:3" x14ac:dyDescent="0.2">
      <c r="A20">
        <v>19</v>
      </c>
      <c r="B20" t="s">
        <v>104</v>
      </c>
      <c r="C20">
        <v>0.4</v>
      </c>
    </row>
    <row r="21" spans="1:3" s="5" customFormat="1" x14ac:dyDescent="0.2">
      <c r="A21" s="5">
        <v>20</v>
      </c>
      <c r="B21" s="5" t="s">
        <v>105</v>
      </c>
      <c r="C21" s="5">
        <v>0.4</v>
      </c>
    </row>
    <row r="22" spans="1:3" x14ac:dyDescent="0.2">
      <c r="A22">
        <v>21</v>
      </c>
      <c r="B22" t="s">
        <v>106</v>
      </c>
      <c r="C22">
        <v>0.4</v>
      </c>
    </row>
    <row r="23" spans="1:3" s="5" customFormat="1" x14ac:dyDescent="0.2">
      <c r="A23" s="5">
        <v>22</v>
      </c>
      <c r="B23" s="5" t="s">
        <v>107</v>
      </c>
      <c r="C23" s="5">
        <v>0.4</v>
      </c>
    </row>
    <row r="24" spans="1:3" s="5" customFormat="1" x14ac:dyDescent="0.2">
      <c r="A24" s="5">
        <v>23</v>
      </c>
      <c r="B24" s="5" t="s">
        <v>108</v>
      </c>
      <c r="C24" s="5">
        <v>0.8</v>
      </c>
    </row>
    <row r="25" spans="1:3" x14ac:dyDescent="0.2">
      <c r="A25">
        <v>24</v>
      </c>
      <c r="B25" t="s">
        <v>68</v>
      </c>
      <c r="C25">
        <v>1</v>
      </c>
    </row>
    <row r="26" spans="1:3" x14ac:dyDescent="0.2">
      <c r="A26">
        <v>25</v>
      </c>
      <c r="B26" t="s">
        <v>109</v>
      </c>
      <c r="C26">
        <v>0.4</v>
      </c>
    </row>
    <row r="27" spans="1:3" x14ac:dyDescent="0.2">
      <c r="A27">
        <v>26</v>
      </c>
      <c r="B27" t="s">
        <v>110</v>
      </c>
      <c r="C27">
        <v>0.4</v>
      </c>
    </row>
    <row r="28" spans="1:3" x14ac:dyDescent="0.2">
      <c r="A28">
        <v>27</v>
      </c>
      <c r="B28" t="s">
        <v>111</v>
      </c>
      <c r="C28">
        <v>0.4</v>
      </c>
    </row>
    <row r="29" spans="1:3" x14ac:dyDescent="0.2">
      <c r="A29">
        <v>28</v>
      </c>
      <c r="B29" t="s">
        <v>112</v>
      </c>
      <c r="C29">
        <v>0.4</v>
      </c>
    </row>
    <row r="30" spans="1:3" x14ac:dyDescent="0.2">
      <c r="A30">
        <v>29</v>
      </c>
      <c r="B30" t="s">
        <v>113</v>
      </c>
      <c r="C30">
        <v>0.4</v>
      </c>
    </row>
    <row r="31" spans="1:3" x14ac:dyDescent="0.2">
      <c r="A31">
        <v>30</v>
      </c>
      <c r="B31" t="s">
        <v>114</v>
      </c>
      <c r="C31">
        <v>0.4</v>
      </c>
    </row>
    <row r="32" spans="1:3" x14ac:dyDescent="0.2">
      <c r="A32">
        <v>31</v>
      </c>
      <c r="B32" t="s">
        <v>115</v>
      </c>
      <c r="C32">
        <v>0.4</v>
      </c>
    </row>
    <row r="33" spans="1:3" x14ac:dyDescent="0.2">
      <c r="A33">
        <v>32</v>
      </c>
      <c r="B33" t="s">
        <v>116</v>
      </c>
      <c r="C33">
        <v>0.4</v>
      </c>
    </row>
    <row r="34" spans="1:3" x14ac:dyDescent="0.2">
      <c r="A34">
        <v>33</v>
      </c>
      <c r="B34" t="s">
        <v>68</v>
      </c>
      <c r="C34">
        <v>1</v>
      </c>
    </row>
    <row r="35" spans="1:3" x14ac:dyDescent="0.2">
      <c r="A35">
        <v>34</v>
      </c>
      <c r="B35" t="s">
        <v>117</v>
      </c>
      <c r="C35">
        <v>0.4</v>
      </c>
    </row>
    <row r="36" spans="1:3" x14ac:dyDescent="0.2">
      <c r="A36">
        <v>35</v>
      </c>
      <c r="B36" t="s">
        <v>118</v>
      </c>
      <c r="C36">
        <v>0.4</v>
      </c>
    </row>
    <row r="37" spans="1:3" x14ac:dyDescent="0.2">
      <c r="A37">
        <v>36</v>
      </c>
      <c r="B37" t="s">
        <v>89</v>
      </c>
      <c r="C37">
        <v>0.1</v>
      </c>
    </row>
    <row r="38" spans="1:3" x14ac:dyDescent="0.2">
      <c r="A38">
        <v>37</v>
      </c>
      <c r="B38" t="s">
        <v>90</v>
      </c>
      <c r="C38">
        <v>0.05</v>
      </c>
    </row>
    <row r="39" spans="1:3" x14ac:dyDescent="0.2">
      <c r="A39">
        <v>38</v>
      </c>
      <c r="B39" t="s">
        <v>91</v>
      </c>
      <c r="C39">
        <v>0.03</v>
      </c>
    </row>
    <row r="40" spans="1:3" x14ac:dyDescent="0.2">
      <c r="A40">
        <v>39</v>
      </c>
      <c r="B40" t="s">
        <v>92</v>
      </c>
      <c r="C40">
        <v>0.02</v>
      </c>
    </row>
    <row r="41" spans="1:3" x14ac:dyDescent="0.2">
      <c r="A41">
        <v>40</v>
      </c>
      <c r="B41" t="s">
        <v>93</v>
      </c>
      <c r="C41">
        <v>0.01</v>
      </c>
    </row>
    <row r="42" spans="1:3" x14ac:dyDescent="0.2">
      <c r="A42">
        <v>41</v>
      </c>
      <c r="B42" t="s">
        <v>71</v>
      </c>
      <c r="C42">
        <v>1</v>
      </c>
    </row>
    <row r="43" spans="1:3" x14ac:dyDescent="0.2">
      <c r="A43">
        <v>42</v>
      </c>
      <c r="B43" t="s">
        <v>70</v>
      </c>
      <c r="C43">
        <v>1</v>
      </c>
    </row>
    <row r="44" spans="1:3" x14ac:dyDescent="0.2">
      <c r="A44">
        <v>43</v>
      </c>
      <c r="B44" t="s">
        <v>69</v>
      </c>
      <c r="C44">
        <v>1</v>
      </c>
    </row>
    <row r="45" spans="1:3" x14ac:dyDescent="0.2">
      <c r="A45">
        <v>44</v>
      </c>
      <c r="B45" t="s">
        <v>68</v>
      </c>
      <c r="C45">
        <v>1</v>
      </c>
    </row>
    <row r="46" spans="1:3" s="5" customFormat="1" x14ac:dyDescent="0.2">
      <c r="A46" s="5">
        <v>45</v>
      </c>
      <c r="B46" s="5" t="s">
        <v>67</v>
      </c>
      <c r="C46" s="5">
        <v>1</v>
      </c>
    </row>
    <row r="47" spans="1:3" x14ac:dyDescent="0.2">
      <c r="A47">
        <v>46</v>
      </c>
      <c r="B47" t="s">
        <v>66</v>
      </c>
      <c r="C47">
        <v>1</v>
      </c>
    </row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714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4166</v>
      </c>
      <c r="D2" s="42">
        <v>59.024999999999999</v>
      </c>
      <c r="E2" s="42">
        <v>-4.37</v>
      </c>
      <c r="F2" s="42">
        <v>19.709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4166</v>
      </c>
      <c r="D3" s="42">
        <v>59.828000000000003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4167</v>
      </c>
      <c r="D4" s="42">
        <v>59.847000000000001</v>
      </c>
      <c r="E4" s="42">
        <v>-4.6980000000000004</v>
      </c>
      <c r="F4" s="42">
        <v>19.628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4160</v>
      </c>
      <c r="D5" s="42">
        <v>59.79</v>
      </c>
      <c r="E5" s="42">
        <v>-4.8070000000000004</v>
      </c>
      <c r="F5" s="42">
        <v>19.634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4163</v>
      </c>
      <c r="D6" s="42">
        <v>59.783000000000001</v>
      </c>
      <c r="E6" s="42">
        <v>-4.8789999999999996</v>
      </c>
      <c r="F6" s="42">
        <v>19.620999999999999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64</v>
      </c>
      <c r="C7" s="42">
        <v>94</v>
      </c>
      <c r="D7" s="42">
        <v>0.56999999999999995</v>
      </c>
      <c r="E7" s="42">
        <v>94.608000000000004</v>
      </c>
      <c r="F7" s="42">
        <v>735.88400000000001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1</v>
      </c>
      <c r="B8" s="42" t="s">
        <v>64</v>
      </c>
      <c r="C8" s="42">
        <v>271</v>
      </c>
      <c r="D8" s="42">
        <v>2.0750000000000002</v>
      </c>
      <c r="E8" s="42">
        <v>24.213999999999999</v>
      </c>
      <c r="F8" s="42">
        <v>434.113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1</v>
      </c>
      <c r="B9" s="42" t="s">
        <v>64</v>
      </c>
      <c r="C9" s="42">
        <v>223</v>
      </c>
      <c r="D9" s="42">
        <v>1.1120000000000001</v>
      </c>
      <c r="E9" s="42">
        <v>-9.7119999999999997</v>
      </c>
      <c r="F9" s="42">
        <v>24.225999999999999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1</v>
      </c>
      <c r="B10" s="42" t="s">
        <v>64</v>
      </c>
      <c r="C10" s="42">
        <v>193</v>
      </c>
      <c r="D10" s="42">
        <v>1.571</v>
      </c>
      <c r="E10" s="42">
        <v>18.780999999999999</v>
      </c>
      <c r="F10" s="42">
        <v>547.19000000000005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1</v>
      </c>
      <c r="B11" s="42" t="s">
        <v>64</v>
      </c>
      <c r="C11" s="42">
        <v>584</v>
      </c>
      <c r="D11" s="42">
        <v>3.1230000000000002</v>
      </c>
      <c r="E11" s="42">
        <v>-11.8</v>
      </c>
      <c r="F11" s="42">
        <v>27.965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1</v>
      </c>
      <c r="B12" s="42" t="s">
        <v>64</v>
      </c>
      <c r="C12" s="42">
        <v>192</v>
      </c>
      <c r="D12" s="42">
        <v>1.5289999999999999</v>
      </c>
      <c r="E12" s="42">
        <v>6.343</v>
      </c>
      <c r="F12" s="42">
        <v>544.63099999999997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1</v>
      </c>
      <c r="B13" s="42" t="s">
        <v>64</v>
      </c>
      <c r="C13" s="42">
        <v>563</v>
      </c>
      <c r="D13" s="42">
        <v>2.9980000000000002</v>
      </c>
      <c r="E13" s="42">
        <v>-11.824</v>
      </c>
      <c r="F13" s="42">
        <v>27.797999999999998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1</v>
      </c>
      <c r="B14" s="42" t="s">
        <v>64</v>
      </c>
      <c r="C14" s="42">
        <v>191</v>
      </c>
      <c r="D14" s="42">
        <v>1.478</v>
      </c>
      <c r="E14" s="42">
        <v>-2.5009999999999999</v>
      </c>
      <c r="F14" s="42">
        <v>544.62699999999995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1</v>
      </c>
      <c r="B15" s="42" t="s">
        <v>64</v>
      </c>
      <c r="C15" s="42">
        <v>538</v>
      </c>
      <c r="D15" s="42">
        <v>2.85</v>
      </c>
      <c r="E15" s="42">
        <v>-11.856999999999999</v>
      </c>
      <c r="F15" s="42">
        <v>27.957000000000001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1</v>
      </c>
      <c r="B16" s="42" t="s">
        <v>64</v>
      </c>
      <c r="C16" s="42">
        <v>189</v>
      </c>
      <c r="D16" s="42">
        <v>1.425</v>
      </c>
      <c r="E16" s="42">
        <v>-9.73</v>
      </c>
      <c r="F16" s="42">
        <v>546.03700000000003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1</v>
      </c>
      <c r="B17" s="42" t="s">
        <v>64</v>
      </c>
      <c r="C17" s="42">
        <v>515</v>
      </c>
      <c r="D17" s="42">
        <v>2.7120000000000002</v>
      </c>
      <c r="E17" s="42">
        <v>-11.846</v>
      </c>
      <c r="F17" s="42">
        <v>27.742999999999999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1</v>
      </c>
      <c r="B18" s="42" t="s">
        <v>64</v>
      </c>
      <c r="C18" s="42">
        <v>185</v>
      </c>
      <c r="D18" s="42">
        <v>1.3640000000000001</v>
      </c>
      <c r="E18" s="42">
        <v>-14.446999999999999</v>
      </c>
      <c r="F18" s="42">
        <v>549.94799999999998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1</v>
      </c>
      <c r="B19" s="42" t="s">
        <v>64</v>
      </c>
      <c r="C19" s="42">
        <v>492</v>
      </c>
      <c r="D19" s="42">
        <v>2.577</v>
      </c>
      <c r="E19" s="42">
        <v>-11.99</v>
      </c>
      <c r="F19" s="42">
        <v>27.622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1</v>
      </c>
      <c r="B20" s="42" t="s">
        <v>64</v>
      </c>
      <c r="C20" s="42">
        <v>182</v>
      </c>
      <c r="D20" s="42">
        <v>1.3049999999999999</v>
      </c>
      <c r="E20" s="42">
        <v>-19.443999999999999</v>
      </c>
      <c r="F20" s="42">
        <v>555.50400000000002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1</v>
      </c>
      <c r="B21" s="42" t="s">
        <v>64</v>
      </c>
      <c r="C21" s="42">
        <v>471</v>
      </c>
      <c r="D21" s="42">
        <v>2.452</v>
      </c>
      <c r="E21" s="42">
        <v>-12.09</v>
      </c>
      <c r="F21" s="42">
        <v>27.725000000000001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1</v>
      </c>
      <c r="B22" s="42" t="s">
        <v>64</v>
      </c>
      <c r="C22" s="42">
        <v>178</v>
      </c>
      <c r="D22" s="42">
        <v>1.2470000000000001</v>
      </c>
      <c r="E22" s="42">
        <v>-22.995000000000001</v>
      </c>
      <c r="F22" s="42">
        <v>562.90499999999997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1</v>
      </c>
      <c r="B23" s="42" t="s">
        <v>64</v>
      </c>
      <c r="C23" s="42">
        <v>451</v>
      </c>
      <c r="D23" s="42">
        <v>2.3319999999999999</v>
      </c>
      <c r="E23" s="42">
        <v>-11.933</v>
      </c>
      <c r="F23" s="42">
        <v>27.466999999999999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1</v>
      </c>
      <c r="B24" s="42" t="s">
        <v>64</v>
      </c>
      <c r="C24" s="42">
        <v>174</v>
      </c>
      <c r="D24" s="42">
        <v>1.1850000000000001</v>
      </c>
      <c r="E24" s="42">
        <v>-25.236999999999998</v>
      </c>
      <c r="F24" s="42">
        <v>570.84299999999996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1</v>
      </c>
      <c r="B25" s="42" t="s">
        <v>64</v>
      </c>
      <c r="C25" s="42">
        <v>431</v>
      </c>
      <c r="D25" s="42">
        <v>2.218</v>
      </c>
      <c r="E25" s="42">
        <v>-12.041</v>
      </c>
      <c r="F25" s="42">
        <v>27.648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1</v>
      </c>
      <c r="B26" s="42" t="s">
        <v>64</v>
      </c>
      <c r="C26" s="42">
        <v>411</v>
      </c>
      <c r="D26" s="42">
        <v>2.117</v>
      </c>
      <c r="E26" s="42">
        <v>-12.643000000000001</v>
      </c>
      <c r="F26" s="42">
        <v>29.896999999999998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2</v>
      </c>
      <c r="B27" s="42" t="s">
        <v>64</v>
      </c>
      <c r="C27" s="42">
        <v>4173</v>
      </c>
      <c r="D27" s="42">
        <v>59.018000000000001</v>
      </c>
      <c r="E27" s="42">
        <v>-4.5060000000000002</v>
      </c>
      <c r="F27" s="42">
        <v>19.768000000000001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2</v>
      </c>
      <c r="B28" s="42" t="s">
        <v>64</v>
      </c>
      <c r="C28" s="42">
        <v>4166</v>
      </c>
      <c r="D28" s="42">
        <v>59.823</v>
      </c>
      <c r="E28" s="42">
        <v>-4.57</v>
      </c>
      <c r="F28" s="42">
        <v>19.670000000000002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2</v>
      </c>
      <c r="B29" s="42" t="s">
        <v>64</v>
      </c>
      <c r="C29" s="42">
        <v>4168</v>
      </c>
      <c r="D29" s="42">
        <v>59.832000000000001</v>
      </c>
      <c r="E29" s="42">
        <v>-4.5999999999999996</v>
      </c>
      <c r="F29" s="42">
        <v>19.670000000000002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2</v>
      </c>
      <c r="B30" s="42" t="s">
        <v>64</v>
      </c>
      <c r="C30" s="42">
        <v>4168</v>
      </c>
      <c r="D30" s="42">
        <v>59.82</v>
      </c>
      <c r="E30" s="42">
        <v>-4.6079999999999997</v>
      </c>
      <c r="F30" s="42">
        <v>19.721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2</v>
      </c>
      <c r="B31" s="42" t="s">
        <v>64</v>
      </c>
      <c r="C31" s="42">
        <v>4167</v>
      </c>
      <c r="D31" s="42">
        <v>59.875</v>
      </c>
      <c r="E31" s="42">
        <v>-4.5910000000000002</v>
      </c>
      <c r="F31" s="42">
        <v>19.683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2</v>
      </c>
      <c r="B32" s="42" t="s">
        <v>64</v>
      </c>
      <c r="C32" s="42">
        <v>76</v>
      </c>
      <c r="D32" s="42">
        <v>0.20200000000000001</v>
      </c>
      <c r="E32" s="42">
        <v>-11.451000000000001</v>
      </c>
      <c r="F32" s="42">
        <v>34.006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3</v>
      </c>
      <c r="B33" s="42" t="s">
        <v>65</v>
      </c>
      <c r="C33" s="42">
        <v>4164</v>
      </c>
      <c r="D33" s="42">
        <v>58.920999999999999</v>
      </c>
      <c r="E33" s="42">
        <v>-4.5380000000000003</v>
      </c>
      <c r="F33" s="42">
        <v>19.722999999999999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65</v>
      </c>
      <c r="C34" s="42">
        <v>4159</v>
      </c>
      <c r="D34" s="42">
        <v>59.716000000000001</v>
      </c>
      <c r="E34" s="42">
        <v>-4.57</v>
      </c>
      <c r="F34" s="42">
        <v>19.670000000000002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65</v>
      </c>
      <c r="C35" s="42">
        <v>4159</v>
      </c>
      <c r="D35" s="42">
        <v>59.703000000000003</v>
      </c>
      <c r="E35" s="42">
        <v>-4.58</v>
      </c>
      <c r="F35" s="42">
        <v>19.672000000000001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65</v>
      </c>
      <c r="C36" s="42">
        <v>4156</v>
      </c>
      <c r="D36" s="42">
        <v>59.656999999999996</v>
      </c>
      <c r="E36" s="42">
        <v>-4.5910000000000002</v>
      </c>
      <c r="F36" s="42">
        <v>19.690000000000001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3</v>
      </c>
      <c r="B37" s="42" t="s">
        <v>65</v>
      </c>
      <c r="C37" s="42">
        <v>4157</v>
      </c>
      <c r="D37" s="42">
        <v>59.686999999999998</v>
      </c>
      <c r="E37" s="42">
        <v>-4.5540000000000003</v>
      </c>
      <c r="F37" s="42">
        <v>19.745000000000001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65</v>
      </c>
      <c r="C38" s="42">
        <v>4157</v>
      </c>
      <c r="D38" s="42">
        <v>58.753</v>
      </c>
      <c r="E38" s="42">
        <v>-4.5419999999999998</v>
      </c>
      <c r="F38" s="42">
        <v>19.779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65</v>
      </c>
      <c r="C39" s="42">
        <v>4148</v>
      </c>
      <c r="D39" s="42">
        <v>59.573999999999998</v>
      </c>
      <c r="E39" s="42">
        <v>-4.57</v>
      </c>
      <c r="F39" s="42">
        <v>19.670000000000002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65</v>
      </c>
      <c r="C40" s="42">
        <v>4150</v>
      </c>
      <c r="D40" s="42">
        <v>59.619</v>
      </c>
      <c r="E40" s="42">
        <v>-4.5590000000000002</v>
      </c>
      <c r="F40" s="42">
        <v>19.658000000000001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65</v>
      </c>
      <c r="C41" s="42">
        <v>4153</v>
      </c>
      <c r="D41" s="42">
        <v>59.613</v>
      </c>
      <c r="E41" s="42">
        <v>-4.5549999999999997</v>
      </c>
      <c r="F41" s="42">
        <v>19.687000000000001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65</v>
      </c>
      <c r="C42" s="42">
        <v>4155</v>
      </c>
      <c r="D42" s="42">
        <v>59.673000000000002</v>
      </c>
      <c r="E42" s="42">
        <v>-4.5609999999999999</v>
      </c>
      <c r="F42" s="42">
        <v>19.664000000000001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66</v>
      </c>
      <c r="C43" s="42">
        <v>4156</v>
      </c>
      <c r="D43" s="42">
        <v>58.831000000000003</v>
      </c>
      <c r="E43" s="42">
        <v>-4.5129999999999999</v>
      </c>
      <c r="F43" s="42">
        <v>19.774999999999999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4151</v>
      </c>
      <c r="D44" s="42">
        <v>59.616</v>
      </c>
      <c r="E44" s="42">
        <v>-4.57</v>
      </c>
      <c r="F44" s="42">
        <v>19.670000000000002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4159</v>
      </c>
      <c r="D45" s="42">
        <v>59.671999999999997</v>
      </c>
      <c r="E45" s="42">
        <v>-4.585</v>
      </c>
      <c r="F45" s="42">
        <v>19.678000000000001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4154</v>
      </c>
      <c r="D46" s="42">
        <v>59.645000000000003</v>
      </c>
      <c r="E46" s="42">
        <v>-4.5739999999999998</v>
      </c>
      <c r="F46" s="42">
        <v>19.707000000000001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4153</v>
      </c>
      <c r="D47" s="42">
        <v>59.634</v>
      </c>
      <c r="E47" s="42">
        <v>-4.5839999999999996</v>
      </c>
      <c r="F47" s="42">
        <v>19.693000000000001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66</v>
      </c>
      <c r="C48" s="42">
        <v>721</v>
      </c>
      <c r="D48" s="42">
        <v>1.927</v>
      </c>
      <c r="E48" s="42">
        <v>-19.138000000000002</v>
      </c>
      <c r="F48" s="42">
        <v>26.802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66</v>
      </c>
      <c r="C49" s="42">
        <v>2387</v>
      </c>
      <c r="D49" s="42">
        <v>11.653</v>
      </c>
      <c r="E49" s="42">
        <v>-18.731000000000002</v>
      </c>
      <c r="F49" s="42">
        <v>25.218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66</v>
      </c>
      <c r="C50" s="42">
        <v>2237</v>
      </c>
      <c r="D50" s="42">
        <v>10.907</v>
      </c>
      <c r="E50" s="42">
        <v>-18.776</v>
      </c>
      <c r="F50" s="42">
        <v>25.248000000000001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66</v>
      </c>
      <c r="C51" s="42">
        <v>2109</v>
      </c>
      <c r="D51" s="42">
        <v>10.268000000000001</v>
      </c>
      <c r="E51" s="42">
        <v>-18.823</v>
      </c>
      <c r="F51" s="42">
        <v>25.216000000000001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66</v>
      </c>
      <c r="C52" s="42">
        <v>1990</v>
      </c>
      <c r="D52" s="42">
        <v>9.6769999999999996</v>
      </c>
      <c r="E52" s="42">
        <v>-18.768999999999998</v>
      </c>
      <c r="F52" s="42">
        <v>25.192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66</v>
      </c>
      <c r="C53" s="42">
        <v>1876</v>
      </c>
      <c r="D53" s="42">
        <v>9.1069999999999993</v>
      </c>
      <c r="E53" s="42">
        <v>-18.727</v>
      </c>
      <c r="F53" s="42">
        <v>25.24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66</v>
      </c>
      <c r="C54" s="42">
        <v>1767</v>
      </c>
      <c r="D54" s="42">
        <v>8.577</v>
      </c>
      <c r="E54" s="42">
        <v>-18.852</v>
      </c>
      <c r="F54" s="42">
        <v>25.184000000000001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66</v>
      </c>
      <c r="C55" s="42">
        <v>1667</v>
      </c>
      <c r="D55" s="42">
        <v>8.0809999999999995</v>
      </c>
      <c r="E55" s="42">
        <v>-18.835000000000001</v>
      </c>
      <c r="F55" s="42">
        <v>25.195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66</v>
      </c>
      <c r="C56" s="42">
        <v>1573</v>
      </c>
      <c r="D56" s="42">
        <v>7.6079999999999997</v>
      </c>
      <c r="E56" s="42">
        <v>-18.844000000000001</v>
      </c>
      <c r="F56" s="42">
        <v>25.074000000000002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66</v>
      </c>
      <c r="C57" s="42">
        <v>1486</v>
      </c>
      <c r="D57" s="42">
        <v>7.1710000000000003</v>
      </c>
      <c r="E57" s="42">
        <v>-18.896000000000001</v>
      </c>
      <c r="F57" s="42">
        <v>25.119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66</v>
      </c>
      <c r="C58" s="42">
        <v>1404</v>
      </c>
      <c r="D58" s="42">
        <v>6.7619999999999996</v>
      </c>
      <c r="E58" s="42">
        <v>-18.838999999999999</v>
      </c>
      <c r="F58" s="42">
        <v>25.193999999999999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66</v>
      </c>
      <c r="C59" s="42">
        <v>4154</v>
      </c>
      <c r="D59" s="42">
        <v>58.75</v>
      </c>
      <c r="E59" s="42">
        <v>-4.5549999999999997</v>
      </c>
      <c r="F59" s="42">
        <v>19.701000000000001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66</v>
      </c>
      <c r="C60" s="42">
        <v>4151</v>
      </c>
      <c r="D60" s="42">
        <v>59.569000000000003</v>
      </c>
      <c r="E60" s="42">
        <v>-4.57</v>
      </c>
      <c r="F60" s="42">
        <v>19.670000000000002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66</v>
      </c>
      <c r="C61" s="42">
        <v>4150</v>
      </c>
      <c r="D61" s="42">
        <v>59.631999999999998</v>
      </c>
      <c r="E61" s="42">
        <v>-4.5629999999999997</v>
      </c>
      <c r="F61" s="42">
        <v>19.670000000000002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66</v>
      </c>
      <c r="C62" s="42">
        <v>4149</v>
      </c>
      <c r="D62" s="42">
        <v>59.595999999999997</v>
      </c>
      <c r="E62" s="42">
        <v>-4.5609999999999999</v>
      </c>
      <c r="F62" s="42">
        <v>19.687000000000001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66</v>
      </c>
      <c r="C63" s="42">
        <v>4150</v>
      </c>
      <c r="D63" s="42">
        <v>59.595999999999997</v>
      </c>
      <c r="E63" s="42">
        <v>-4.57</v>
      </c>
      <c r="F63" s="42">
        <v>19.698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66</v>
      </c>
      <c r="C64" s="42">
        <v>717</v>
      </c>
      <c r="D64" s="42">
        <v>1.92</v>
      </c>
      <c r="E64" s="42">
        <v>-18.91</v>
      </c>
      <c r="F64" s="42">
        <v>26.488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66</v>
      </c>
      <c r="C65" s="42">
        <v>2395</v>
      </c>
      <c r="D65" s="42">
        <v>11.622</v>
      </c>
      <c r="E65" s="42">
        <v>-18.588999999999999</v>
      </c>
      <c r="F65" s="42">
        <v>25.231000000000002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66</v>
      </c>
      <c r="C66" s="42">
        <v>2232</v>
      </c>
      <c r="D66" s="42">
        <v>10.872999999999999</v>
      </c>
      <c r="E66" s="42">
        <v>-18.675999999999998</v>
      </c>
      <c r="F66" s="42">
        <v>25.228999999999999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66</v>
      </c>
      <c r="C67" s="42">
        <v>2099</v>
      </c>
      <c r="D67" s="42">
        <v>10.254</v>
      </c>
      <c r="E67" s="42">
        <v>-18.609000000000002</v>
      </c>
      <c r="F67" s="42">
        <v>25.210999999999999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66</v>
      </c>
      <c r="C68" s="42">
        <v>1979</v>
      </c>
      <c r="D68" s="42">
        <v>9.6869999999999994</v>
      </c>
      <c r="E68" s="42">
        <v>-18.672000000000001</v>
      </c>
      <c r="F68" s="42">
        <v>25.173999999999999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66</v>
      </c>
      <c r="C69" s="42">
        <v>1862</v>
      </c>
      <c r="D69" s="42">
        <v>9.1359999999999992</v>
      </c>
      <c r="E69" s="42">
        <v>-18.635999999999999</v>
      </c>
      <c r="F69" s="42">
        <v>25.11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66</v>
      </c>
      <c r="C70" s="42">
        <v>1753</v>
      </c>
      <c r="D70" s="42">
        <v>8.6189999999999998</v>
      </c>
      <c r="E70" s="42">
        <v>-18.614000000000001</v>
      </c>
      <c r="F70" s="42">
        <v>25.178999999999998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66</v>
      </c>
      <c r="C71" s="42">
        <v>1653</v>
      </c>
      <c r="D71" s="42">
        <v>8.1329999999999991</v>
      </c>
      <c r="E71" s="42">
        <v>-18.692</v>
      </c>
      <c r="F71" s="42">
        <v>25.193999999999999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66</v>
      </c>
      <c r="C72" s="42">
        <v>1559</v>
      </c>
      <c r="D72" s="42">
        <v>7.6740000000000004</v>
      </c>
      <c r="E72" s="42">
        <v>-18.702999999999999</v>
      </c>
      <c r="F72" s="42">
        <v>25.106000000000002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66</v>
      </c>
      <c r="C73" s="42">
        <v>1474</v>
      </c>
      <c r="D73" s="42">
        <v>7.2430000000000003</v>
      </c>
      <c r="E73" s="42">
        <v>-18.751000000000001</v>
      </c>
      <c r="F73" s="42">
        <v>25.058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66</v>
      </c>
      <c r="C74" s="42">
        <v>1392</v>
      </c>
      <c r="D74" s="42">
        <v>6.8339999999999996</v>
      </c>
      <c r="E74" s="42">
        <v>-18.706</v>
      </c>
      <c r="F74" s="42">
        <v>25.317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67</v>
      </c>
      <c r="C75" s="42">
        <v>4157</v>
      </c>
      <c r="D75" s="42">
        <v>58.808</v>
      </c>
      <c r="E75" s="42">
        <v>-4.5540000000000003</v>
      </c>
      <c r="F75" s="42">
        <v>19.731999999999999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4154</v>
      </c>
      <c r="D76" s="42">
        <v>59.618000000000002</v>
      </c>
      <c r="E76" s="42">
        <v>-4.57</v>
      </c>
      <c r="F76" s="42">
        <v>19.670000000000002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4153</v>
      </c>
      <c r="D77" s="42">
        <v>59.654000000000003</v>
      </c>
      <c r="E77" s="42">
        <v>-4.5599999999999996</v>
      </c>
      <c r="F77" s="42">
        <v>19.646000000000001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4155</v>
      </c>
      <c r="D78" s="42">
        <v>59.643999999999998</v>
      </c>
      <c r="E78" s="42">
        <v>-4.5739999999999998</v>
      </c>
      <c r="F78" s="42">
        <v>19.702000000000002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4153</v>
      </c>
      <c r="D79" s="42">
        <v>59.655999999999999</v>
      </c>
      <c r="E79" s="42">
        <v>-4.577</v>
      </c>
      <c r="F79" s="42">
        <v>19.649999999999999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67</v>
      </c>
      <c r="C80" s="42">
        <v>1122</v>
      </c>
      <c r="D80" s="42">
        <v>2.992</v>
      </c>
      <c r="E80" s="42">
        <v>-19.744</v>
      </c>
      <c r="F80" s="42">
        <v>26.218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67</v>
      </c>
      <c r="C81" s="42">
        <v>3733</v>
      </c>
      <c r="D81" s="42">
        <v>18.355</v>
      </c>
      <c r="E81" s="42">
        <v>-19.309999999999999</v>
      </c>
      <c r="F81" s="42">
        <v>25.282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67</v>
      </c>
      <c r="C82" s="42">
        <v>3503</v>
      </c>
      <c r="D82" s="42">
        <v>17.184000000000001</v>
      </c>
      <c r="E82" s="42">
        <v>-19.341999999999999</v>
      </c>
      <c r="F82" s="42">
        <v>25.192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67</v>
      </c>
      <c r="C83" s="42">
        <v>3311</v>
      </c>
      <c r="D83" s="42">
        <v>16.213999999999999</v>
      </c>
      <c r="E83" s="42">
        <v>-19.361999999999998</v>
      </c>
      <c r="F83" s="42">
        <v>25.181999999999999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67</v>
      </c>
      <c r="C84" s="42">
        <v>3130</v>
      </c>
      <c r="D84" s="42">
        <v>15.308</v>
      </c>
      <c r="E84" s="42">
        <v>-19.334</v>
      </c>
      <c r="F84" s="42">
        <v>25.193000000000001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67</v>
      </c>
      <c r="C85" s="42">
        <v>2959</v>
      </c>
      <c r="D85" s="42">
        <v>14.446999999999999</v>
      </c>
      <c r="E85" s="42">
        <v>-19.36</v>
      </c>
      <c r="F85" s="42">
        <v>25.181999999999999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67</v>
      </c>
      <c r="C86" s="42">
        <v>2801</v>
      </c>
      <c r="D86" s="42">
        <v>13.654999999999999</v>
      </c>
      <c r="E86" s="42">
        <v>-19.324000000000002</v>
      </c>
      <c r="F86" s="42">
        <v>25.164999999999999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67</v>
      </c>
      <c r="C87" s="42">
        <v>2650</v>
      </c>
      <c r="D87" s="42">
        <v>12.893000000000001</v>
      </c>
      <c r="E87" s="42">
        <v>-19.303999999999998</v>
      </c>
      <c r="F87" s="42">
        <v>25.177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67</v>
      </c>
      <c r="C88" s="42">
        <v>2505</v>
      </c>
      <c r="D88" s="42">
        <v>12.170999999999999</v>
      </c>
      <c r="E88" s="42">
        <v>-19.367999999999999</v>
      </c>
      <c r="F88" s="42">
        <v>25.170999999999999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67</v>
      </c>
      <c r="C89" s="42">
        <v>2370</v>
      </c>
      <c r="D89" s="42">
        <v>11.497999999999999</v>
      </c>
      <c r="E89" s="42">
        <v>-19.343</v>
      </c>
      <c r="F89" s="42">
        <v>25.306000000000001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67</v>
      </c>
      <c r="C90" s="42">
        <v>2242</v>
      </c>
      <c r="D90" s="42">
        <v>10.859</v>
      </c>
      <c r="E90" s="42">
        <v>-19.366</v>
      </c>
      <c r="F90" s="42">
        <v>25.109000000000002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67</v>
      </c>
      <c r="C91" s="42">
        <v>4154</v>
      </c>
      <c r="D91" s="42">
        <v>58.692</v>
      </c>
      <c r="E91" s="42">
        <v>-4.5460000000000003</v>
      </c>
      <c r="F91" s="42">
        <v>19.765999999999998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67</v>
      </c>
      <c r="C92" s="42">
        <v>4152</v>
      </c>
      <c r="D92" s="42">
        <v>59.58</v>
      </c>
      <c r="E92" s="42">
        <v>-4.57</v>
      </c>
      <c r="F92" s="42">
        <v>19.670000000000002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67</v>
      </c>
      <c r="C93" s="42">
        <v>4152</v>
      </c>
      <c r="D93" s="42">
        <v>59.607999999999997</v>
      </c>
      <c r="E93" s="42">
        <v>-4.5750000000000002</v>
      </c>
      <c r="F93" s="42">
        <v>19.654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67</v>
      </c>
      <c r="C94" s="42">
        <v>4155</v>
      </c>
      <c r="D94" s="42">
        <v>59.619</v>
      </c>
      <c r="E94" s="42">
        <v>-4.577</v>
      </c>
      <c r="F94" s="42">
        <v>19.649999999999999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67</v>
      </c>
      <c r="C95" s="42">
        <v>4154</v>
      </c>
      <c r="D95" s="42">
        <v>59.643000000000001</v>
      </c>
      <c r="E95" s="42">
        <v>-4.5609999999999999</v>
      </c>
      <c r="F95" s="42">
        <v>19.667000000000002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67</v>
      </c>
      <c r="C96" s="42">
        <v>1197</v>
      </c>
      <c r="D96" s="42">
        <v>3.194</v>
      </c>
      <c r="E96" s="42">
        <v>-19.712</v>
      </c>
      <c r="F96" s="42">
        <v>26.405999999999999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67</v>
      </c>
      <c r="C97" s="42">
        <v>3928</v>
      </c>
      <c r="D97" s="42">
        <v>19.062999999999999</v>
      </c>
      <c r="E97" s="42">
        <v>-19.282</v>
      </c>
      <c r="F97" s="42">
        <v>25.286000000000001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67</v>
      </c>
      <c r="C98" s="42">
        <v>3669</v>
      </c>
      <c r="D98" s="42">
        <v>17.835999999999999</v>
      </c>
      <c r="E98" s="42">
        <v>-19.315999999999999</v>
      </c>
      <c r="F98" s="42">
        <v>25.201000000000001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67</v>
      </c>
      <c r="C99" s="42">
        <v>3449</v>
      </c>
      <c r="D99" s="42">
        <v>16.826000000000001</v>
      </c>
      <c r="E99" s="42">
        <v>-19.277999999999999</v>
      </c>
      <c r="F99" s="42">
        <v>25.207000000000001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67</v>
      </c>
      <c r="C100" s="42">
        <v>3247</v>
      </c>
      <c r="D100" s="42">
        <v>15.856</v>
      </c>
      <c r="E100" s="42">
        <v>-19.341999999999999</v>
      </c>
      <c r="F100" s="42">
        <v>25.196000000000002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67</v>
      </c>
      <c r="C101" s="42">
        <v>3053</v>
      </c>
      <c r="D101" s="42">
        <v>14.94</v>
      </c>
      <c r="E101" s="42">
        <v>-19.297000000000001</v>
      </c>
      <c r="F101" s="42">
        <v>25.178999999999998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67</v>
      </c>
      <c r="C102" s="42">
        <v>2869</v>
      </c>
      <c r="D102" s="42">
        <v>14.085000000000001</v>
      </c>
      <c r="E102" s="42">
        <v>-19.265999999999998</v>
      </c>
      <c r="F102" s="42">
        <v>25.224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67</v>
      </c>
      <c r="C103" s="42">
        <v>2697</v>
      </c>
      <c r="D103" s="42">
        <v>13.271000000000001</v>
      </c>
      <c r="E103" s="42">
        <v>-19.37</v>
      </c>
      <c r="F103" s="42">
        <v>25.129000000000001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67</v>
      </c>
      <c r="C104" s="42">
        <v>2537</v>
      </c>
      <c r="D104" s="42">
        <v>12.504</v>
      </c>
      <c r="E104" s="42">
        <v>-19.324000000000002</v>
      </c>
      <c r="F104" s="42">
        <v>25.173999999999999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67</v>
      </c>
      <c r="C105" s="42">
        <v>2387</v>
      </c>
      <c r="D105" s="42">
        <v>11.778</v>
      </c>
      <c r="E105" s="42">
        <v>-19.355</v>
      </c>
      <c r="F105" s="42">
        <v>25.213000000000001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67</v>
      </c>
      <c r="C106" s="42">
        <v>2252</v>
      </c>
      <c r="D106" s="42">
        <v>11.096</v>
      </c>
      <c r="E106" s="42">
        <v>-19.343</v>
      </c>
      <c r="F106" s="42">
        <v>25.204999999999998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68</v>
      </c>
      <c r="C107" s="42">
        <v>4158</v>
      </c>
      <c r="D107" s="42">
        <v>58.862000000000002</v>
      </c>
      <c r="E107" s="42">
        <v>-4.5750000000000002</v>
      </c>
      <c r="F107" s="42">
        <v>19.675999999999998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4152</v>
      </c>
      <c r="D108" s="42">
        <v>59.631</v>
      </c>
      <c r="E108" s="42">
        <v>-4.57</v>
      </c>
      <c r="F108" s="42">
        <v>19.670000000000002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4155</v>
      </c>
      <c r="D109" s="42">
        <v>59.667999999999999</v>
      </c>
      <c r="E109" s="42">
        <v>-4.5819999999999999</v>
      </c>
      <c r="F109" s="42">
        <v>19.645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4157</v>
      </c>
      <c r="D110" s="42">
        <v>59.646000000000001</v>
      </c>
      <c r="E110" s="42">
        <v>-4.59</v>
      </c>
      <c r="F110" s="42">
        <v>19.675999999999998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4155</v>
      </c>
      <c r="D111" s="42">
        <v>59.68</v>
      </c>
      <c r="E111" s="42">
        <v>-4.5640000000000001</v>
      </c>
      <c r="F111" s="42">
        <v>19.684000000000001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68</v>
      </c>
      <c r="C112" s="42">
        <v>1902</v>
      </c>
      <c r="D112" s="42">
        <v>5.1210000000000004</v>
      </c>
      <c r="E112" s="42">
        <v>-19.84</v>
      </c>
      <c r="F112" s="42">
        <v>25.873000000000001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68</v>
      </c>
      <c r="C113" s="42">
        <v>6365</v>
      </c>
      <c r="D113" s="42">
        <v>31.527999999999999</v>
      </c>
      <c r="E113" s="42">
        <v>-19.341999999999999</v>
      </c>
      <c r="F113" s="42">
        <v>25.323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68</v>
      </c>
      <c r="C114" s="42">
        <v>5978</v>
      </c>
      <c r="D114" s="42">
        <v>29.542000000000002</v>
      </c>
      <c r="E114" s="42">
        <v>-19.382999999999999</v>
      </c>
      <c r="F114" s="42">
        <v>25.248000000000001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68</v>
      </c>
      <c r="C115" s="42">
        <v>5653</v>
      </c>
      <c r="D115" s="42">
        <v>27.873000000000001</v>
      </c>
      <c r="E115" s="42">
        <v>-19.41</v>
      </c>
      <c r="F115" s="42">
        <v>25.247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68</v>
      </c>
      <c r="C116" s="42">
        <v>5343</v>
      </c>
      <c r="D116" s="42">
        <v>26.308</v>
      </c>
      <c r="E116" s="42">
        <v>-19.417999999999999</v>
      </c>
      <c r="F116" s="42">
        <v>25.26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68</v>
      </c>
      <c r="C117" s="42">
        <v>5048</v>
      </c>
      <c r="D117" s="42">
        <v>24.814</v>
      </c>
      <c r="E117" s="42">
        <v>-19.417999999999999</v>
      </c>
      <c r="F117" s="42">
        <v>25.242000000000001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68</v>
      </c>
      <c r="C118" s="42">
        <v>4769</v>
      </c>
      <c r="D118" s="42">
        <v>23.405999999999999</v>
      </c>
      <c r="E118" s="42">
        <v>-19.36</v>
      </c>
      <c r="F118" s="42">
        <v>25.254999999999999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68</v>
      </c>
      <c r="C119" s="42">
        <v>4507</v>
      </c>
      <c r="D119" s="42">
        <v>22.088999999999999</v>
      </c>
      <c r="E119" s="42">
        <v>-19.41</v>
      </c>
      <c r="F119" s="42">
        <v>25.238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68</v>
      </c>
      <c r="C120" s="42">
        <v>4258</v>
      </c>
      <c r="D120" s="42">
        <v>20.850999999999999</v>
      </c>
      <c r="E120" s="42">
        <v>-19.425000000000001</v>
      </c>
      <c r="F120" s="42">
        <v>25.228000000000002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68</v>
      </c>
      <c r="C121" s="42">
        <v>4023</v>
      </c>
      <c r="D121" s="42">
        <v>19.673999999999999</v>
      </c>
      <c r="E121" s="42">
        <v>-19.457999999999998</v>
      </c>
      <c r="F121" s="42">
        <v>25.295000000000002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9</v>
      </c>
      <c r="B122" s="42" t="s">
        <v>68</v>
      </c>
      <c r="C122" s="42">
        <v>3807</v>
      </c>
      <c r="D122" s="42">
        <v>18.571999999999999</v>
      </c>
      <c r="E122" s="42">
        <v>-19.457000000000001</v>
      </c>
      <c r="F122" s="42">
        <v>25.27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68</v>
      </c>
      <c r="C123" s="42">
        <v>4159</v>
      </c>
      <c r="D123" s="42">
        <v>58.789000000000001</v>
      </c>
      <c r="E123" s="42">
        <v>-4.4969999999999999</v>
      </c>
      <c r="F123" s="42">
        <v>19.748999999999999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68</v>
      </c>
      <c r="C124" s="42">
        <v>4153</v>
      </c>
      <c r="D124" s="42">
        <v>59.63</v>
      </c>
      <c r="E124" s="42">
        <v>-4.57</v>
      </c>
      <c r="F124" s="42">
        <v>19.670000000000002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68</v>
      </c>
      <c r="C125" s="42">
        <v>4154</v>
      </c>
      <c r="D125" s="42">
        <v>59.656999999999996</v>
      </c>
      <c r="E125" s="42">
        <v>-4.5650000000000004</v>
      </c>
      <c r="F125" s="42">
        <v>19.635000000000002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68</v>
      </c>
      <c r="C126" s="42">
        <v>4154</v>
      </c>
      <c r="D126" s="42">
        <v>59.656999999999996</v>
      </c>
      <c r="E126" s="42">
        <v>-4.548</v>
      </c>
      <c r="F126" s="42">
        <v>19.71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68</v>
      </c>
      <c r="C127" s="42">
        <v>4151</v>
      </c>
      <c r="D127" s="42">
        <v>59.68</v>
      </c>
      <c r="E127" s="42">
        <v>-4.5570000000000004</v>
      </c>
      <c r="F127" s="42">
        <v>19.670000000000002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68</v>
      </c>
      <c r="C128" s="42">
        <v>1976</v>
      </c>
      <c r="D128" s="42">
        <v>5.2949999999999999</v>
      </c>
      <c r="E128" s="42">
        <v>-19.757999999999999</v>
      </c>
      <c r="F128" s="42">
        <v>25.620999999999999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68</v>
      </c>
      <c r="C129" s="42">
        <v>6513</v>
      </c>
      <c r="D129" s="42">
        <v>31.81</v>
      </c>
      <c r="E129" s="42">
        <v>-19.344000000000001</v>
      </c>
      <c r="F129" s="42">
        <v>25.274000000000001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68</v>
      </c>
      <c r="C130" s="42">
        <v>6126</v>
      </c>
      <c r="D130" s="42">
        <v>29.888999999999999</v>
      </c>
      <c r="E130" s="42">
        <v>-19.361999999999998</v>
      </c>
      <c r="F130" s="42">
        <v>25.175999999999998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68</v>
      </c>
      <c r="C131" s="42">
        <v>5778</v>
      </c>
      <c r="D131" s="42">
        <v>28.193000000000001</v>
      </c>
      <c r="E131" s="42">
        <v>-19.402000000000001</v>
      </c>
      <c r="F131" s="42">
        <v>25.2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68</v>
      </c>
      <c r="C132" s="42">
        <v>5439</v>
      </c>
      <c r="D132" s="42">
        <v>26.602</v>
      </c>
      <c r="E132" s="42">
        <v>-19.427</v>
      </c>
      <c r="F132" s="42">
        <v>25.183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68</v>
      </c>
      <c r="C133" s="42">
        <v>5121</v>
      </c>
      <c r="D133" s="42">
        <v>25.09</v>
      </c>
      <c r="E133" s="42">
        <v>-19.385999999999999</v>
      </c>
      <c r="F133" s="42">
        <v>25.187999999999999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68</v>
      </c>
      <c r="C134" s="42">
        <v>4812</v>
      </c>
      <c r="D134" s="42">
        <v>23.664000000000001</v>
      </c>
      <c r="E134" s="42">
        <v>-19.405999999999999</v>
      </c>
      <c r="F134" s="42">
        <v>25.181000000000001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68</v>
      </c>
      <c r="C135" s="42">
        <v>4532</v>
      </c>
      <c r="D135" s="42">
        <v>22.315000000000001</v>
      </c>
      <c r="E135" s="42">
        <v>-19.376000000000001</v>
      </c>
      <c r="F135" s="42">
        <v>25.198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68</v>
      </c>
      <c r="C136" s="42">
        <v>4264</v>
      </c>
      <c r="D136" s="42">
        <v>21.030999999999999</v>
      </c>
      <c r="E136" s="42">
        <v>-19.399000000000001</v>
      </c>
      <c r="F136" s="42">
        <v>25.19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68</v>
      </c>
      <c r="C137" s="42">
        <v>4014</v>
      </c>
      <c r="D137" s="42">
        <v>19.827000000000002</v>
      </c>
      <c r="E137" s="42">
        <v>-19.431000000000001</v>
      </c>
      <c r="F137" s="42">
        <v>25.222999999999999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10</v>
      </c>
      <c r="B138" s="42" t="s">
        <v>68</v>
      </c>
      <c r="C138" s="42">
        <v>3772</v>
      </c>
      <c r="D138" s="42">
        <v>18.658999999999999</v>
      </c>
      <c r="E138" s="42">
        <v>-19.402999999999999</v>
      </c>
      <c r="F138" s="42">
        <v>25.193000000000001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69</v>
      </c>
      <c r="C139" s="42">
        <v>4159</v>
      </c>
      <c r="D139" s="42">
        <v>58.88</v>
      </c>
      <c r="E139" s="42">
        <v>-4.5469999999999997</v>
      </c>
      <c r="F139" s="42">
        <v>19.748999999999999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4158</v>
      </c>
      <c r="D140" s="42">
        <v>59.677</v>
      </c>
      <c r="E140" s="42">
        <v>-4.57</v>
      </c>
      <c r="F140" s="42">
        <v>19.670000000000002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4159</v>
      </c>
      <c r="D141" s="42">
        <v>59.682000000000002</v>
      </c>
      <c r="E141" s="42">
        <v>-4.577</v>
      </c>
      <c r="F141" s="42">
        <v>19.684000000000001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4158</v>
      </c>
      <c r="D142" s="42">
        <v>59.691000000000003</v>
      </c>
      <c r="E142" s="42">
        <v>-4.5990000000000002</v>
      </c>
      <c r="F142" s="42">
        <v>19.661000000000001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4160</v>
      </c>
      <c r="D143" s="42">
        <v>59.697000000000003</v>
      </c>
      <c r="E143" s="42">
        <v>-4.5789999999999997</v>
      </c>
      <c r="F143" s="42">
        <v>19.638999999999999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3127</v>
      </c>
      <c r="D144" s="42">
        <v>8.4789999999999992</v>
      </c>
      <c r="E144" s="42">
        <v>-19.175999999999998</v>
      </c>
      <c r="F144" s="42">
        <v>25.895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69</v>
      </c>
      <c r="C145" s="42">
        <v>10236</v>
      </c>
      <c r="D145" s="42">
        <v>51.235999999999997</v>
      </c>
      <c r="E145" s="42">
        <v>-18.745999999999999</v>
      </c>
      <c r="F145" s="42">
        <v>25.361000000000001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69</v>
      </c>
      <c r="C146" s="42">
        <v>9618</v>
      </c>
      <c r="D146" s="42">
        <v>47.963000000000001</v>
      </c>
      <c r="E146" s="42">
        <v>-18.748999999999999</v>
      </c>
      <c r="F146" s="42">
        <v>25.312000000000001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69</v>
      </c>
      <c r="C147" s="42">
        <v>9091</v>
      </c>
      <c r="D147" s="42">
        <v>45.206000000000003</v>
      </c>
      <c r="E147" s="42">
        <v>-18.768999999999998</v>
      </c>
      <c r="F147" s="42">
        <v>25.286999999999999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69</v>
      </c>
      <c r="C148" s="42">
        <v>8591</v>
      </c>
      <c r="D148" s="42">
        <v>42.631</v>
      </c>
      <c r="E148" s="42">
        <v>-18.771999999999998</v>
      </c>
      <c r="F148" s="42">
        <v>25.303000000000001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69</v>
      </c>
      <c r="C149" s="42">
        <v>8115</v>
      </c>
      <c r="D149" s="42">
        <v>40.207000000000001</v>
      </c>
      <c r="E149" s="42">
        <v>-18.765999999999998</v>
      </c>
      <c r="F149" s="42">
        <v>25.324000000000002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69</v>
      </c>
      <c r="C150" s="42">
        <v>7666</v>
      </c>
      <c r="D150" s="42">
        <v>37.926000000000002</v>
      </c>
      <c r="E150" s="42">
        <v>-18.795999999999999</v>
      </c>
      <c r="F150" s="42">
        <v>25.36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69</v>
      </c>
      <c r="C151" s="42">
        <v>7245</v>
      </c>
      <c r="D151" s="42">
        <v>35.752000000000002</v>
      </c>
      <c r="E151" s="42">
        <v>-18.786000000000001</v>
      </c>
      <c r="F151" s="42">
        <v>25.314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69</v>
      </c>
      <c r="C152" s="42">
        <v>6844</v>
      </c>
      <c r="D152" s="42">
        <v>33.713999999999999</v>
      </c>
      <c r="E152" s="42">
        <v>-18.777000000000001</v>
      </c>
      <c r="F152" s="42">
        <v>25.318999999999999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69</v>
      </c>
      <c r="C153" s="42">
        <v>6456</v>
      </c>
      <c r="D153" s="42">
        <v>31.780999999999999</v>
      </c>
      <c r="E153" s="42">
        <v>-18.774000000000001</v>
      </c>
      <c r="F153" s="42">
        <v>25.34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11</v>
      </c>
      <c r="B154" s="42" t="s">
        <v>69</v>
      </c>
      <c r="C154" s="42">
        <v>6104</v>
      </c>
      <c r="D154" s="42">
        <v>29.975999999999999</v>
      </c>
      <c r="E154" s="42">
        <v>-18.794</v>
      </c>
      <c r="F154" s="42">
        <v>25.318999999999999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69</v>
      </c>
      <c r="C155" s="42">
        <v>4161</v>
      </c>
      <c r="D155" s="42">
        <v>58.804000000000002</v>
      </c>
      <c r="E155" s="42">
        <v>-4.5599999999999996</v>
      </c>
      <c r="F155" s="42">
        <v>19.728000000000002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69</v>
      </c>
      <c r="C156" s="42">
        <v>4154</v>
      </c>
      <c r="D156" s="42">
        <v>59.637</v>
      </c>
      <c r="E156" s="42">
        <v>-4.57</v>
      </c>
      <c r="F156" s="42">
        <v>19.670000000000002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69</v>
      </c>
      <c r="C157" s="42">
        <v>4156</v>
      </c>
      <c r="D157" s="42">
        <v>59.676000000000002</v>
      </c>
      <c r="E157" s="42">
        <v>-4.5730000000000004</v>
      </c>
      <c r="F157" s="42">
        <v>19.690999999999999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69</v>
      </c>
      <c r="C158" s="42">
        <v>4154</v>
      </c>
      <c r="D158" s="42">
        <v>59.645000000000003</v>
      </c>
      <c r="E158" s="42">
        <v>-4.58</v>
      </c>
      <c r="F158" s="42">
        <v>19.696999999999999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69</v>
      </c>
      <c r="C159" s="42">
        <v>4156</v>
      </c>
      <c r="D159" s="42">
        <v>59.704999999999998</v>
      </c>
      <c r="E159" s="42">
        <v>-4.57</v>
      </c>
      <c r="F159" s="42">
        <v>19.707999999999998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69</v>
      </c>
      <c r="C160" s="42">
        <v>3054</v>
      </c>
      <c r="D160" s="42">
        <v>8.2829999999999995</v>
      </c>
      <c r="E160" s="42">
        <v>-19.623000000000001</v>
      </c>
      <c r="F160" s="42">
        <v>25.774999999999999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69</v>
      </c>
      <c r="C161" s="42">
        <v>10108</v>
      </c>
      <c r="D161" s="42">
        <v>49.795000000000002</v>
      </c>
      <c r="E161" s="42">
        <v>-19.318999999999999</v>
      </c>
      <c r="F161" s="42">
        <v>25.361000000000001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69</v>
      </c>
      <c r="C162" s="42">
        <v>9508</v>
      </c>
      <c r="D162" s="42">
        <v>46.682000000000002</v>
      </c>
      <c r="E162" s="42">
        <v>-19.341000000000001</v>
      </c>
      <c r="F162" s="42">
        <v>25.359000000000002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69</v>
      </c>
      <c r="C163" s="42">
        <v>8981</v>
      </c>
      <c r="D163" s="42">
        <v>44.070999999999998</v>
      </c>
      <c r="E163" s="42">
        <v>-19.335999999999999</v>
      </c>
      <c r="F163" s="42">
        <v>25.308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69</v>
      </c>
      <c r="C164" s="42">
        <v>8483</v>
      </c>
      <c r="D164" s="42">
        <v>41.604999999999997</v>
      </c>
      <c r="E164" s="42">
        <v>-19.353999999999999</v>
      </c>
      <c r="F164" s="42">
        <v>25.292999999999999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69</v>
      </c>
      <c r="C165" s="42">
        <v>7996</v>
      </c>
      <c r="D165" s="42">
        <v>39.273000000000003</v>
      </c>
      <c r="E165" s="42">
        <v>-19.366</v>
      </c>
      <c r="F165" s="42">
        <v>25.303000000000001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69</v>
      </c>
      <c r="C166" s="42">
        <v>7549</v>
      </c>
      <c r="D166" s="42">
        <v>37.101999999999997</v>
      </c>
      <c r="E166" s="42">
        <v>-19.346</v>
      </c>
      <c r="F166" s="42">
        <v>25.306999999999999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69</v>
      </c>
      <c r="C167" s="42">
        <v>7103</v>
      </c>
      <c r="D167" s="42">
        <v>34.994999999999997</v>
      </c>
      <c r="E167" s="42">
        <v>-19.395</v>
      </c>
      <c r="F167" s="42">
        <v>25.285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69</v>
      </c>
      <c r="C168" s="42">
        <v>6691</v>
      </c>
      <c r="D168" s="42">
        <v>33.018000000000001</v>
      </c>
      <c r="E168" s="42">
        <v>-19.373999999999999</v>
      </c>
      <c r="F168" s="42">
        <v>25.295000000000002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69</v>
      </c>
      <c r="C169" s="42">
        <v>6292</v>
      </c>
      <c r="D169" s="42">
        <v>31.152999999999999</v>
      </c>
      <c r="E169" s="42">
        <v>-19.388999999999999</v>
      </c>
      <c r="F169" s="42">
        <v>25.297999999999998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69</v>
      </c>
      <c r="C170" s="42">
        <v>5926</v>
      </c>
      <c r="D170" s="42">
        <v>29.384</v>
      </c>
      <c r="E170" s="42">
        <v>-19.352</v>
      </c>
      <c r="F170" s="42">
        <v>25.335000000000001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70</v>
      </c>
      <c r="C171" s="42">
        <v>4160</v>
      </c>
      <c r="D171" s="42">
        <v>58.926000000000002</v>
      </c>
      <c r="E171" s="42">
        <v>-4.5670000000000002</v>
      </c>
      <c r="F171" s="42">
        <v>19.748999999999999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4159</v>
      </c>
      <c r="D172" s="42">
        <v>59.743000000000002</v>
      </c>
      <c r="E172" s="42">
        <v>-4.57</v>
      </c>
      <c r="F172" s="42">
        <v>19.670000000000002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4159</v>
      </c>
      <c r="D173" s="42">
        <v>59.716999999999999</v>
      </c>
      <c r="E173" s="42">
        <v>-4.5620000000000003</v>
      </c>
      <c r="F173" s="42">
        <v>19.652999999999999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4162</v>
      </c>
      <c r="D174" s="42">
        <v>59.712000000000003</v>
      </c>
      <c r="E174" s="42">
        <v>-4.569</v>
      </c>
      <c r="F174" s="42">
        <v>19.725999999999999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4161</v>
      </c>
      <c r="D175" s="42">
        <v>59.75</v>
      </c>
      <c r="E175" s="42">
        <v>-4.5439999999999996</v>
      </c>
      <c r="F175" s="42">
        <v>19.677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70</v>
      </c>
      <c r="C176" s="42">
        <v>3835</v>
      </c>
      <c r="D176" s="42">
        <v>10.48</v>
      </c>
      <c r="E176" s="42">
        <v>-19.748999999999999</v>
      </c>
      <c r="F176" s="42">
        <v>25.847999999999999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70</v>
      </c>
      <c r="C177" s="42">
        <v>12668</v>
      </c>
      <c r="D177" s="42">
        <v>63.893999999999998</v>
      </c>
      <c r="E177" s="42">
        <v>-19.343</v>
      </c>
      <c r="F177" s="42">
        <v>25.23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70</v>
      </c>
      <c r="C178" s="42">
        <v>11880</v>
      </c>
      <c r="D178" s="42">
        <v>59.706000000000003</v>
      </c>
      <c r="E178" s="42">
        <v>-19.388000000000002</v>
      </c>
      <c r="F178" s="42">
        <v>25.181000000000001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13</v>
      </c>
      <c r="B179" s="42" t="s">
        <v>70</v>
      </c>
      <c r="C179" s="42">
        <v>11258</v>
      </c>
      <c r="D179" s="42">
        <v>56.372999999999998</v>
      </c>
      <c r="E179" s="42">
        <v>-19.376000000000001</v>
      </c>
      <c r="F179" s="42">
        <v>25.24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13</v>
      </c>
      <c r="B180" s="42" t="s">
        <v>70</v>
      </c>
      <c r="C180" s="42">
        <v>10676</v>
      </c>
      <c r="D180" s="42">
        <v>53.326999999999998</v>
      </c>
      <c r="E180" s="42">
        <v>-19.382999999999999</v>
      </c>
      <c r="F180" s="42">
        <v>25.231000000000002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13</v>
      </c>
      <c r="B181" s="42" t="s">
        <v>70</v>
      </c>
      <c r="C181" s="42">
        <v>10105</v>
      </c>
      <c r="D181" s="42">
        <v>50.344000000000001</v>
      </c>
      <c r="E181" s="42">
        <v>-19.364999999999998</v>
      </c>
      <c r="F181" s="42">
        <v>25.213000000000001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13</v>
      </c>
      <c r="B182" s="42" t="s">
        <v>70</v>
      </c>
      <c r="C182" s="42">
        <v>9559</v>
      </c>
      <c r="D182" s="42">
        <v>47.524999999999999</v>
      </c>
      <c r="E182" s="42">
        <v>-19.411999999999999</v>
      </c>
      <c r="F182" s="42">
        <v>25.244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13</v>
      </c>
      <c r="B183" s="42" t="s">
        <v>70</v>
      </c>
      <c r="C183" s="42">
        <v>9053</v>
      </c>
      <c r="D183" s="42">
        <v>44.895000000000003</v>
      </c>
      <c r="E183" s="42">
        <v>-19.375</v>
      </c>
      <c r="F183" s="42">
        <v>25.242000000000001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13</v>
      </c>
      <c r="B184" s="42" t="s">
        <v>70</v>
      </c>
      <c r="C184" s="42">
        <v>8552</v>
      </c>
      <c r="D184" s="42">
        <v>42.338999999999999</v>
      </c>
      <c r="E184" s="42">
        <v>-19.420000000000002</v>
      </c>
      <c r="F184" s="42">
        <v>25.216999999999999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13</v>
      </c>
      <c r="B185" s="42" t="s">
        <v>70</v>
      </c>
      <c r="C185" s="42">
        <v>8099</v>
      </c>
      <c r="D185" s="42">
        <v>40.014000000000003</v>
      </c>
      <c r="E185" s="42">
        <v>-19.385999999999999</v>
      </c>
      <c r="F185" s="42">
        <v>25.225000000000001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13</v>
      </c>
      <c r="B186" s="42" t="s">
        <v>70</v>
      </c>
      <c r="C186" s="42">
        <v>7656</v>
      </c>
      <c r="D186" s="42">
        <v>37.786999999999999</v>
      </c>
      <c r="E186" s="42">
        <v>-19.405999999999999</v>
      </c>
      <c r="F186" s="42">
        <v>25.242999999999999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70</v>
      </c>
      <c r="C187" s="42">
        <v>4165</v>
      </c>
      <c r="D187" s="42">
        <v>58.866999999999997</v>
      </c>
      <c r="E187" s="42">
        <v>-4.577</v>
      </c>
      <c r="F187" s="42">
        <v>19.809999999999999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70</v>
      </c>
      <c r="C188" s="42">
        <v>4162</v>
      </c>
      <c r="D188" s="42">
        <v>59.737000000000002</v>
      </c>
      <c r="E188" s="42">
        <v>-4.57</v>
      </c>
      <c r="F188" s="42">
        <v>19.670000000000002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70</v>
      </c>
      <c r="C189" s="42">
        <v>4160</v>
      </c>
      <c r="D189" s="42">
        <v>59.732999999999997</v>
      </c>
      <c r="E189" s="42">
        <v>-4.5659999999999998</v>
      </c>
      <c r="F189" s="42">
        <v>19.687000000000001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70</v>
      </c>
      <c r="C190" s="42">
        <v>4158</v>
      </c>
      <c r="D190" s="42">
        <v>59.677</v>
      </c>
      <c r="E190" s="42">
        <v>-4.5599999999999996</v>
      </c>
      <c r="F190" s="42">
        <v>19.707000000000001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70</v>
      </c>
      <c r="C191" s="42">
        <v>4155</v>
      </c>
      <c r="D191" s="42">
        <v>59.758000000000003</v>
      </c>
      <c r="E191" s="42">
        <v>-4.5819999999999999</v>
      </c>
      <c r="F191" s="42">
        <v>19.702000000000002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70</v>
      </c>
      <c r="C192" s="42">
        <v>3919</v>
      </c>
      <c r="D192" s="42">
        <v>10.695</v>
      </c>
      <c r="E192" s="42">
        <v>-19.632999999999999</v>
      </c>
      <c r="F192" s="42">
        <v>25.533999999999999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70</v>
      </c>
      <c r="C193" s="42">
        <v>12891</v>
      </c>
      <c r="D193" s="42">
        <v>64.168999999999997</v>
      </c>
      <c r="E193" s="42">
        <v>-19.332999999999998</v>
      </c>
      <c r="F193" s="42">
        <v>25.138000000000002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70</v>
      </c>
      <c r="C194" s="42">
        <v>12148</v>
      </c>
      <c r="D194" s="42">
        <v>60.207000000000001</v>
      </c>
      <c r="E194" s="42">
        <v>-19.341000000000001</v>
      </c>
      <c r="F194" s="42">
        <v>25.085000000000001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14</v>
      </c>
      <c r="B195" s="42" t="s">
        <v>70</v>
      </c>
      <c r="C195" s="42">
        <v>11526</v>
      </c>
      <c r="D195" s="42">
        <v>56.893000000000001</v>
      </c>
      <c r="E195" s="42">
        <v>-19.366</v>
      </c>
      <c r="F195" s="42">
        <v>25.116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14</v>
      </c>
      <c r="B196" s="42" t="s">
        <v>70</v>
      </c>
      <c r="C196" s="42">
        <v>10914</v>
      </c>
      <c r="D196" s="42">
        <v>53.792000000000002</v>
      </c>
      <c r="E196" s="42">
        <v>-19.379000000000001</v>
      </c>
      <c r="F196" s="42">
        <v>25.128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14</v>
      </c>
      <c r="B197" s="42" t="s">
        <v>70</v>
      </c>
      <c r="C197" s="42">
        <v>10304</v>
      </c>
      <c r="D197" s="42">
        <v>50.793999999999997</v>
      </c>
      <c r="E197" s="42">
        <v>-19.363</v>
      </c>
      <c r="F197" s="42">
        <v>25.14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14</v>
      </c>
      <c r="B198" s="42" t="s">
        <v>70</v>
      </c>
      <c r="C198" s="42">
        <v>9748</v>
      </c>
      <c r="D198" s="42">
        <v>48.082999999999998</v>
      </c>
      <c r="E198" s="42">
        <v>-19.38</v>
      </c>
      <c r="F198" s="42">
        <v>25.105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70</v>
      </c>
      <c r="C199" s="42">
        <v>9205</v>
      </c>
      <c r="D199" s="42">
        <v>45.417000000000002</v>
      </c>
      <c r="E199" s="42">
        <v>-19.370999999999999</v>
      </c>
      <c r="F199" s="42">
        <v>25.146000000000001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70</v>
      </c>
      <c r="C200" s="42">
        <v>8688</v>
      </c>
      <c r="D200" s="42">
        <v>42.918999999999997</v>
      </c>
      <c r="E200" s="42">
        <v>-19.366</v>
      </c>
      <c r="F200" s="42">
        <v>25.117000000000001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70</v>
      </c>
      <c r="C201" s="42">
        <v>8198</v>
      </c>
      <c r="D201" s="42">
        <v>40.549999999999997</v>
      </c>
      <c r="E201" s="42">
        <v>-19.375</v>
      </c>
      <c r="F201" s="42">
        <v>25.12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70</v>
      </c>
      <c r="C202" s="42">
        <v>7718</v>
      </c>
      <c r="D202" s="42">
        <v>38.302999999999997</v>
      </c>
      <c r="E202" s="42">
        <v>-19.385999999999999</v>
      </c>
      <c r="F202" s="42">
        <v>25.155999999999999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71</v>
      </c>
      <c r="C203" s="42">
        <v>4169</v>
      </c>
      <c r="D203" s="42">
        <v>59.017000000000003</v>
      </c>
      <c r="E203" s="42">
        <v>-4.5049999999999999</v>
      </c>
      <c r="F203" s="42">
        <v>19.731000000000002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4163</v>
      </c>
      <c r="D204" s="42">
        <v>59.8</v>
      </c>
      <c r="E204" s="42">
        <v>-4.57</v>
      </c>
      <c r="F204" s="42">
        <v>19.670000000000002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4164</v>
      </c>
      <c r="D205" s="42">
        <v>59.813000000000002</v>
      </c>
      <c r="E205" s="42">
        <v>-4.5599999999999996</v>
      </c>
      <c r="F205" s="42">
        <v>19.654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4169</v>
      </c>
      <c r="D206" s="42">
        <v>59.838000000000001</v>
      </c>
      <c r="E206" s="42">
        <v>-4.5519999999999996</v>
      </c>
      <c r="F206" s="42">
        <v>19.684000000000001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4165</v>
      </c>
      <c r="D207" s="42">
        <v>59.808999999999997</v>
      </c>
      <c r="E207" s="42">
        <v>-4.5650000000000004</v>
      </c>
      <c r="F207" s="42">
        <v>19.673999999999999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71</v>
      </c>
      <c r="C208" s="42">
        <v>7384</v>
      </c>
      <c r="D208" s="42">
        <v>20.981999999999999</v>
      </c>
      <c r="E208" s="42">
        <v>-19.594000000000001</v>
      </c>
      <c r="F208" s="42">
        <v>25.533999999999999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71</v>
      </c>
      <c r="C209" s="42">
        <v>24546</v>
      </c>
      <c r="D209" s="42">
        <v>129.46100000000001</v>
      </c>
      <c r="E209" s="42">
        <v>-19.28</v>
      </c>
      <c r="F209" s="42">
        <v>24.975999999999999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15</v>
      </c>
      <c r="B210" s="42" t="s">
        <v>71</v>
      </c>
      <c r="C210" s="42">
        <v>23152</v>
      </c>
      <c r="D210" s="42">
        <v>121.107</v>
      </c>
      <c r="E210" s="42">
        <v>-19.289000000000001</v>
      </c>
      <c r="F210" s="42">
        <v>24.963000000000001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15</v>
      </c>
      <c r="B211" s="42" t="s">
        <v>71</v>
      </c>
      <c r="C211" s="42">
        <v>21939</v>
      </c>
      <c r="D211" s="42">
        <v>114.077</v>
      </c>
      <c r="E211" s="42">
        <v>-19.318999999999999</v>
      </c>
      <c r="F211" s="42">
        <v>24.998999999999999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15</v>
      </c>
      <c r="B212" s="42" t="s">
        <v>71</v>
      </c>
      <c r="C212" s="42">
        <v>20808</v>
      </c>
      <c r="D212" s="42">
        <v>107.57</v>
      </c>
      <c r="E212" s="42">
        <v>-19.337</v>
      </c>
      <c r="F212" s="42">
        <v>24.984000000000002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15</v>
      </c>
      <c r="B213" s="42" t="s">
        <v>71</v>
      </c>
      <c r="C213" s="42">
        <v>19725</v>
      </c>
      <c r="D213" s="42">
        <v>101.40300000000001</v>
      </c>
      <c r="E213" s="42">
        <v>-19.367999999999999</v>
      </c>
      <c r="F213" s="42">
        <v>25.003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15</v>
      </c>
      <c r="B214" s="42" t="s">
        <v>71</v>
      </c>
      <c r="C214" s="42">
        <v>18731</v>
      </c>
      <c r="D214" s="42">
        <v>95.808000000000007</v>
      </c>
      <c r="E214" s="42">
        <v>-19.329000000000001</v>
      </c>
      <c r="F214" s="42">
        <v>25.038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15</v>
      </c>
      <c r="B215" s="42" t="s">
        <v>71</v>
      </c>
      <c r="C215" s="42">
        <v>17742</v>
      </c>
      <c r="D215" s="42">
        <v>90.320999999999998</v>
      </c>
      <c r="E215" s="42">
        <v>-19.361000000000001</v>
      </c>
      <c r="F215" s="42">
        <v>25.039000000000001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15</v>
      </c>
      <c r="B216" s="42" t="s">
        <v>71</v>
      </c>
      <c r="C216" s="42">
        <v>16806</v>
      </c>
      <c r="D216" s="42">
        <v>85.210999999999999</v>
      </c>
      <c r="E216" s="42">
        <v>-19.34</v>
      </c>
      <c r="F216" s="42">
        <v>25.061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15</v>
      </c>
      <c r="B217" s="42" t="s">
        <v>71</v>
      </c>
      <c r="C217" s="42">
        <v>15910</v>
      </c>
      <c r="D217" s="42">
        <v>80.331000000000003</v>
      </c>
      <c r="E217" s="42">
        <v>-19.355</v>
      </c>
      <c r="F217" s="42">
        <v>25.09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15</v>
      </c>
      <c r="B218" s="42" t="s">
        <v>71</v>
      </c>
      <c r="C218" s="42">
        <v>15063</v>
      </c>
      <c r="D218" s="42">
        <v>75.771000000000001</v>
      </c>
      <c r="E218" s="42">
        <v>-19.376999999999999</v>
      </c>
      <c r="F218" s="42">
        <v>25.084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 t="s">
        <v>71</v>
      </c>
      <c r="C219" s="42">
        <v>4169</v>
      </c>
      <c r="D219" s="42">
        <v>58.920999999999999</v>
      </c>
      <c r="E219" s="42">
        <v>-4.5289999999999999</v>
      </c>
      <c r="F219" s="42">
        <v>19.727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71</v>
      </c>
      <c r="C220" s="42">
        <v>4163</v>
      </c>
      <c r="D220" s="42">
        <v>59.756</v>
      </c>
      <c r="E220" s="42">
        <v>-4.57</v>
      </c>
      <c r="F220" s="42">
        <v>19.670000000000002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71</v>
      </c>
      <c r="C221" s="42">
        <v>4163</v>
      </c>
      <c r="D221" s="42">
        <v>59.784999999999997</v>
      </c>
      <c r="E221" s="42">
        <v>-4.5579999999999998</v>
      </c>
      <c r="F221" s="42">
        <v>19.666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71</v>
      </c>
      <c r="C222" s="42">
        <v>4165</v>
      </c>
      <c r="D222" s="42">
        <v>59.738</v>
      </c>
      <c r="E222" s="42">
        <v>-4.5609999999999999</v>
      </c>
      <c r="F222" s="42">
        <v>19.687000000000001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71</v>
      </c>
      <c r="C223" s="42">
        <v>4161</v>
      </c>
      <c r="D223" s="42">
        <v>59.768999999999998</v>
      </c>
      <c r="E223" s="42">
        <v>-4.556</v>
      </c>
      <c r="F223" s="42">
        <v>19.702999999999999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71</v>
      </c>
      <c r="C224" s="42">
        <v>8351</v>
      </c>
      <c r="D224" s="42">
        <v>24.13</v>
      </c>
      <c r="E224" s="42">
        <v>-19.376000000000001</v>
      </c>
      <c r="F224" s="42">
        <v>25.355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16</v>
      </c>
      <c r="B225" s="42" t="s">
        <v>71</v>
      </c>
      <c r="C225" s="42">
        <v>27120</v>
      </c>
      <c r="D225" s="42">
        <v>145.18</v>
      </c>
      <c r="E225" s="42">
        <v>-19.199000000000002</v>
      </c>
      <c r="F225" s="42">
        <v>24.913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16</v>
      </c>
      <c r="B226" s="42" t="s">
        <v>71</v>
      </c>
      <c r="C226" s="42">
        <v>25719</v>
      </c>
      <c r="D226" s="42">
        <v>136.261</v>
      </c>
      <c r="E226" s="42">
        <v>-19.204000000000001</v>
      </c>
      <c r="F226" s="42">
        <v>24.922999999999998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16</v>
      </c>
      <c r="B227" s="42" t="s">
        <v>71</v>
      </c>
      <c r="C227" s="42">
        <v>24530</v>
      </c>
      <c r="D227" s="42">
        <v>128.49700000000001</v>
      </c>
      <c r="E227" s="42">
        <v>-19.228000000000002</v>
      </c>
      <c r="F227" s="42">
        <v>24.94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16</v>
      </c>
      <c r="B228" s="42" t="s">
        <v>71</v>
      </c>
      <c r="C228" s="42">
        <v>23335</v>
      </c>
      <c r="D228" s="42">
        <v>121.17100000000001</v>
      </c>
      <c r="E228" s="42">
        <v>-19.257999999999999</v>
      </c>
      <c r="F228" s="42">
        <v>24.98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16</v>
      </c>
      <c r="B229" s="42" t="s">
        <v>71</v>
      </c>
      <c r="C229" s="42">
        <v>22170</v>
      </c>
      <c r="D229" s="42">
        <v>114.303</v>
      </c>
      <c r="E229" s="42">
        <v>-19.248000000000001</v>
      </c>
      <c r="F229" s="42">
        <v>24.99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16</v>
      </c>
      <c r="B230" s="42" t="s">
        <v>71</v>
      </c>
      <c r="C230" s="42">
        <v>21056</v>
      </c>
      <c r="D230" s="42">
        <v>107.842</v>
      </c>
      <c r="E230" s="42">
        <v>-19.289000000000001</v>
      </c>
      <c r="F230" s="42">
        <v>25.013999999999999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16</v>
      </c>
      <c r="B231" s="42" t="s">
        <v>71</v>
      </c>
      <c r="C231" s="42">
        <v>19989</v>
      </c>
      <c r="D231" s="42">
        <v>101.78700000000001</v>
      </c>
      <c r="E231" s="42">
        <v>-19.286999999999999</v>
      </c>
      <c r="F231" s="42">
        <v>24.989000000000001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16</v>
      </c>
      <c r="B232" s="42" t="s">
        <v>71</v>
      </c>
      <c r="C232" s="42">
        <v>18949</v>
      </c>
      <c r="D232" s="42">
        <v>96.082999999999998</v>
      </c>
      <c r="E232" s="42">
        <v>-19.3</v>
      </c>
      <c r="F232" s="42">
        <v>25.007000000000001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16</v>
      </c>
      <c r="B233" s="42" t="s">
        <v>71</v>
      </c>
      <c r="C233" s="42">
        <v>17918</v>
      </c>
      <c r="D233" s="42">
        <v>90.7</v>
      </c>
      <c r="E233" s="42">
        <v>-19.297999999999998</v>
      </c>
      <c r="F233" s="42">
        <v>25.02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16</v>
      </c>
      <c r="B234" s="42" t="s">
        <v>71</v>
      </c>
      <c r="C234" s="42">
        <v>16919</v>
      </c>
      <c r="D234" s="42">
        <v>85.51</v>
      </c>
      <c r="E234" s="42">
        <v>-19.326000000000001</v>
      </c>
      <c r="F234" s="42">
        <v>25.059000000000001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17</v>
      </c>
      <c r="B235" s="42" t="s">
        <v>72</v>
      </c>
      <c r="C235" s="42">
        <v>4173</v>
      </c>
      <c r="D235" s="42">
        <v>59.075000000000003</v>
      </c>
      <c r="E235" s="42">
        <v>-4.54</v>
      </c>
      <c r="F235" s="42">
        <v>19.751999999999999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72</v>
      </c>
      <c r="C236" s="42">
        <v>4169</v>
      </c>
      <c r="D236" s="42">
        <v>59.85</v>
      </c>
      <c r="E236" s="42">
        <v>-4.57</v>
      </c>
      <c r="F236" s="42">
        <v>19.670000000000002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72</v>
      </c>
      <c r="C237" s="42">
        <v>4168</v>
      </c>
      <c r="D237" s="42">
        <v>59.862000000000002</v>
      </c>
      <c r="E237" s="42">
        <v>-4.5540000000000003</v>
      </c>
      <c r="F237" s="42">
        <v>19.667999999999999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72</v>
      </c>
      <c r="C238" s="42">
        <v>4169</v>
      </c>
      <c r="D238" s="42">
        <v>59.837000000000003</v>
      </c>
      <c r="E238" s="42">
        <v>-4.5270000000000001</v>
      </c>
      <c r="F238" s="42">
        <v>19.681999999999999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72</v>
      </c>
      <c r="C239" s="42">
        <v>4172</v>
      </c>
      <c r="D239" s="42">
        <v>59.895000000000003</v>
      </c>
      <c r="E239" s="42">
        <v>-4.556</v>
      </c>
      <c r="F239" s="42">
        <v>19.704999999999998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72</v>
      </c>
      <c r="C240" s="42">
        <v>1531</v>
      </c>
      <c r="D240" s="42">
        <v>4.1079999999999997</v>
      </c>
      <c r="E240" s="42">
        <v>-14.01</v>
      </c>
      <c r="F240" s="42">
        <v>25.372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17</v>
      </c>
      <c r="B241" s="42" t="s">
        <v>72</v>
      </c>
      <c r="C241" s="42">
        <v>3470</v>
      </c>
      <c r="D241" s="42">
        <v>17.120999999999999</v>
      </c>
      <c r="E241" s="42">
        <v>-10.398</v>
      </c>
      <c r="F241" s="42">
        <v>22.908000000000001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17</v>
      </c>
      <c r="B242" s="42" t="s">
        <v>72</v>
      </c>
      <c r="C242" s="42">
        <v>3221</v>
      </c>
      <c r="D242" s="42">
        <v>15.89</v>
      </c>
      <c r="E242" s="42">
        <v>-10.361000000000001</v>
      </c>
      <c r="F242" s="42">
        <v>22.829000000000001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17</v>
      </c>
      <c r="B243" s="42" t="s">
        <v>72</v>
      </c>
      <c r="C243" s="42">
        <v>3040</v>
      </c>
      <c r="D243" s="42">
        <v>14.973000000000001</v>
      </c>
      <c r="E243" s="42">
        <v>-10.388999999999999</v>
      </c>
      <c r="F243" s="42">
        <v>22.86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17</v>
      </c>
      <c r="B244" s="42" t="s">
        <v>72</v>
      </c>
      <c r="C244" s="42">
        <v>2876</v>
      </c>
      <c r="D244" s="42">
        <v>14.151999999999999</v>
      </c>
      <c r="E244" s="42">
        <v>-10.374000000000001</v>
      </c>
      <c r="F244" s="42">
        <v>22.902000000000001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17</v>
      </c>
      <c r="B245" s="42" t="s">
        <v>72</v>
      </c>
      <c r="C245" s="42">
        <v>2722</v>
      </c>
      <c r="D245" s="42">
        <v>13.367000000000001</v>
      </c>
      <c r="E245" s="42">
        <v>-10.398</v>
      </c>
      <c r="F245" s="42">
        <v>22.891999999999999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17</v>
      </c>
      <c r="B246" s="42" t="s">
        <v>72</v>
      </c>
      <c r="C246" s="42">
        <v>2577</v>
      </c>
      <c r="D246" s="42">
        <v>12.634</v>
      </c>
      <c r="E246" s="42">
        <v>-10.361000000000001</v>
      </c>
      <c r="F246" s="42">
        <v>22.83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17</v>
      </c>
      <c r="B247" s="42" t="s">
        <v>72</v>
      </c>
      <c r="C247" s="42">
        <v>2439</v>
      </c>
      <c r="D247" s="42">
        <v>11.936999999999999</v>
      </c>
      <c r="E247" s="42">
        <v>-10.446</v>
      </c>
      <c r="F247" s="42">
        <v>22.84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17</v>
      </c>
      <c r="B248" s="42" t="s">
        <v>72</v>
      </c>
      <c r="C248" s="42">
        <v>2309</v>
      </c>
      <c r="D248" s="42">
        <v>11.281000000000001</v>
      </c>
      <c r="E248" s="42">
        <v>-10.423</v>
      </c>
      <c r="F248" s="42">
        <v>22.856000000000002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17</v>
      </c>
      <c r="B249" s="42" t="s">
        <v>72</v>
      </c>
      <c r="C249" s="42">
        <v>2186</v>
      </c>
      <c r="D249" s="42">
        <v>10.669</v>
      </c>
      <c r="E249" s="42">
        <v>-10.365</v>
      </c>
      <c r="F249" s="42">
        <v>22.829000000000001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17</v>
      </c>
      <c r="B250" s="42" t="s">
        <v>72</v>
      </c>
      <c r="C250" s="42">
        <v>2071</v>
      </c>
      <c r="D250" s="42">
        <v>10.092000000000001</v>
      </c>
      <c r="E250" s="42">
        <v>-10.39</v>
      </c>
      <c r="F250" s="42">
        <v>22.763000000000002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18</v>
      </c>
      <c r="B251" s="42" t="s">
        <v>73</v>
      </c>
      <c r="C251" s="42">
        <v>4166</v>
      </c>
      <c r="D251" s="42">
        <v>58.927999999999997</v>
      </c>
      <c r="E251" s="42">
        <v>-4.5279999999999996</v>
      </c>
      <c r="F251" s="42">
        <v>19.809000000000001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73</v>
      </c>
      <c r="C252" s="42">
        <v>4162</v>
      </c>
      <c r="D252" s="42">
        <v>59.780999999999999</v>
      </c>
      <c r="E252" s="42">
        <v>-4.57</v>
      </c>
      <c r="F252" s="42">
        <v>19.670000000000002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73</v>
      </c>
      <c r="C253" s="42">
        <v>4162</v>
      </c>
      <c r="D253" s="42">
        <v>59.790999999999997</v>
      </c>
      <c r="E253" s="42">
        <v>-4.5369999999999999</v>
      </c>
      <c r="F253" s="42">
        <v>19.693999999999999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73</v>
      </c>
      <c r="C254" s="42">
        <v>4165</v>
      </c>
      <c r="D254" s="42">
        <v>59.768000000000001</v>
      </c>
      <c r="E254" s="42">
        <v>-4.569</v>
      </c>
      <c r="F254" s="42">
        <v>19.678999999999998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73</v>
      </c>
      <c r="C255" s="42">
        <v>4163</v>
      </c>
      <c r="D255" s="42">
        <v>59.780999999999999</v>
      </c>
      <c r="E255" s="42">
        <v>-4.54</v>
      </c>
      <c r="F255" s="42">
        <v>19.692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73</v>
      </c>
      <c r="C256" s="42">
        <v>1350</v>
      </c>
      <c r="D256" s="42">
        <v>3.5979999999999999</v>
      </c>
      <c r="E256" s="42">
        <v>-10.598000000000001</v>
      </c>
      <c r="F256" s="42">
        <v>23.588999999999999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18</v>
      </c>
      <c r="B257" s="42" t="s">
        <v>73</v>
      </c>
      <c r="C257" s="42">
        <v>4582</v>
      </c>
      <c r="D257" s="42">
        <v>22.346</v>
      </c>
      <c r="E257" s="42">
        <v>-10.157999999999999</v>
      </c>
      <c r="F257" s="42">
        <v>22.98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18</v>
      </c>
      <c r="B258" s="42" t="s">
        <v>73</v>
      </c>
      <c r="C258" s="42">
        <v>4288</v>
      </c>
      <c r="D258" s="42">
        <v>20.899000000000001</v>
      </c>
      <c r="E258" s="42">
        <v>-10.173999999999999</v>
      </c>
      <c r="F258" s="42">
        <v>22.881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18</v>
      </c>
      <c r="B259" s="42" t="s">
        <v>73</v>
      </c>
      <c r="C259" s="42">
        <v>4060</v>
      </c>
      <c r="D259" s="42">
        <v>19.751000000000001</v>
      </c>
      <c r="E259" s="42">
        <v>-10.163</v>
      </c>
      <c r="F259" s="42">
        <v>22.908999999999999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18</v>
      </c>
      <c r="B260" s="42" t="s">
        <v>73</v>
      </c>
      <c r="C260" s="42">
        <v>3850</v>
      </c>
      <c r="D260" s="42">
        <v>18.672999999999998</v>
      </c>
      <c r="E260" s="42">
        <v>-10.183999999999999</v>
      </c>
      <c r="F260" s="42">
        <v>22.965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18</v>
      </c>
      <c r="B261" s="42" t="s">
        <v>73</v>
      </c>
      <c r="C261" s="42">
        <v>3646</v>
      </c>
      <c r="D261" s="42">
        <v>17.658000000000001</v>
      </c>
      <c r="E261" s="42">
        <v>-10.19</v>
      </c>
      <c r="F261" s="42">
        <v>22.968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18</v>
      </c>
      <c r="B262" s="42" t="s">
        <v>73</v>
      </c>
      <c r="C262" s="42">
        <v>3458</v>
      </c>
      <c r="D262" s="42">
        <v>16.72</v>
      </c>
      <c r="E262" s="42">
        <v>-10.189</v>
      </c>
      <c r="F262" s="42">
        <v>22.884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18</v>
      </c>
      <c r="B263" s="42" t="s">
        <v>73</v>
      </c>
      <c r="C263" s="42">
        <v>3279</v>
      </c>
      <c r="D263" s="42">
        <v>15.834</v>
      </c>
      <c r="E263" s="42">
        <v>-10.218</v>
      </c>
      <c r="F263" s="42">
        <v>22.901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18</v>
      </c>
      <c r="B264" s="42" t="s">
        <v>73</v>
      </c>
      <c r="C264" s="42">
        <v>3105</v>
      </c>
      <c r="D264" s="42">
        <v>14.993</v>
      </c>
      <c r="E264" s="42">
        <v>-10.192</v>
      </c>
      <c r="F264" s="42">
        <v>22.864000000000001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18</v>
      </c>
      <c r="B265" s="42" t="s">
        <v>73</v>
      </c>
      <c r="C265" s="42">
        <v>2937</v>
      </c>
      <c r="D265" s="42">
        <v>14.202</v>
      </c>
      <c r="E265" s="42">
        <v>-10.195</v>
      </c>
      <c r="F265" s="42">
        <v>22.882999999999999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18</v>
      </c>
      <c r="B266" s="42" t="s">
        <v>73</v>
      </c>
      <c r="C266" s="42">
        <v>2779</v>
      </c>
      <c r="D266" s="42">
        <v>13.441000000000001</v>
      </c>
      <c r="E266" s="42">
        <v>-10.263</v>
      </c>
      <c r="F266" s="42">
        <v>22.928000000000001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19</v>
      </c>
      <c r="B267" s="42" t="s">
        <v>74</v>
      </c>
      <c r="C267" s="42">
        <v>4168</v>
      </c>
      <c r="D267" s="42">
        <v>58.999000000000002</v>
      </c>
      <c r="E267" s="42">
        <v>-4.5199999999999996</v>
      </c>
      <c r="F267" s="42">
        <v>19.771000000000001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74</v>
      </c>
      <c r="C268" s="42">
        <v>4164</v>
      </c>
      <c r="D268" s="42">
        <v>59.786000000000001</v>
      </c>
      <c r="E268" s="42">
        <v>-4.57</v>
      </c>
      <c r="F268" s="42">
        <v>19.670000000000002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74</v>
      </c>
      <c r="C269" s="42">
        <v>4165</v>
      </c>
      <c r="D269" s="42">
        <v>59.817999999999998</v>
      </c>
      <c r="E269" s="42">
        <v>-4.5810000000000004</v>
      </c>
      <c r="F269" s="42">
        <v>19.632999999999999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74</v>
      </c>
      <c r="C270" s="42">
        <v>4164</v>
      </c>
      <c r="D270" s="42">
        <v>59.813000000000002</v>
      </c>
      <c r="E270" s="42">
        <v>-4.5629999999999997</v>
      </c>
      <c r="F270" s="42">
        <v>19.704999999999998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74</v>
      </c>
      <c r="C271" s="42">
        <v>4168</v>
      </c>
      <c r="D271" s="42">
        <v>59.871000000000002</v>
      </c>
      <c r="E271" s="42">
        <v>-4.5919999999999996</v>
      </c>
      <c r="F271" s="42">
        <v>19.684999999999999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74</v>
      </c>
      <c r="C272" s="42">
        <v>1301</v>
      </c>
      <c r="D272" s="42">
        <v>3.4990000000000001</v>
      </c>
      <c r="E272" s="42">
        <v>-10.842000000000001</v>
      </c>
      <c r="F272" s="42">
        <v>23.457999999999998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19</v>
      </c>
      <c r="B273" s="42" t="s">
        <v>74</v>
      </c>
      <c r="C273" s="42">
        <v>4375</v>
      </c>
      <c r="D273" s="42">
        <v>21.667999999999999</v>
      </c>
      <c r="E273" s="42">
        <v>-10.304</v>
      </c>
      <c r="F273" s="42">
        <v>22.832000000000001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19</v>
      </c>
      <c r="B274" s="42" t="s">
        <v>74</v>
      </c>
      <c r="C274" s="42">
        <v>4088</v>
      </c>
      <c r="D274" s="42">
        <v>20.257999999999999</v>
      </c>
      <c r="E274" s="42">
        <v>-10.407999999999999</v>
      </c>
      <c r="F274" s="42">
        <v>22.754999999999999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19</v>
      </c>
      <c r="B275" s="42" t="s">
        <v>74</v>
      </c>
      <c r="C275" s="42">
        <v>3881</v>
      </c>
      <c r="D275" s="42">
        <v>19.207999999999998</v>
      </c>
      <c r="E275" s="42">
        <v>-10.384</v>
      </c>
      <c r="F275" s="42">
        <v>22.716000000000001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19</v>
      </c>
      <c r="B276" s="42" t="s">
        <v>74</v>
      </c>
      <c r="C276" s="42">
        <v>3686</v>
      </c>
      <c r="D276" s="42">
        <v>18.210999999999999</v>
      </c>
      <c r="E276" s="42">
        <v>-10.362</v>
      </c>
      <c r="F276" s="42">
        <v>22.713000000000001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19</v>
      </c>
      <c r="B277" s="42" t="s">
        <v>74</v>
      </c>
      <c r="C277" s="42">
        <v>3502</v>
      </c>
      <c r="D277" s="42">
        <v>17.265000000000001</v>
      </c>
      <c r="E277" s="42">
        <v>-10.365</v>
      </c>
      <c r="F277" s="42">
        <v>22.763999999999999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19</v>
      </c>
      <c r="B278" s="42" t="s">
        <v>74</v>
      </c>
      <c r="C278" s="42">
        <v>3323</v>
      </c>
      <c r="D278" s="42">
        <v>16.355</v>
      </c>
      <c r="E278" s="42">
        <v>-10.339</v>
      </c>
      <c r="F278" s="42">
        <v>22.707999999999998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19</v>
      </c>
      <c r="B279" s="42" t="s">
        <v>74</v>
      </c>
      <c r="C279" s="42">
        <v>3155</v>
      </c>
      <c r="D279" s="42">
        <v>15.499000000000001</v>
      </c>
      <c r="E279" s="42">
        <v>-10.364000000000001</v>
      </c>
      <c r="F279" s="42">
        <v>22.81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19</v>
      </c>
      <c r="B280" s="42" t="s">
        <v>74</v>
      </c>
      <c r="C280" s="42">
        <v>2992</v>
      </c>
      <c r="D280" s="42">
        <v>14.694000000000001</v>
      </c>
      <c r="E280" s="42">
        <v>-10.34</v>
      </c>
      <c r="F280" s="42">
        <v>22.675999999999998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19</v>
      </c>
      <c r="B281" s="42" t="s">
        <v>74</v>
      </c>
      <c r="C281" s="42">
        <v>2844</v>
      </c>
      <c r="D281" s="42">
        <v>13.923</v>
      </c>
      <c r="E281" s="42">
        <v>-10.406000000000001</v>
      </c>
      <c r="F281" s="42">
        <v>22.786999999999999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19</v>
      </c>
      <c r="B282" s="42" t="s">
        <v>74</v>
      </c>
      <c r="C282" s="42">
        <v>2699</v>
      </c>
      <c r="D282" s="42">
        <v>13.194000000000001</v>
      </c>
      <c r="E282" s="42">
        <v>-10.398</v>
      </c>
      <c r="F282" s="42">
        <v>22.757999999999999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 t="s">
        <v>75</v>
      </c>
      <c r="C283" s="42">
        <v>4166</v>
      </c>
      <c r="D283" s="42">
        <v>58.887999999999998</v>
      </c>
      <c r="E283" s="42">
        <v>-4.5739999999999998</v>
      </c>
      <c r="F283" s="42">
        <v>19.754000000000001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75</v>
      </c>
      <c r="C284" s="42">
        <v>4166</v>
      </c>
      <c r="D284" s="42">
        <v>59.768000000000001</v>
      </c>
      <c r="E284" s="42">
        <v>-4.57</v>
      </c>
      <c r="F284" s="42">
        <v>19.670000000000002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75</v>
      </c>
      <c r="C285" s="42">
        <v>4164</v>
      </c>
      <c r="D285" s="42">
        <v>59.825000000000003</v>
      </c>
      <c r="E285" s="42">
        <v>-4.5819999999999999</v>
      </c>
      <c r="F285" s="42">
        <v>19.672000000000001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75</v>
      </c>
      <c r="C286" s="42">
        <v>4164</v>
      </c>
      <c r="D286" s="42">
        <v>59.762</v>
      </c>
      <c r="E286" s="42">
        <v>-4.5629999999999997</v>
      </c>
      <c r="F286" s="42">
        <v>19.718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75</v>
      </c>
      <c r="C287" s="42">
        <v>4160</v>
      </c>
      <c r="D287" s="42">
        <v>59.767000000000003</v>
      </c>
      <c r="E287" s="42">
        <v>-4.5869999999999997</v>
      </c>
      <c r="F287" s="42">
        <v>19.689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75</v>
      </c>
      <c r="C288" s="42">
        <v>1317</v>
      </c>
      <c r="D288" s="42">
        <v>3.5169999999999999</v>
      </c>
      <c r="E288" s="42">
        <v>-10.579000000000001</v>
      </c>
      <c r="F288" s="42">
        <v>23.518999999999998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20</v>
      </c>
      <c r="B289" s="42" t="s">
        <v>75</v>
      </c>
      <c r="C289" s="42">
        <v>4284</v>
      </c>
      <c r="D289" s="42">
        <v>20.93</v>
      </c>
      <c r="E289" s="42">
        <v>-10.132999999999999</v>
      </c>
      <c r="F289" s="42">
        <v>22.934000000000001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20</v>
      </c>
      <c r="B290" s="42" t="s">
        <v>75</v>
      </c>
      <c r="C290" s="42">
        <v>3997</v>
      </c>
      <c r="D290" s="42">
        <v>19.5</v>
      </c>
      <c r="E290" s="42">
        <v>-10.218999999999999</v>
      </c>
      <c r="F290" s="42">
        <v>22.898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20</v>
      </c>
      <c r="B291" s="42" t="s">
        <v>75</v>
      </c>
      <c r="C291" s="42">
        <v>3786</v>
      </c>
      <c r="D291" s="42">
        <v>18.436</v>
      </c>
      <c r="E291" s="42">
        <v>-10.212</v>
      </c>
      <c r="F291" s="42">
        <v>22.850999999999999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20</v>
      </c>
      <c r="B292" s="42" t="s">
        <v>75</v>
      </c>
      <c r="C292" s="42">
        <v>3591</v>
      </c>
      <c r="D292" s="42">
        <v>17.457999999999998</v>
      </c>
      <c r="E292" s="42">
        <v>-10.214</v>
      </c>
      <c r="F292" s="42">
        <v>22.800999999999998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20</v>
      </c>
      <c r="B293" s="42" t="s">
        <v>75</v>
      </c>
      <c r="C293" s="42">
        <v>3410</v>
      </c>
      <c r="D293" s="42">
        <v>16.545999999999999</v>
      </c>
      <c r="E293" s="42">
        <v>-10.255000000000001</v>
      </c>
      <c r="F293" s="42">
        <v>22.951000000000001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20</v>
      </c>
      <c r="B294" s="42" t="s">
        <v>75</v>
      </c>
      <c r="C294" s="42">
        <v>3242</v>
      </c>
      <c r="D294" s="42">
        <v>15.698</v>
      </c>
      <c r="E294" s="42">
        <v>-10.231999999999999</v>
      </c>
      <c r="F294" s="42">
        <v>22.867000000000001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20</v>
      </c>
      <c r="B295" s="42" t="s">
        <v>75</v>
      </c>
      <c r="C295" s="42">
        <v>3081</v>
      </c>
      <c r="D295" s="42">
        <v>14.885</v>
      </c>
      <c r="E295" s="42">
        <v>-10.241</v>
      </c>
      <c r="F295" s="42">
        <v>22.919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20</v>
      </c>
      <c r="B296" s="42" t="s">
        <v>75</v>
      </c>
      <c r="C296" s="42">
        <v>2917</v>
      </c>
      <c r="D296" s="42">
        <v>14.084</v>
      </c>
      <c r="E296" s="42">
        <v>-10.236000000000001</v>
      </c>
      <c r="F296" s="42">
        <v>22.887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20</v>
      </c>
      <c r="B297" s="42" t="s">
        <v>75</v>
      </c>
      <c r="C297" s="42">
        <v>2770</v>
      </c>
      <c r="D297" s="42">
        <v>13.352</v>
      </c>
      <c r="E297" s="42">
        <v>-10.244999999999999</v>
      </c>
      <c r="F297" s="42">
        <v>22.888000000000002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20</v>
      </c>
      <c r="B298" s="42" t="s">
        <v>75</v>
      </c>
      <c r="C298" s="42">
        <v>2627</v>
      </c>
      <c r="D298" s="42">
        <v>12.654</v>
      </c>
      <c r="E298" s="42">
        <v>-10.236000000000001</v>
      </c>
      <c r="F298" s="42">
        <v>22.82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 t="s">
        <v>76</v>
      </c>
      <c r="C299" s="42">
        <v>4166</v>
      </c>
      <c r="D299" s="42">
        <v>59.05</v>
      </c>
      <c r="E299" s="42">
        <v>-4.569</v>
      </c>
      <c r="F299" s="42">
        <v>19.710999999999999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76</v>
      </c>
      <c r="C300" s="42">
        <v>4166</v>
      </c>
      <c r="D300" s="42">
        <v>59.814999999999998</v>
      </c>
      <c r="E300" s="42">
        <v>-4.57</v>
      </c>
      <c r="F300" s="42">
        <v>19.670000000000002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76</v>
      </c>
      <c r="C301" s="42">
        <v>4168</v>
      </c>
      <c r="D301" s="42">
        <v>59.845999999999997</v>
      </c>
      <c r="E301" s="42">
        <v>-4.5919999999999996</v>
      </c>
      <c r="F301" s="42">
        <v>19.675999999999998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76</v>
      </c>
      <c r="C302" s="42">
        <v>4168</v>
      </c>
      <c r="D302" s="42">
        <v>59.828000000000003</v>
      </c>
      <c r="E302" s="42">
        <v>-4.5910000000000002</v>
      </c>
      <c r="F302" s="42">
        <v>19.68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76</v>
      </c>
      <c r="C303" s="42">
        <v>4165</v>
      </c>
      <c r="D303" s="42">
        <v>59.835999999999999</v>
      </c>
      <c r="E303" s="42">
        <v>-4.5979999999999999</v>
      </c>
      <c r="F303" s="42">
        <v>19.675999999999998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 t="s">
        <v>76</v>
      </c>
      <c r="C304" s="42">
        <v>495</v>
      </c>
      <c r="D304" s="42">
        <v>1.327</v>
      </c>
      <c r="E304" s="42">
        <v>-10.863</v>
      </c>
      <c r="F304" s="42">
        <v>23.867999999999999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21</v>
      </c>
      <c r="B305" s="42" t="s">
        <v>76</v>
      </c>
      <c r="C305" s="42">
        <v>3427</v>
      </c>
      <c r="D305" s="42">
        <v>16.856000000000002</v>
      </c>
      <c r="E305" s="42">
        <v>-10.238</v>
      </c>
      <c r="F305" s="42">
        <v>22.896000000000001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21</v>
      </c>
      <c r="B306" s="42" t="s">
        <v>76</v>
      </c>
      <c r="C306" s="42">
        <v>3192</v>
      </c>
      <c r="D306" s="42">
        <v>15.738</v>
      </c>
      <c r="E306" s="42">
        <v>-10.281000000000001</v>
      </c>
      <c r="F306" s="42">
        <v>22.853000000000002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21</v>
      </c>
      <c r="B307" s="42" t="s">
        <v>76</v>
      </c>
      <c r="C307" s="42">
        <v>3018</v>
      </c>
      <c r="D307" s="42">
        <v>14.888999999999999</v>
      </c>
      <c r="E307" s="42">
        <v>-10.292999999999999</v>
      </c>
      <c r="F307" s="42">
        <v>22.847999999999999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21</v>
      </c>
      <c r="B308" s="42" t="s">
        <v>76</v>
      </c>
      <c r="C308" s="42">
        <v>2857</v>
      </c>
      <c r="D308" s="42">
        <v>14.087999999999999</v>
      </c>
      <c r="E308" s="42">
        <v>-10.227</v>
      </c>
      <c r="F308" s="42">
        <v>22.878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21</v>
      </c>
      <c r="B309" s="42" t="s">
        <v>76</v>
      </c>
      <c r="C309" s="42">
        <v>2704</v>
      </c>
      <c r="D309" s="42">
        <v>13.335000000000001</v>
      </c>
      <c r="E309" s="42">
        <v>-10.256</v>
      </c>
      <c r="F309" s="42">
        <v>22.867000000000001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21</v>
      </c>
      <c r="B310" s="42" t="s">
        <v>76</v>
      </c>
      <c r="C310" s="42">
        <v>2562</v>
      </c>
      <c r="D310" s="42">
        <v>12.615</v>
      </c>
      <c r="E310" s="42">
        <v>-10.217000000000001</v>
      </c>
      <c r="F310" s="42">
        <v>22.8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21</v>
      </c>
      <c r="B311" s="42" t="s">
        <v>76</v>
      </c>
      <c r="C311" s="42">
        <v>2429</v>
      </c>
      <c r="D311" s="42">
        <v>11.939</v>
      </c>
      <c r="E311" s="42">
        <v>-10.18</v>
      </c>
      <c r="F311" s="42">
        <v>22.795000000000002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21</v>
      </c>
      <c r="B312" s="42" t="s">
        <v>76</v>
      </c>
      <c r="C312" s="42">
        <v>2305</v>
      </c>
      <c r="D312" s="42">
        <v>11.311999999999999</v>
      </c>
      <c r="E312" s="42">
        <v>-10.246</v>
      </c>
      <c r="F312" s="42">
        <v>22.866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21</v>
      </c>
      <c r="B313" s="42" t="s">
        <v>76</v>
      </c>
      <c r="C313" s="42">
        <v>2186</v>
      </c>
      <c r="D313" s="42">
        <v>10.696999999999999</v>
      </c>
      <c r="E313" s="42">
        <v>-10.286</v>
      </c>
      <c r="F313" s="42">
        <v>22.753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21</v>
      </c>
      <c r="B314" s="42" t="s">
        <v>76</v>
      </c>
      <c r="C314" s="42">
        <v>2072</v>
      </c>
      <c r="D314" s="42">
        <v>10.128</v>
      </c>
      <c r="E314" s="42">
        <v>-10.231</v>
      </c>
      <c r="F314" s="42">
        <v>22.875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 t="s">
        <v>77</v>
      </c>
      <c r="C315" s="42">
        <v>4168</v>
      </c>
      <c r="D315" s="42">
        <v>58.923999999999999</v>
      </c>
      <c r="E315" s="42">
        <v>-4.5640000000000001</v>
      </c>
      <c r="F315" s="42">
        <v>19.809000000000001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77</v>
      </c>
      <c r="C316" s="42">
        <v>4163</v>
      </c>
      <c r="D316" s="42">
        <v>59.762999999999998</v>
      </c>
      <c r="E316" s="42">
        <v>-4.57</v>
      </c>
      <c r="F316" s="42">
        <v>19.670000000000002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77</v>
      </c>
      <c r="C317" s="42">
        <v>4163</v>
      </c>
      <c r="D317" s="42">
        <v>59.792000000000002</v>
      </c>
      <c r="E317" s="42">
        <v>-4.5890000000000004</v>
      </c>
      <c r="F317" s="42">
        <v>19.672000000000001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77</v>
      </c>
      <c r="C318" s="42">
        <v>4163</v>
      </c>
      <c r="D318" s="42">
        <v>59.787999999999997</v>
      </c>
      <c r="E318" s="42">
        <v>-4.5780000000000003</v>
      </c>
      <c r="F318" s="42">
        <v>19.728999999999999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77</v>
      </c>
      <c r="C319" s="42">
        <v>4165</v>
      </c>
      <c r="D319" s="42">
        <v>59.790999999999997</v>
      </c>
      <c r="E319" s="42">
        <v>-4.5720000000000001</v>
      </c>
      <c r="F319" s="42">
        <v>19.731000000000002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22</v>
      </c>
      <c r="B320" s="42" t="s">
        <v>77</v>
      </c>
      <c r="C320" s="42">
        <v>637</v>
      </c>
      <c r="D320" s="42">
        <v>1.6919999999999999</v>
      </c>
      <c r="E320" s="42">
        <v>-11.417999999999999</v>
      </c>
      <c r="F320" s="42">
        <v>36.405999999999999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22</v>
      </c>
      <c r="B321" s="42" t="s">
        <v>77</v>
      </c>
      <c r="C321" s="42">
        <v>5712</v>
      </c>
      <c r="D321" s="42">
        <v>28.07</v>
      </c>
      <c r="E321" s="42">
        <v>-11.862</v>
      </c>
      <c r="F321" s="42">
        <v>22.54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22</v>
      </c>
      <c r="B322" s="42" t="s">
        <v>77</v>
      </c>
      <c r="C322" s="42">
        <v>5345</v>
      </c>
      <c r="D322" s="42">
        <v>26.248000000000001</v>
      </c>
      <c r="E322" s="42">
        <v>-11.882999999999999</v>
      </c>
      <c r="F322" s="42">
        <v>22.481999999999999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22</v>
      </c>
      <c r="B323" s="42" t="s">
        <v>77</v>
      </c>
      <c r="C323" s="42">
        <v>5064</v>
      </c>
      <c r="D323" s="42">
        <v>24.837</v>
      </c>
      <c r="E323" s="42">
        <v>-11.885</v>
      </c>
      <c r="F323" s="42">
        <v>22.483000000000001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22</v>
      </c>
      <c r="B324" s="42" t="s">
        <v>77</v>
      </c>
      <c r="C324" s="42">
        <v>4799</v>
      </c>
      <c r="D324" s="42">
        <v>23.49</v>
      </c>
      <c r="E324" s="42">
        <v>-11.906000000000001</v>
      </c>
      <c r="F324" s="42">
        <v>22.515000000000001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22</v>
      </c>
      <c r="B325" s="42" t="s">
        <v>77</v>
      </c>
      <c r="C325" s="42">
        <v>4549</v>
      </c>
      <c r="D325" s="42">
        <v>22.242000000000001</v>
      </c>
      <c r="E325" s="42">
        <v>-11.907999999999999</v>
      </c>
      <c r="F325" s="42">
        <v>22.475999999999999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22</v>
      </c>
      <c r="B326" s="42" t="s">
        <v>77</v>
      </c>
      <c r="C326" s="42">
        <v>4310</v>
      </c>
      <c r="D326" s="42">
        <v>21.027999999999999</v>
      </c>
      <c r="E326" s="42">
        <v>-11.922000000000001</v>
      </c>
      <c r="F326" s="42">
        <v>22.53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22</v>
      </c>
      <c r="B327" s="42" t="s">
        <v>77</v>
      </c>
      <c r="C327" s="42">
        <v>4089</v>
      </c>
      <c r="D327" s="42">
        <v>19.890999999999998</v>
      </c>
      <c r="E327" s="42">
        <v>-11.867000000000001</v>
      </c>
      <c r="F327" s="42">
        <v>22.462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22</v>
      </c>
      <c r="B328" s="42" t="s">
        <v>77</v>
      </c>
      <c r="C328" s="42">
        <v>3879</v>
      </c>
      <c r="D328" s="42">
        <v>18.827999999999999</v>
      </c>
      <c r="E328" s="42">
        <v>-11.920999999999999</v>
      </c>
      <c r="F328" s="42">
        <v>22.448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22</v>
      </c>
      <c r="B329" s="42" t="s">
        <v>77</v>
      </c>
      <c r="C329" s="42">
        <v>3684</v>
      </c>
      <c r="D329" s="42">
        <v>17.835999999999999</v>
      </c>
      <c r="E329" s="42">
        <v>-11.948</v>
      </c>
      <c r="F329" s="42">
        <v>22.466999999999999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22</v>
      </c>
      <c r="B330" s="42" t="s">
        <v>77</v>
      </c>
      <c r="C330" s="42">
        <v>3494</v>
      </c>
      <c r="D330" s="42">
        <v>16.891999999999999</v>
      </c>
      <c r="E330" s="42">
        <v>-11.907999999999999</v>
      </c>
      <c r="F330" s="42">
        <v>22.527000000000001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 t="s">
        <v>78</v>
      </c>
      <c r="C331" s="42">
        <v>4173</v>
      </c>
      <c r="D331" s="42">
        <v>59.06</v>
      </c>
      <c r="E331" s="42">
        <v>-4.5860000000000003</v>
      </c>
      <c r="F331" s="42">
        <v>19.727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78</v>
      </c>
      <c r="C332" s="42">
        <v>4168</v>
      </c>
      <c r="D332" s="42">
        <v>59.838999999999999</v>
      </c>
      <c r="E332" s="42">
        <v>-4.57</v>
      </c>
      <c r="F332" s="42">
        <v>19.670000000000002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 t="s">
        <v>78</v>
      </c>
      <c r="C333" s="42">
        <v>4167</v>
      </c>
      <c r="D333" s="42">
        <v>59.86</v>
      </c>
      <c r="E333" s="42">
        <v>-4.5979999999999999</v>
      </c>
      <c r="F333" s="42">
        <v>19.678000000000001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 t="s">
        <v>78</v>
      </c>
      <c r="C334" s="42">
        <v>4170</v>
      </c>
      <c r="D334" s="42">
        <v>59.848999999999997</v>
      </c>
      <c r="E334" s="42">
        <v>-4.5910000000000002</v>
      </c>
      <c r="F334" s="42">
        <v>19.709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23</v>
      </c>
      <c r="B335" s="42" t="s">
        <v>78</v>
      </c>
      <c r="C335" s="42">
        <v>4169</v>
      </c>
      <c r="D335" s="42">
        <v>59.881</v>
      </c>
      <c r="E335" s="42">
        <v>-4.6020000000000003</v>
      </c>
      <c r="F335" s="42">
        <v>19.664999999999999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23</v>
      </c>
      <c r="B336" s="42" t="s">
        <v>78</v>
      </c>
      <c r="C336" s="42">
        <v>692</v>
      </c>
      <c r="D336" s="42">
        <v>1.8480000000000001</v>
      </c>
      <c r="E336" s="42">
        <v>-12.581</v>
      </c>
      <c r="F336" s="42">
        <v>25.933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23</v>
      </c>
      <c r="B337" s="42" t="s">
        <v>78</v>
      </c>
      <c r="C337" s="42">
        <v>12670</v>
      </c>
      <c r="D337" s="42">
        <v>63.423000000000002</v>
      </c>
      <c r="E337" s="42">
        <v>-10.835000000000001</v>
      </c>
      <c r="F337" s="42">
        <v>22.488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23</v>
      </c>
      <c r="B338" s="42" t="s">
        <v>78</v>
      </c>
      <c r="C338" s="42">
        <v>11741</v>
      </c>
      <c r="D338" s="42">
        <v>58.866</v>
      </c>
      <c r="E338" s="42">
        <v>-10.858000000000001</v>
      </c>
      <c r="F338" s="42">
        <v>22.387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23</v>
      </c>
      <c r="B339" s="42" t="s">
        <v>78</v>
      </c>
      <c r="C339" s="42">
        <v>11059</v>
      </c>
      <c r="D339" s="42">
        <v>55.436999999999998</v>
      </c>
      <c r="E339" s="42">
        <v>-10.86</v>
      </c>
      <c r="F339" s="42">
        <v>22.395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23</v>
      </c>
      <c r="B340" s="42" t="s">
        <v>78</v>
      </c>
      <c r="C340" s="42">
        <v>10426</v>
      </c>
      <c r="D340" s="42">
        <v>52.256999999999998</v>
      </c>
      <c r="E340" s="42">
        <v>-10.847</v>
      </c>
      <c r="F340" s="42">
        <v>22.399000000000001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23</v>
      </c>
      <c r="B341" s="42" t="s">
        <v>78</v>
      </c>
      <c r="C341" s="42">
        <v>9806</v>
      </c>
      <c r="D341" s="42">
        <v>49.134999999999998</v>
      </c>
      <c r="E341" s="42">
        <v>-10.866</v>
      </c>
      <c r="F341" s="42">
        <v>22.422000000000001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23</v>
      </c>
      <c r="B342" s="42" t="s">
        <v>78</v>
      </c>
      <c r="C342" s="42">
        <v>9243</v>
      </c>
      <c r="D342" s="42">
        <v>46.28</v>
      </c>
      <c r="E342" s="42">
        <v>-10.851000000000001</v>
      </c>
      <c r="F342" s="42">
        <v>22.370999999999999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23</v>
      </c>
      <c r="B343" s="42" t="s">
        <v>78</v>
      </c>
      <c r="C343" s="42">
        <v>8730</v>
      </c>
      <c r="D343" s="42">
        <v>43.613999999999997</v>
      </c>
      <c r="E343" s="42">
        <v>-10.875</v>
      </c>
      <c r="F343" s="42">
        <v>22.423999999999999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23</v>
      </c>
      <c r="B344" s="42" t="s">
        <v>78</v>
      </c>
      <c r="C344" s="42">
        <v>8239</v>
      </c>
      <c r="D344" s="42">
        <v>41.094999999999999</v>
      </c>
      <c r="E344" s="42">
        <v>-10.861000000000001</v>
      </c>
      <c r="F344" s="42">
        <v>22.38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23</v>
      </c>
      <c r="B345" s="42" t="s">
        <v>78</v>
      </c>
      <c r="C345" s="42">
        <v>7779</v>
      </c>
      <c r="D345" s="42">
        <v>38.716000000000001</v>
      </c>
      <c r="E345" s="42">
        <v>-10.868</v>
      </c>
      <c r="F345" s="42">
        <v>22.434999999999999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23</v>
      </c>
      <c r="B346" s="42" t="s">
        <v>78</v>
      </c>
      <c r="C346" s="42">
        <v>7350</v>
      </c>
      <c r="D346" s="42">
        <v>36.484000000000002</v>
      </c>
      <c r="E346" s="42">
        <v>-10.901999999999999</v>
      </c>
      <c r="F346" s="42">
        <v>22.451000000000001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68</v>
      </c>
      <c r="C347" s="42">
        <v>4170</v>
      </c>
      <c r="D347" s="42">
        <v>58.991999999999997</v>
      </c>
      <c r="E347" s="42">
        <v>-4.5359999999999996</v>
      </c>
      <c r="F347" s="42">
        <v>19.742000000000001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68</v>
      </c>
      <c r="C348" s="42">
        <v>4170</v>
      </c>
      <c r="D348" s="42">
        <v>59.823999999999998</v>
      </c>
      <c r="E348" s="42">
        <v>-4.57</v>
      </c>
      <c r="F348" s="42">
        <v>19.670000000000002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68</v>
      </c>
      <c r="C349" s="42">
        <v>4166</v>
      </c>
      <c r="D349" s="42">
        <v>59.829000000000001</v>
      </c>
      <c r="E349" s="42">
        <v>-4.5739999999999998</v>
      </c>
      <c r="F349" s="42">
        <v>19.62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68</v>
      </c>
      <c r="C350" s="42">
        <v>4166</v>
      </c>
      <c r="D350" s="42">
        <v>59.825000000000003</v>
      </c>
      <c r="E350" s="42">
        <v>-4.5789999999999997</v>
      </c>
      <c r="F350" s="42">
        <v>19.672999999999998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24</v>
      </c>
      <c r="B351" s="42" t="s">
        <v>68</v>
      </c>
      <c r="C351" s="42">
        <v>4164</v>
      </c>
      <c r="D351" s="42">
        <v>59.83</v>
      </c>
      <c r="E351" s="42">
        <v>-4.5720000000000001</v>
      </c>
      <c r="F351" s="42">
        <v>19.670999999999999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24</v>
      </c>
      <c r="B352" s="42" t="s">
        <v>68</v>
      </c>
      <c r="C352" s="42">
        <v>1994</v>
      </c>
      <c r="D352" s="42">
        <v>5.3650000000000002</v>
      </c>
      <c r="E352" s="42">
        <v>-19.670000000000002</v>
      </c>
      <c r="F352" s="42">
        <v>26.05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24</v>
      </c>
      <c r="B353" s="42" t="s">
        <v>68</v>
      </c>
      <c r="C353" s="42">
        <v>6553</v>
      </c>
      <c r="D353" s="42">
        <v>32.296999999999997</v>
      </c>
      <c r="E353" s="42">
        <v>-19.294</v>
      </c>
      <c r="F353" s="42">
        <v>25.201000000000001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24</v>
      </c>
      <c r="B354" s="42" t="s">
        <v>68</v>
      </c>
      <c r="C354" s="42">
        <v>6150</v>
      </c>
      <c r="D354" s="42">
        <v>30.228000000000002</v>
      </c>
      <c r="E354" s="42">
        <v>-19.332000000000001</v>
      </c>
      <c r="F354" s="42">
        <v>25.198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24</v>
      </c>
      <c r="B355" s="42" t="s">
        <v>68</v>
      </c>
      <c r="C355" s="42">
        <v>5796</v>
      </c>
      <c r="D355" s="42">
        <v>28.454000000000001</v>
      </c>
      <c r="E355" s="42">
        <v>-19.309000000000001</v>
      </c>
      <c r="F355" s="42">
        <v>25.201000000000001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24</v>
      </c>
      <c r="B356" s="42" t="s">
        <v>68</v>
      </c>
      <c r="C356" s="42">
        <v>5468</v>
      </c>
      <c r="D356" s="42">
        <v>26.791</v>
      </c>
      <c r="E356" s="42">
        <v>-19.338000000000001</v>
      </c>
      <c r="F356" s="42">
        <v>25.157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24</v>
      </c>
      <c r="B357" s="42" t="s">
        <v>68</v>
      </c>
      <c r="C357" s="42">
        <v>5158</v>
      </c>
      <c r="D357" s="42">
        <v>25.251000000000001</v>
      </c>
      <c r="E357" s="42">
        <v>-19.369</v>
      </c>
      <c r="F357" s="42">
        <v>25.16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24</v>
      </c>
      <c r="B358" s="42" t="s">
        <v>68</v>
      </c>
      <c r="C358" s="42">
        <v>4868</v>
      </c>
      <c r="D358" s="42">
        <v>23.792999999999999</v>
      </c>
      <c r="E358" s="42">
        <v>-19.334</v>
      </c>
      <c r="F358" s="42">
        <v>25.163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24</v>
      </c>
      <c r="B359" s="42" t="s">
        <v>68</v>
      </c>
      <c r="C359" s="42">
        <v>4594</v>
      </c>
      <c r="D359" s="42">
        <v>22.408999999999999</v>
      </c>
      <c r="E359" s="42">
        <v>-19.358000000000001</v>
      </c>
      <c r="F359" s="42">
        <v>25.204999999999998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24</v>
      </c>
      <c r="B360" s="42" t="s">
        <v>68</v>
      </c>
      <c r="C360" s="42">
        <v>4345</v>
      </c>
      <c r="D360" s="42">
        <v>21.134</v>
      </c>
      <c r="E360" s="42">
        <v>-19.414999999999999</v>
      </c>
      <c r="F360" s="42">
        <v>25.135999999999999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24</v>
      </c>
      <c r="B361" s="42" t="s">
        <v>68</v>
      </c>
      <c r="C361" s="42">
        <v>4101</v>
      </c>
      <c r="D361" s="42">
        <v>19.916</v>
      </c>
      <c r="E361" s="42">
        <v>-19.363</v>
      </c>
      <c r="F361" s="42">
        <v>25.077999999999999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24</v>
      </c>
      <c r="B362" s="42" t="s">
        <v>68</v>
      </c>
      <c r="C362" s="42">
        <v>3884</v>
      </c>
      <c r="D362" s="42">
        <v>18.797999999999998</v>
      </c>
      <c r="E362" s="42">
        <v>-19.361000000000001</v>
      </c>
      <c r="F362" s="42">
        <v>25.111999999999998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 t="s">
        <v>79</v>
      </c>
      <c r="C363" s="42">
        <v>4174</v>
      </c>
      <c r="D363" s="42">
        <v>59.069000000000003</v>
      </c>
      <c r="E363" s="42">
        <v>-4.5449999999999999</v>
      </c>
      <c r="F363" s="42">
        <v>19.826000000000001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79</v>
      </c>
      <c r="C364" s="42">
        <v>4170</v>
      </c>
      <c r="D364" s="42">
        <v>59.869</v>
      </c>
      <c r="E364" s="42">
        <v>-4.57</v>
      </c>
      <c r="F364" s="42">
        <v>19.670000000000002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 t="s">
        <v>79</v>
      </c>
      <c r="C365" s="42">
        <v>4169</v>
      </c>
      <c r="D365" s="42">
        <v>59.874000000000002</v>
      </c>
      <c r="E365" s="42">
        <v>-4.5609999999999999</v>
      </c>
      <c r="F365" s="42">
        <v>19.683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25</v>
      </c>
      <c r="B366" s="42" t="s">
        <v>79</v>
      </c>
      <c r="C366" s="42">
        <v>4170</v>
      </c>
      <c r="D366" s="42">
        <v>59.866</v>
      </c>
      <c r="E366" s="42">
        <v>-4.5449999999999999</v>
      </c>
      <c r="F366" s="42">
        <v>19.734000000000002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25</v>
      </c>
      <c r="B367" s="42" t="s">
        <v>79</v>
      </c>
      <c r="C367" s="42">
        <v>4171</v>
      </c>
      <c r="D367" s="42">
        <v>59.908999999999999</v>
      </c>
      <c r="E367" s="42">
        <v>-4.5739999999999998</v>
      </c>
      <c r="F367" s="42">
        <v>19.716999999999999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25</v>
      </c>
      <c r="B368" s="42" t="s">
        <v>79</v>
      </c>
      <c r="C368" s="42">
        <v>758</v>
      </c>
      <c r="D368" s="42">
        <v>2.0310000000000001</v>
      </c>
      <c r="E368" s="42">
        <v>-19.928999999999998</v>
      </c>
      <c r="F368" s="42">
        <v>25.388999999999999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25</v>
      </c>
      <c r="B369" s="42" t="s">
        <v>79</v>
      </c>
      <c r="C369" s="42">
        <v>4137</v>
      </c>
      <c r="D369" s="42">
        <v>20.181000000000001</v>
      </c>
      <c r="E369" s="42">
        <v>-6.6079999999999997</v>
      </c>
      <c r="F369" s="42">
        <v>22.683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25</v>
      </c>
      <c r="B370" s="42" t="s">
        <v>79</v>
      </c>
      <c r="C370" s="42">
        <v>3824</v>
      </c>
      <c r="D370" s="42">
        <v>18.768999999999998</v>
      </c>
      <c r="E370" s="42">
        <v>-6.6280000000000001</v>
      </c>
      <c r="F370" s="42">
        <v>22.553999999999998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25</v>
      </c>
      <c r="B371" s="42" t="s">
        <v>79</v>
      </c>
      <c r="C371" s="42">
        <v>3610</v>
      </c>
      <c r="D371" s="42">
        <v>17.745000000000001</v>
      </c>
      <c r="E371" s="42">
        <v>-6.657</v>
      </c>
      <c r="F371" s="42">
        <v>22.684000000000001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25</v>
      </c>
      <c r="B372" s="42" t="s">
        <v>79</v>
      </c>
      <c r="C372" s="42">
        <v>3408</v>
      </c>
      <c r="D372" s="42">
        <v>16.792000000000002</v>
      </c>
      <c r="E372" s="42">
        <v>-6.6479999999999997</v>
      </c>
      <c r="F372" s="42">
        <v>22.629000000000001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25</v>
      </c>
      <c r="B373" s="42" t="s">
        <v>79</v>
      </c>
      <c r="C373" s="42">
        <v>3222</v>
      </c>
      <c r="D373" s="42">
        <v>15.88</v>
      </c>
      <c r="E373" s="42">
        <v>-6.6349999999999998</v>
      </c>
      <c r="F373" s="42">
        <v>22.637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25</v>
      </c>
      <c r="B374" s="42" t="s">
        <v>79</v>
      </c>
      <c r="C374" s="42">
        <v>3041</v>
      </c>
      <c r="D374" s="42">
        <v>15.025</v>
      </c>
      <c r="E374" s="42">
        <v>-6.5720000000000001</v>
      </c>
      <c r="F374" s="42">
        <v>22.731000000000002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25</v>
      </c>
      <c r="B375" s="42" t="s">
        <v>79</v>
      </c>
      <c r="C375" s="42">
        <v>2880</v>
      </c>
      <c r="D375" s="42">
        <v>14.198</v>
      </c>
      <c r="E375" s="42">
        <v>-6.6639999999999997</v>
      </c>
      <c r="F375" s="42">
        <v>22.65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25</v>
      </c>
      <c r="B376" s="42" t="s">
        <v>79</v>
      </c>
      <c r="C376" s="42">
        <v>2724</v>
      </c>
      <c r="D376" s="42">
        <v>13.436999999999999</v>
      </c>
      <c r="E376" s="42">
        <v>-6.6630000000000003</v>
      </c>
      <c r="F376" s="42">
        <v>22.582000000000001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25</v>
      </c>
      <c r="B377" s="42" t="s">
        <v>79</v>
      </c>
      <c r="C377" s="42">
        <v>2581</v>
      </c>
      <c r="D377" s="42">
        <v>12.705</v>
      </c>
      <c r="E377" s="42">
        <v>-6.6689999999999996</v>
      </c>
      <c r="F377" s="42">
        <v>22.632999999999999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25</v>
      </c>
      <c r="B378" s="42" t="s">
        <v>79</v>
      </c>
      <c r="C378" s="42">
        <v>2447</v>
      </c>
      <c r="D378" s="42">
        <v>12.012</v>
      </c>
      <c r="E378" s="42">
        <v>-6.7060000000000004</v>
      </c>
      <c r="F378" s="42">
        <v>22.707000000000001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 t="s">
        <v>80</v>
      </c>
      <c r="C379" s="42">
        <v>4167</v>
      </c>
      <c r="D379" s="42">
        <v>58.935000000000002</v>
      </c>
      <c r="E379" s="42">
        <v>-4.5220000000000002</v>
      </c>
      <c r="F379" s="42">
        <v>19.760999999999999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80</v>
      </c>
      <c r="C380" s="42">
        <v>4166</v>
      </c>
      <c r="D380" s="42">
        <v>59.783999999999999</v>
      </c>
      <c r="E380" s="42">
        <v>-4.57</v>
      </c>
      <c r="F380" s="42">
        <v>19.670000000000002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 t="s">
        <v>80</v>
      </c>
      <c r="C381" s="42">
        <v>4165</v>
      </c>
      <c r="D381" s="42">
        <v>59.820999999999998</v>
      </c>
      <c r="E381" s="42">
        <v>-4.5789999999999997</v>
      </c>
      <c r="F381" s="42">
        <v>19.623999999999999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26</v>
      </c>
      <c r="B382" s="42" t="s">
        <v>80</v>
      </c>
      <c r="C382" s="42">
        <v>4164</v>
      </c>
      <c r="D382" s="42">
        <v>59.793999999999997</v>
      </c>
      <c r="E382" s="42">
        <v>-4.5730000000000004</v>
      </c>
      <c r="F382" s="42">
        <v>19.661999999999999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26</v>
      </c>
      <c r="B383" s="42" t="s">
        <v>80</v>
      </c>
      <c r="C383" s="42">
        <v>4165</v>
      </c>
      <c r="D383" s="42">
        <v>59.805</v>
      </c>
      <c r="E383" s="42">
        <v>-4.5999999999999996</v>
      </c>
      <c r="F383" s="42">
        <v>19.666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26</v>
      </c>
      <c r="B384" s="42" t="s">
        <v>80</v>
      </c>
      <c r="C384" s="42">
        <v>520</v>
      </c>
      <c r="D384" s="42">
        <v>1.3819999999999999</v>
      </c>
      <c r="E384" s="42">
        <v>-6.9829999999999997</v>
      </c>
      <c r="F384" s="42">
        <v>23.995999999999999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26</v>
      </c>
      <c r="B385" s="42" t="s">
        <v>80</v>
      </c>
      <c r="C385" s="42">
        <v>5238</v>
      </c>
      <c r="D385" s="42">
        <v>25.722999999999999</v>
      </c>
      <c r="E385" s="42">
        <v>-9.7910000000000004</v>
      </c>
      <c r="F385" s="42">
        <v>22.600999999999999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26</v>
      </c>
      <c r="B386" s="42" t="s">
        <v>80</v>
      </c>
      <c r="C386" s="42">
        <v>4871</v>
      </c>
      <c r="D386" s="42">
        <v>23.917000000000002</v>
      </c>
      <c r="E386" s="42">
        <v>-9.8260000000000005</v>
      </c>
      <c r="F386" s="42">
        <v>22.52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26</v>
      </c>
      <c r="B387" s="42" t="s">
        <v>80</v>
      </c>
      <c r="C387" s="42">
        <v>4602</v>
      </c>
      <c r="D387" s="42">
        <v>22.567</v>
      </c>
      <c r="E387" s="42">
        <v>-9.8260000000000005</v>
      </c>
      <c r="F387" s="42">
        <v>22.488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26</v>
      </c>
      <c r="B388" s="42" t="s">
        <v>80</v>
      </c>
      <c r="C388" s="42">
        <v>4355</v>
      </c>
      <c r="D388" s="42">
        <v>21.323</v>
      </c>
      <c r="E388" s="42">
        <v>-9.8729999999999993</v>
      </c>
      <c r="F388" s="42">
        <v>22.5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26</v>
      </c>
      <c r="B389" s="42" t="s">
        <v>80</v>
      </c>
      <c r="C389" s="42">
        <v>4121</v>
      </c>
      <c r="D389" s="42">
        <v>20.158999999999999</v>
      </c>
      <c r="E389" s="42">
        <v>-9.8290000000000006</v>
      </c>
      <c r="F389" s="42">
        <v>22.462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26</v>
      </c>
      <c r="B390" s="42" t="s">
        <v>80</v>
      </c>
      <c r="C390" s="42">
        <v>3904</v>
      </c>
      <c r="D390" s="42">
        <v>19.064</v>
      </c>
      <c r="E390" s="42">
        <v>-9.8829999999999991</v>
      </c>
      <c r="F390" s="42">
        <v>22.515000000000001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26</v>
      </c>
      <c r="B391" s="42" t="s">
        <v>80</v>
      </c>
      <c r="C391" s="42">
        <v>3697</v>
      </c>
      <c r="D391" s="42">
        <v>18.018999999999998</v>
      </c>
      <c r="E391" s="42">
        <v>-9.8729999999999993</v>
      </c>
      <c r="F391" s="42">
        <v>22.571999999999999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26</v>
      </c>
      <c r="B392" s="42" t="s">
        <v>80</v>
      </c>
      <c r="C392" s="42">
        <v>3504</v>
      </c>
      <c r="D392" s="42">
        <v>17.045999999999999</v>
      </c>
      <c r="E392" s="42">
        <v>-9.859</v>
      </c>
      <c r="F392" s="42">
        <v>22.538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26</v>
      </c>
      <c r="B393" s="42" t="s">
        <v>80</v>
      </c>
      <c r="C393" s="42">
        <v>3321</v>
      </c>
      <c r="D393" s="42">
        <v>16.132000000000001</v>
      </c>
      <c r="E393" s="42">
        <v>-9.8610000000000007</v>
      </c>
      <c r="F393" s="42">
        <v>22.512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26</v>
      </c>
      <c r="B394" s="42" t="s">
        <v>80</v>
      </c>
      <c r="C394" s="42">
        <v>3150</v>
      </c>
      <c r="D394" s="42">
        <v>15.254</v>
      </c>
      <c r="E394" s="42">
        <v>-9.859</v>
      </c>
      <c r="F394" s="42">
        <v>22.456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 t="s">
        <v>81</v>
      </c>
      <c r="C395" s="42">
        <v>4169</v>
      </c>
      <c r="D395" s="42">
        <v>59.030999999999999</v>
      </c>
      <c r="E395" s="42">
        <v>-4.5570000000000004</v>
      </c>
      <c r="F395" s="42">
        <v>19.777000000000001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81</v>
      </c>
      <c r="C396" s="42">
        <v>4166</v>
      </c>
      <c r="D396" s="42">
        <v>59.823999999999998</v>
      </c>
      <c r="E396" s="42">
        <v>-4.57</v>
      </c>
      <c r="F396" s="42">
        <v>19.670000000000002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27</v>
      </c>
      <c r="B397" s="42" t="s">
        <v>81</v>
      </c>
      <c r="C397" s="42">
        <v>4167</v>
      </c>
      <c r="D397" s="42">
        <v>59.828000000000003</v>
      </c>
      <c r="E397" s="42">
        <v>-4.5780000000000003</v>
      </c>
      <c r="F397" s="42">
        <v>19.640999999999998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27</v>
      </c>
      <c r="B398" s="42" t="s">
        <v>81</v>
      </c>
      <c r="C398" s="42">
        <v>4163</v>
      </c>
      <c r="D398" s="42">
        <v>59.825000000000003</v>
      </c>
      <c r="E398" s="42">
        <v>-4.5709999999999997</v>
      </c>
      <c r="F398" s="42">
        <v>19.687000000000001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27</v>
      </c>
      <c r="B399" s="42" t="s">
        <v>81</v>
      </c>
      <c r="C399" s="42">
        <v>4166</v>
      </c>
      <c r="D399" s="42">
        <v>59.847999999999999</v>
      </c>
      <c r="E399" s="42">
        <v>-4.5839999999999996</v>
      </c>
      <c r="F399" s="42">
        <v>19.677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27</v>
      </c>
      <c r="B400" s="42" t="s">
        <v>81</v>
      </c>
      <c r="C400" s="42">
        <v>635</v>
      </c>
      <c r="D400" s="42">
        <v>1.6879999999999999</v>
      </c>
      <c r="E400" s="42">
        <v>-10.451000000000001</v>
      </c>
      <c r="F400" s="42">
        <v>23.326000000000001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27</v>
      </c>
      <c r="B401" s="42" t="s">
        <v>81</v>
      </c>
      <c r="C401" s="42">
        <v>5962</v>
      </c>
      <c r="D401" s="42">
        <v>29.064</v>
      </c>
      <c r="E401" s="42">
        <v>-10.324999999999999</v>
      </c>
      <c r="F401" s="42">
        <v>22.998999999999999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27</v>
      </c>
      <c r="B402" s="42" t="s">
        <v>81</v>
      </c>
      <c r="C402" s="42">
        <v>5527</v>
      </c>
      <c r="D402" s="42">
        <v>27.050999999999998</v>
      </c>
      <c r="E402" s="42">
        <v>-10.364000000000001</v>
      </c>
      <c r="F402" s="42">
        <v>22.863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27</v>
      </c>
      <c r="B403" s="42" t="s">
        <v>81</v>
      </c>
      <c r="C403" s="42">
        <v>5218</v>
      </c>
      <c r="D403" s="42">
        <v>25.603999999999999</v>
      </c>
      <c r="E403" s="42">
        <v>-10.359</v>
      </c>
      <c r="F403" s="42">
        <v>22.956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27</v>
      </c>
      <c r="B404" s="42" t="s">
        <v>81</v>
      </c>
      <c r="C404" s="42">
        <v>4926</v>
      </c>
      <c r="D404" s="42">
        <v>24.247</v>
      </c>
      <c r="E404" s="42">
        <v>-10.375</v>
      </c>
      <c r="F404" s="42">
        <v>22.911000000000001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27</v>
      </c>
      <c r="B405" s="42" t="s">
        <v>81</v>
      </c>
      <c r="C405" s="42">
        <v>4642</v>
      </c>
      <c r="D405" s="42">
        <v>22.91</v>
      </c>
      <c r="E405" s="42">
        <v>-10.355</v>
      </c>
      <c r="F405" s="42">
        <v>22.919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27</v>
      </c>
      <c r="B406" s="42" t="s">
        <v>81</v>
      </c>
      <c r="C406" s="42">
        <v>4382</v>
      </c>
      <c r="D406" s="42">
        <v>21.661999999999999</v>
      </c>
      <c r="E406" s="42">
        <v>-10.339</v>
      </c>
      <c r="F406" s="42">
        <v>22.928000000000001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27</v>
      </c>
      <c r="B407" s="42" t="s">
        <v>81</v>
      </c>
      <c r="C407" s="42">
        <v>4135</v>
      </c>
      <c r="D407" s="42">
        <v>20.47</v>
      </c>
      <c r="E407" s="42">
        <v>-10.388999999999999</v>
      </c>
      <c r="F407" s="42">
        <v>22.937000000000001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27</v>
      </c>
      <c r="B408" s="42" t="s">
        <v>81</v>
      </c>
      <c r="C408" s="42">
        <v>3906</v>
      </c>
      <c r="D408" s="42">
        <v>19.34</v>
      </c>
      <c r="E408" s="42">
        <v>-10.378</v>
      </c>
      <c r="F408" s="42">
        <v>22.896000000000001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27</v>
      </c>
      <c r="B409" s="42" t="s">
        <v>81</v>
      </c>
      <c r="C409" s="42">
        <v>3697</v>
      </c>
      <c r="D409" s="42">
        <v>18.282</v>
      </c>
      <c r="E409" s="42">
        <v>-10.391999999999999</v>
      </c>
      <c r="F409" s="42">
        <v>22.925000000000001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27</v>
      </c>
      <c r="B410" s="42" t="s">
        <v>81</v>
      </c>
      <c r="C410" s="42">
        <v>3497</v>
      </c>
      <c r="D410" s="42">
        <v>17.283999999999999</v>
      </c>
      <c r="E410" s="42">
        <v>-10.364000000000001</v>
      </c>
      <c r="F410" s="42">
        <v>22.869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28</v>
      </c>
      <c r="B411" s="42" t="s">
        <v>82</v>
      </c>
      <c r="C411" s="42">
        <v>4174</v>
      </c>
      <c r="D411" s="42">
        <v>58.975999999999999</v>
      </c>
      <c r="E411" s="42">
        <v>-4.5309999999999997</v>
      </c>
      <c r="F411" s="42">
        <v>19.783000000000001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28</v>
      </c>
      <c r="B412" s="42" t="s">
        <v>82</v>
      </c>
      <c r="C412" s="42">
        <v>4165</v>
      </c>
      <c r="D412" s="42">
        <v>59.828000000000003</v>
      </c>
      <c r="E412" s="42">
        <v>-4.57</v>
      </c>
      <c r="F412" s="42">
        <v>19.670000000000002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28</v>
      </c>
      <c r="B413" s="42" t="s">
        <v>82</v>
      </c>
      <c r="C413" s="42">
        <v>4170</v>
      </c>
      <c r="D413" s="42">
        <v>59.87</v>
      </c>
      <c r="E413" s="42">
        <v>-4.5629999999999997</v>
      </c>
      <c r="F413" s="42">
        <v>19.7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28</v>
      </c>
      <c r="B414" s="42" t="s">
        <v>82</v>
      </c>
      <c r="C414" s="42">
        <v>4169</v>
      </c>
      <c r="D414" s="42">
        <v>59.85</v>
      </c>
      <c r="E414" s="42">
        <v>-4.5720000000000001</v>
      </c>
      <c r="F414" s="42">
        <v>19.672999999999998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28</v>
      </c>
      <c r="B415" s="42" t="s">
        <v>82</v>
      </c>
      <c r="C415" s="42">
        <v>4167</v>
      </c>
      <c r="D415" s="42">
        <v>59.881999999999998</v>
      </c>
      <c r="E415" s="42">
        <v>-4.5609999999999999</v>
      </c>
      <c r="F415" s="42">
        <v>19.649000000000001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28</v>
      </c>
      <c r="B416" s="42" t="s">
        <v>82</v>
      </c>
      <c r="C416" s="42">
        <v>712</v>
      </c>
      <c r="D416" s="42">
        <v>1.8959999999999999</v>
      </c>
      <c r="E416" s="42">
        <v>-11.12</v>
      </c>
      <c r="F416" s="42">
        <v>23.582000000000001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28</v>
      </c>
      <c r="B417" s="42" t="s">
        <v>82</v>
      </c>
      <c r="C417" s="42">
        <v>4676</v>
      </c>
      <c r="D417" s="42">
        <v>22.992000000000001</v>
      </c>
      <c r="E417" s="42">
        <v>-9.49</v>
      </c>
      <c r="F417" s="42">
        <v>22.265000000000001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28</v>
      </c>
      <c r="B418" s="42" t="s">
        <v>82</v>
      </c>
      <c r="C418" s="42">
        <v>4361</v>
      </c>
      <c r="D418" s="42">
        <v>21.436</v>
      </c>
      <c r="E418" s="42">
        <v>-9.5429999999999993</v>
      </c>
      <c r="F418" s="42">
        <v>22.161999999999999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28</v>
      </c>
      <c r="B419" s="42" t="s">
        <v>82</v>
      </c>
      <c r="C419" s="42">
        <v>4134</v>
      </c>
      <c r="D419" s="42">
        <v>20.291</v>
      </c>
      <c r="E419" s="42">
        <v>-9.5850000000000009</v>
      </c>
      <c r="F419" s="42">
        <v>22.173999999999999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28</v>
      </c>
      <c r="B420" s="42" t="s">
        <v>82</v>
      </c>
      <c r="C420" s="42">
        <v>3926</v>
      </c>
      <c r="D420" s="42">
        <v>19.239999999999998</v>
      </c>
      <c r="E420" s="42">
        <v>-9.5739999999999998</v>
      </c>
      <c r="F420" s="42">
        <v>22.17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28</v>
      </c>
      <c r="B421" s="42" t="s">
        <v>82</v>
      </c>
      <c r="C421" s="42">
        <v>3731</v>
      </c>
      <c r="D421" s="42">
        <v>18.248000000000001</v>
      </c>
      <c r="E421" s="42">
        <v>-9.5630000000000006</v>
      </c>
      <c r="F421" s="42">
        <v>22.166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28</v>
      </c>
      <c r="B422" s="42" t="s">
        <v>82</v>
      </c>
      <c r="C422" s="42">
        <v>3541</v>
      </c>
      <c r="D422" s="42">
        <v>17.288</v>
      </c>
      <c r="E422" s="42">
        <v>-9.532</v>
      </c>
      <c r="F422" s="42">
        <v>22.175000000000001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28</v>
      </c>
      <c r="B423" s="42" t="s">
        <v>82</v>
      </c>
      <c r="C423" s="42">
        <v>3362</v>
      </c>
      <c r="D423" s="42">
        <v>16.395</v>
      </c>
      <c r="E423" s="42">
        <v>-9.5280000000000005</v>
      </c>
      <c r="F423" s="42">
        <v>22.167999999999999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28</v>
      </c>
      <c r="B424" s="42" t="s">
        <v>82</v>
      </c>
      <c r="C424" s="42">
        <v>3193</v>
      </c>
      <c r="D424" s="42">
        <v>15.544</v>
      </c>
      <c r="E424" s="42">
        <v>-9.5229999999999997</v>
      </c>
      <c r="F424" s="42">
        <v>22.172000000000001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28</v>
      </c>
      <c r="B425" s="42" t="s">
        <v>82</v>
      </c>
      <c r="C425" s="42">
        <v>3032</v>
      </c>
      <c r="D425" s="42">
        <v>14.74</v>
      </c>
      <c r="E425" s="42">
        <v>-9.5150000000000006</v>
      </c>
      <c r="F425" s="42">
        <v>22.131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28</v>
      </c>
      <c r="B426" s="42" t="s">
        <v>82</v>
      </c>
      <c r="C426" s="42">
        <v>2880</v>
      </c>
      <c r="D426" s="42">
        <v>13.981999999999999</v>
      </c>
      <c r="E426" s="42">
        <v>-9.5289999999999999</v>
      </c>
      <c r="F426" s="42">
        <v>22.265999999999998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29</v>
      </c>
      <c r="B427" s="42" t="s">
        <v>83</v>
      </c>
      <c r="C427" s="42">
        <v>4172</v>
      </c>
      <c r="D427" s="42">
        <v>59.051000000000002</v>
      </c>
      <c r="E427" s="42">
        <v>-4.5069999999999997</v>
      </c>
      <c r="F427" s="42">
        <v>19.8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29</v>
      </c>
      <c r="B428" s="42" t="s">
        <v>83</v>
      </c>
      <c r="C428" s="42">
        <v>4171</v>
      </c>
      <c r="D428" s="42">
        <v>59.872999999999998</v>
      </c>
      <c r="E428" s="42">
        <v>-4.57</v>
      </c>
      <c r="F428" s="42">
        <v>19.670000000000002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29</v>
      </c>
      <c r="B429" s="42" t="s">
        <v>83</v>
      </c>
      <c r="C429" s="42">
        <v>4171</v>
      </c>
      <c r="D429" s="42">
        <v>59.87</v>
      </c>
      <c r="E429" s="42">
        <v>-4.5590000000000002</v>
      </c>
      <c r="F429" s="42">
        <v>19.742999999999999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29</v>
      </c>
      <c r="B430" s="42" t="s">
        <v>83</v>
      </c>
      <c r="C430" s="42">
        <v>4167</v>
      </c>
      <c r="D430" s="42">
        <v>59.847999999999999</v>
      </c>
      <c r="E430" s="42">
        <v>-4.5819999999999999</v>
      </c>
      <c r="F430" s="42">
        <v>19.73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29</v>
      </c>
      <c r="B431" s="42" t="s">
        <v>83</v>
      </c>
      <c r="C431" s="42">
        <v>4170</v>
      </c>
      <c r="D431" s="42">
        <v>59.893999999999998</v>
      </c>
      <c r="E431" s="42">
        <v>-4.5590000000000002</v>
      </c>
      <c r="F431" s="42">
        <v>19.715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29</v>
      </c>
      <c r="B432" s="42" t="s">
        <v>83</v>
      </c>
      <c r="C432" s="42">
        <v>590</v>
      </c>
      <c r="D432" s="42">
        <v>1.5660000000000001</v>
      </c>
      <c r="E432" s="42">
        <v>-10.068</v>
      </c>
      <c r="F432" s="42">
        <v>23.117000000000001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29</v>
      </c>
      <c r="B433" s="42" t="s">
        <v>83</v>
      </c>
      <c r="C433" s="42">
        <v>4041</v>
      </c>
      <c r="D433" s="42">
        <v>19.536999999999999</v>
      </c>
      <c r="E433" s="42">
        <v>-6.7649999999999997</v>
      </c>
      <c r="F433" s="42">
        <v>22.462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29</v>
      </c>
      <c r="B434" s="42" t="s">
        <v>83</v>
      </c>
      <c r="C434" s="42">
        <v>3747</v>
      </c>
      <c r="D434" s="42">
        <v>18.154</v>
      </c>
      <c r="E434" s="42">
        <v>-6.8289999999999997</v>
      </c>
      <c r="F434" s="42">
        <v>22.385999999999999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29</v>
      </c>
      <c r="B435" s="42" t="s">
        <v>83</v>
      </c>
      <c r="C435" s="42">
        <v>3540</v>
      </c>
      <c r="D435" s="42">
        <v>17.164999999999999</v>
      </c>
      <c r="E435" s="42">
        <v>-6.8380000000000001</v>
      </c>
      <c r="F435" s="42">
        <v>22.332999999999998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29</v>
      </c>
      <c r="B436" s="42" t="s">
        <v>83</v>
      </c>
      <c r="C436" s="42">
        <v>3341</v>
      </c>
      <c r="D436" s="42">
        <v>16.245999999999999</v>
      </c>
      <c r="E436" s="42">
        <v>-6.8339999999999996</v>
      </c>
      <c r="F436" s="42">
        <v>22.382000000000001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29</v>
      </c>
      <c r="B437" s="42" t="s">
        <v>83</v>
      </c>
      <c r="C437" s="42">
        <v>3155</v>
      </c>
      <c r="D437" s="42">
        <v>15.393000000000001</v>
      </c>
      <c r="E437" s="42">
        <v>-6.8310000000000004</v>
      </c>
      <c r="F437" s="42">
        <v>22.35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29</v>
      </c>
      <c r="B438" s="42" t="s">
        <v>83</v>
      </c>
      <c r="C438" s="42">
        <v>2980</v>
      </c>
      <c r="D438" s="42">
        <v>14.569000000000001</v>
      </c>
      <c r="E438" s="42">
        <v>-6.8570000000000002</v>
      </c>
      <c r="F438" s="42">
        <v>22.385999999999999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29</v>
      </c>
      <c r="B439" s="42" t="s">
        <v>83</v>
      </c>
      <c r="C439" s="42">
        <v>2812</v>
      </c>
      <c r="D439" s="42">
        <v>13.785</v>
      </c>
      <c r="E439" s="42">
        <v>-6.8109999999999999</v>
      </c>
      <c r="F439" s="42">
        <v>22.373999999999999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29</v>
      </c>
      <c r="B440" s="42" t="s">
        <v>83</v>
      </c>
      <c r="C440" s="42">
        <v>2653</v>
      </c>
      <c r="D440" s="42">
        <v>13.034000000000001</v>
      </c>
      <c r="E440" s="42">
        <v>-6.7789999999999999</v>
      </c>
      <c r="F440" s="42">
        <v>22.33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29</v>
      </c>
      <c r="B441" s="42" t="s">
        <v>83</v>
      </c>
      <c r="C441" s="42">
        <v>2505</v>
      </c>
      <c r="D441" s="42">
        <v>12.336</v>
      </c>
      <c r="E441" s="42">
        <v>-6.8289999999999997</v>
      </c>
      <c r="F441" s="42">
        <v>22.382000000000001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29</v>
      </c>
      <c r="B442" s="42" t="s">
        <v>83</v>
      </c>
      <c r="C442" s="42">
        <v>2369</v>
      </c>
      <c r="D442" s="42">
        <v>11.66</v>
      </c>
      <c r="E442" s="42">
        <v>-6.7869999999999999</v>
      </c>
      <c r="F442" s="42">
        <v>22.35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30</v>
      </c>
      <c r="B443" s="42" t="s">
        <v>84</v>
      </c>
      <c r="C443" s="42">
        <v>4168</v>
      </c>
      <c r="D443" s="42">
        <v>58.965000000000003</v>
      </c>
      <c r="E443" s="42">
        <v>-4.569</v>
      </c>
      <c r="F443" s="42">
        <v>19.78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30</v>
      </c>
      <c r="B444" s="42" t="s">
        <v>84</v>
      </c>
      <c r="C444" s="42">
        <v>4167</v>
      </c>
      <c r="D444" s="42">
        <v>59.823999999999998</v>
      </c>
      <c r="E444" s="42">
        <v>-4.57</v>
      </c>
      <c r="F444" s="42">
        <v>19.670000000000002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30</v>
      </c>
      <c r="B445" s="42" t="s">
        <v>84</v>
      </c>
      <c r="C445" s="42">
        <v>4167</v>
      </c>
      <c r="D445" s="42">
        <v>59.826000000000001</v>
      </c>
      <c r="E445" s="42">
        <v>-4.5739999999999998</v>
      </c>
      <c r="F445" s="42">
        <v>19.677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30</v>
      </c>
      <c r="B446" s="42" t="s">
        <v>84</v>
      </c>
      <c r="C446" s="42">
        <v>4167</v>
      </c>
      <c r="D446" s="42">
        <v>59.848999999999997</v>
      </c>
      <c r="E446" s="42">
        <v>-4.5659999999999998</v>
      </c>
      <c r="F446" s="42">
        <v>19.670999999999999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30</v>
      </c>
      <c r="B447" s="42" t="s">
        <v>84</v>
      </c>
      <c r="C447" s="42">
        <v>4166</v>
      </c>
      <c r="D447" s="42">
        <v>59.841999999999999</v>
      </c>
      <c r="E447" s="42">
        <v>-4.5540000000000003</v>
      </c>
      <c r="F447" s="42">
        <v>19.722000000000001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30</v>
      </c>
      <c r="B448" s="42" t="s">
        <v>84</v>
      </c>
      <c r="C448" s="42">
        <v>1422</v>
      </c>
      <c r="D448" s="42">
        <v>3.802</v>
      </c>
      <c r="E448" s="42">
        <v>-10.335000000000001</v>
      </c>
      <c r="F448" s="42">
        <v>22.943000000000001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30</v>
      </c>
      <c r="B449" s="42" t="s">
        <v>84</v>
      </c>
      <c r="C449" s="42">
        <v>4630</v>
      </c>
      <c r="D449" s="42">
        <v>22.812000000000001</v>
      </c>
      <c r="E449" s="42">
        <v>-9.8160000000000007</v>
      </c>
      <c r="F449" s="42">
        <v>22.532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30</v>
      </c>
      <c r="B450" s="42" t="s">
        <v>84</v>
      </c>
      <c r="C450" s="42">
        <v>4330</v>
      </c>
      <c r="D450" s="42">
        <v>21.318999999999999</v>
      </c>
      <c r="E450" s="42">
        <v>-9.8740000000000006</v>
      </c>
      <c r="F450" s="42">
        <v>22.39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30</v>
      </c>
      <c r="B451" s="42" t="s">
        <v>84</v>
      </c>
      <c r="C451" s="42">
        <v>4113</v>
      </c>
      <c r="D451" s="42">
        <v>20.228000000000002</v>
      </c>
      <c r="E451" s="42">
        <v>-9.8539999999999992</v>
      </c>
      <c r="F451" s="42">
        <v>22.388000000000002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30</v>
      </c>
      <c r="B452" s="42" t="s">
        <v>84</v>
      </c>
      <c r="C452" s="42">
        <v>3904</v>
      </c>
      <c r="D452" s="42">
        <v>19.158999999999999</v>
      </c>
      <c r="E452" s="42">
        <v>-9.8930000000000007</v>
      </c>
      <c r="F452" s="42">
        <v>22.279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30</v>
      </c>
      <c r="B453" s="42" t="s">
        <v>84</v>
      </c>
      <c r="C453" s="42">
        <v>3715</v>
      </c>
      <c r="D453" s="42">
        <v>18.184999999999999</v>
      </c>
      <c r="E453" s="42">
        <v>-9.8699999999999992</v>
      </c>
      <c r="F453" s="42">
        <v>22.332000000000001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30</v>
      </c>
      <c r="B454" s="42" t="s">
        <v>84</v>
      </c>
      <c r="C454" s="42">
        <v>3529</v>
      </c>
      <c r="D454" s="42">
        <v>17.238</v>
      </c>
      <c r="E454" s="42">
        <v>-9.8490000000000002</v>
      </c>
      <c r="F454" s="42">
        <v>22.405000000000001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30</v>
      </c>
      <c r="B455" s="42" t="s">
        <v>84</v>
      </c>
      <c r="C455" s="42">
        <v>3347</v>
      </c>
      <c r="D455" s="42">
        <v>16.332999999999998</v>
      </c>
      <c r="E455" s="42">
        <v>-9.8170000000000002</v>
      </c>
      <c r="F455" s="42">
        <v>22.44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30</v>
      </c>
      <c r="B456" s="42" t="s">
        <v>84</v>
      </c>
      <c r="C456" s="42">
        <v>3180</v>
      </c>
      <c r="D456" s="42">
        <v>15.489000000000001</v>
      </c>
      <c r="E456" s="42">
        <v>-9.8640000000000008</v>
      </c>
      <c r="F456" s="42">
        <v>22.364000000000001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30</v>
      </c>
      <c r="B457" s="42" t="s">
        <v>84</v>
      </c>
      <c r="C457" s="42">
        <v>3018</v>
      </c>
      <c r="D457" s="42">
        <v>14.686</v>
      </c>
      <c r="E457" s="42">
        <v>-9.8650000000000002</v>
      </c>
      <c r="F457" s="42">
        <v>22.417999999999999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30</v>
      </c>
      <c r="B458" s="42" t="s">
        <v>84</v>
      </c>
      <c r="C458" s="42">
        <v>2863</v>
      </c>
      <c r="D458" s="42">
        <v>13.898</v>
      </c>
      <c r="E458" s="42">
        <v>-9.8650000000000002</v>
      </c>
      <c r="F458" s="42">
        <v>22.46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31</v>
      </c>
      <c r="B459" s="42" t="s">
        <v>85</v>
      </c>
      <c r="C459" s="42">
        <v>4177</v>
      </c>
      <c r="D459" s="42">
        <v>59.087000000000003</v>
      </c>
      <c r="E459" s="42">
        <v>-4.5309999999999997</v>
      </c>
      <c r="F459" s="42">
        <v>19.777000000000001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31</v>
      </c>
      <c r="B460" s="42" t="s">
        <v>85</v>
      </c>
      <c r="C460" s="42">
        <v>4169</v>
      </c>
      <c r="D460" s="42">
        <v>59.889000000000003</v>
      </c>
      <c r="E460" s="42">
        <v>-4.57</v>
      </c>
      <c r="F460" s="42">
        <v>19.670000000000002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31</v>
      </c>
      <c r="B461" s="42" t="s">
        <v>85</v>
      </c>
      <c r="C461" s="42">
        <v>4171</v>
      </c>
      <c r="D461" s="42">
        <v>59.915999999999997</v>
      </c>
      <c r="E461" s="42">
        <v>-4.5949999999999998</v>
      </c>
      <c r="F461" s="42">
        <v>19.667000000000002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31</v>
      </c>
      <c r="B462" s="42" t="s">
        <v>85</v>
      </c>
      <c r="C462" s="42">
        <v>4173</v>
      </c>
      <c r="D462" s="42">
        <v>59.914000000000001</v>
      </c>
      <c r="E462" s="42">
        <v>-4.5890000000000004</v>
      </c>
      <c r="F462" s="42">
        <v>19.702999999999999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31</v>
      </c>
      <c r="B463" s="42" t="s">
        <v>85</v>
      </c>
      <c r="C463" s="42">
        <v>4170</v>
      </c>
      <c r="D463" s="42">
        <v>59.896999999999998</v>
      </c>
      <c r="E463" s="42">
        <v>-4.5750000000000002</v>
      </c>
      <c r="F463" s="42">
        <v>19.68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31</v>
      </c>
      <c r="B464" s="42" t="s">
        <v>85</v>
      </c>
      <c r="C464" s="42">
        <v>1239</v>
      </c>
      <c r="D464" s="42">
        <v>3.2930000000000001</v>
      </c>
      <c r="E464" s="42">
        <v>-10.61</v>
      </c>
      <c r="F464" s="42">
        <v>25.253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31</v>
      </c>
      <c r="B465" s="42" t="s">
        <v>85</v>
      </c>
      <c r="C465" s="42">
        <v>3988</v>
      </c>
      <c r="D465" s="42">
        <v>19.311</v>
      </c>
      <c r="E465" s="42">
        <v>-10.222</v>
      </c>
      <c r="F465" s="42">
        <v>22.95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31</v>
      </c>
      <c r="B466" s="42" t="s">
        <v>85</v>
      </c>
      <c r="C466" s="42">
        <v>3733</v>
      </c>
      <c r="D466" s="42">
        <v>18.050999999999998</v>
      </c>
      <c r="E466" s="42">
        <v>-10.241</v>
      </c>
      <c r="F466" s="42">
        <v>22.928999999999998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31</v>
      </c>
      <c r="B467" s="42" t="s">
        <v>85</v>
      </c>
      <c r="C467" s="42">
        <v>3540</v>
      </c>
      <c r="D467" s="42">
        <v>17.135999999999999</v>
      </c>
      <c r="E467" s="42">
        <v>-10.246</v>
      </c>
      <c r="F467" s="42">
        <v>22.943000000000001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31</v>
      </c>
      <c r="B468" s="42" t="s">
        <v>85</v>
      </c>
      <c r="C468" s="42">
        <v>3355</v>
      </c>
      <c r="D468" s="42">
        <v>16.248999999999999</v>
      </c>
      <c r="E468" s="42">
        <v>-10.228</v>
      </c>
      <c r="F468" s="42">
        <v>22.9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31</v>
      </c>
      <c r="B469" s="42" t="s">
        <v>85</v>
      </c>
      <c r="C469" s="42">
        <v>3171</v>
      </c>
      <c r="D469" s="42">
        <v>15.398999999999999</v>
      </c>
      <c r="E469" s="42">
        <v>-10.255000000000001</v>
      </c>
      <c r="F469" s="42">
        <v>22.928000000000001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31</v>
      </c>
      <c r="B470" s="42" t="s">
        <v>85</v>
      </c>
      <c r="C470" s="42">
        <v>3000</v>
      </c>
      <c r="D470" s="42">
        <v>14.597</v>
      </c>
      <c r="E470" s="42">
        <v>-10.204000000000001</v>
      </c>
      <c r="F470" s="42">
        <v>22.841000000000001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31</v>
      </c>
      <c r="B471" s="42" t="s">
        <v>85</v>
      </c>
      <c r="C471" s="42">
        <v>2836</v>
      </c>
      <c r="D471" s="42">
        <v>13.848000000000001</v>
      </c>
      <c r="E471" s="42">
        <v>-10.282999999999999</v>
      </c>
      <c r="F471" s="42">
        <v>22.913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31</v>
      </c>
      <c r="B472" s="42" t="s">
        <v>85</v>
      </c>
      <c r="C472" s="42">
        <v>2679</v>
      </c>
      <c r="D472" s="42">
        <v>13.117000000000001</v>
      </c>
      <c r="E472" s="42">
        <v>-10.272</v>
      </c>
      <c r="F472" s="42">
        <v>22.902999999999999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31</v>
      </c>
      <c r="B473" s="42" t="s">
        <v>85</v>
      </c>
      <c r="C473" s="42">
        <v>2533</v>
      </c>
      <c r="D473" s="42">
        <v>12.423</v>
      </c>
      <c r="E473" s="42">
        <v>-10.247</v>
      </c>
      <c r="F473" s="42">
        <v>22.969000000000001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31</v>
      </c>
      <c r="B474" s="42" t="s">
        <v>85</v>
      </c>
      <c r="C474" s="42">
        <v>2394</v>
      </c>
      <c r="D474" s="42">
        <v>11.763999999999999</v>
      </c>
      <c r="E474" s="42">
        <v>-10.272</v>
      </c>
      <c r="F474" s="42">
        <v>22.984000000000002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32</v>
      </c>
      <c r="B475" s="42" t="s">
        <v>86</v>
      </c>
      <c r="C475" s="42">
        <v>4172</v>
      </c>
      <c r="D475" s="42">
        <v>58.966999999999999</v>
      </c>
      <c r="E475" s="42">
        <v>-4.5670000000000002</v>
      </c>
      <c r="F475" s="42">
        <v>19.774000000000001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32</v>
      </c>
      <c r="B476" s="42" t="s">
        <v>86</v>
      </c>
      <c r="C476" s="42">
        <v>4168</v>
      </c>
      <c r="D476" s="42">
        <v>59.826999999999998</v>
      </c>
      <c r="E476" s="42">
        <v>-4.57</v>
      </c>
      <c r="F476" s="42">
        <v>19.670000000000002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32</v>
      </c>
      <c r="B477" s="42" t="s">
        <v>86</v>
      </c>
      <c r="C477" s="42">
        <v>4169</v>
      </c>
      <c r="D477" s="42">
        <v>59.871000000000002</v>
      </c>
      <c r="E477" s="42">
        <v>-4.5679999999999996</v>
      </c>
      <c r="F477" s="42">
        <v>19.677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32</v>
      </c>
      <c r="B478" s="42" t="s">
        <v>86</v>
      </c>
      <c r="C478" s="42">
        <v>4171</v>
      </c>
      <c r="D478" s="42">
        <v>59.875</v>
      </c>
      <c r="E478" s="42">
        <v>-4.5830000000000002</v>
      </c>
      <c r="F478" s="42">
        <v>19.686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32</v>
      </c>
      <c r="B479" s="42" t="s">
        <v>86</v>
      </c>
      <c r="C479" s="42">
        <v>4170</v>
      </c>
      <c r="D479" s="42">
        <v>59.874000000000002</v>
      </c>
      <c r="E479" s="42">
        <v>-4.58</v>
      </c>
      <c r="F479" s="42">
        <v>19.686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32</v>
      </c>
      <c r="B480" s="42" t="s">
        <v>86</v>
      </c>
      <c r="C480" s="42">
        <v>993</v>
      </c>
      <c r="D480" s="42">
        <v>2.6539999999999999</v>
      </c>
      <c r="E480" s="42">
        <v>-10.664</v>
      </c>
      <c r="F480" s="42">
        <v>23.58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32</v>
      </c>
      <c r="B481" s="42" t="s">
        <v>86</v>
      </c>
      <c r="C481" s="42">
        <v>3358</v>
      </c>
      <c r="D481" s="42">
        <v>16.492000000000001</v>
      </c>
      <c r="E481" s="42">
        <v>-10.173999999999999</v>
      </c>
      <c r="F481" s="42">
        <v>22.699000000000002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32</v>
      </c>
      <c r="B482" s="42" t="s">
        <v>86</v>
      </c>
      <c r="C482" s="42">
        <v>3136</v>
      </c>
      <c r="D482" s="42">
        <v>15.384</v>
      </c>
      <c r="E482" s="42">
        <v>-10.169</v>
      </c>
      <c r="F482" s="42">
        <v>22.631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32</v>
      </c>
      <c r="B483" s="42" t="s">
        <v>86</v>
      </c>
      <c r="C483" s="42">
        <v>2975</v>
      </c>
      <c r="D483" s="42">
        <v>14.583</v>
      </c>
      <c r="E483" s="42">
        <v>-10.189</v>
      </c>
      <c r="F483" s="42">
        <v>22.600999999999999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32</v>
      </c>
      <c r="B484" s="42" t="s">
        <v>86</v>
      </c>
      <c r="C484" s="42">
        <v>2821</v>
      </c>
      <c r="D484" s="42">
        <v>13.805999999999999</v>
      </c>
      <c r="E484" s="42">
        <v>-10.178000000000001</v>
      </c>
      <c r="F484" s="42">
        <v>22.65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32</v>
      </c>
      <c r="B485" s="42" t="s">
        <v>86</v>
      </c>
      <c r="C485" s="42">
        <v>2676</v>
      </c>
      <c r="D485" s="42">
        <v>13.074</v>
      </c>
      <c r="E485" s="42">
        <v>-10.166</v>
      </c>
      <c r="F485" s="42">
        <v>22.664999999999999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32</v>
      </c>
      <c r="B486" s="42" t="s">
        <v>86</v>
      </c>
      <c r="C486" s="42">
        <v>2537</v>
      </c>
      <c r="D486" s="42">
        <v>12.378</v>
      </c>
      <c r="E486" s="42">
        <v>-10.157999999999999</v>
      </c>
      <c r="F486" s="42">
        <v>22.655999999999999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32</v>
      </c>
      <c r="B487" s="42" t="s">
        <v>86</v>
      </c>
      <c r="C487" s="42">
        <v>2406</v>
      </c>
      <c r="D487" s="42">
        <v>11.727</v>
      </c>
      <c r="E487" s="42">
        <v>-10.109</v>
      </c>
      <c r="F487" s="42">
        <v>22.664000000000001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32</v>
      </c>
      <c r="B488" s="42" t="s">
        <v>86</v>
      </c>
      <c r="C488" s="42">
        <v>2286</v>
      </c>
      <c r="D488" s="42">
        <v>11.112</v>
      </c>
      <c r="E488" s="42">
        <v>-10.129</v>
      </c>
      <c r="F488" s="42">
        <v>22.709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32</v>
      </c>
      <c r="B489" s="42" t="s">
        <v>86</v>
      </c>
      <c r="C489" s="42">
        <v>2167</v>
      </c>
      <c r="D489" s="42">
        <v>10.526</v>
      </c>
      <c r="E489" s="42">
        <v>-10.170999999999999</v>
      </c>
      <c r="F489" s="42">
        <v>22.655999999999999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32</v>
      </c>
      <c r="B490" s="42" t="s">
        <v>86</v>
      </c>
      <c r="C490" s="42">
        <v>2051</v>
      </c>
      <c r="D490" s="42">
        <v>9.9480000000000004</v>
      </c>
      <c r="E490" s="42">
        <v>-10.210000000000001</v>
      </c>
      <c r="F490" s="42">
        <v>22.722999999999999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33</v>
      </c>
      <c r="B491" s="42" t="s">
        <v>68</v>
      </c>
      <c r="C491" s="42">
        <v>4178</v>
      </c>
      <c r="D491" s="42">
        <v>58.997</v>
      </c>
      <c r="E491" s="42">
        <v>-4.5730000000000004</v>
      </c>
      <c r="F491" s="42">
        <v>19.753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33</v>
      </c>
      <c r="B492" s="42" t="s">
        <v>68</v>
      </c>
      <c r="C492" s="42">
        <v>4171</v>
      </c>
      <c r="D492" s="42">
        <v>59.896000000000001</v>
      </c>
      <c r="E492" s="42">
        <v>-4.57</v>
      </c>
      <c r="F492" s="42">
        <v>19.670000000000002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33</v>
      </c>
      <c r="B493" s="42" t="s">
        <v>68</v>
      </c>
      <c r="C493" s="42">
        <v>4175</v>
      </c>
      <c r="D493" s="42">
        <v>59.953000000000003</v>
      </c>
      <c r="E493" s="42">
        <v>-4.57</v>
      </c>
      <c r="F493" s="42">
        <v>19.687000000000001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33</v>
      </c>
      <c r="B494" s="42" t="s">
        <v>68</v>
      </c>
      <c r="C494" s="42">
        <v>4173</v>
      </c>
      <c r="D494" s="42">
        <v>59.905000000000001</v>
      </c>
      <c r="E494" s="42">
        <v>-4.5830000000000002</v>
      </c>
      <c r="F494" s="42">
        <v>19.664000000000001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33</v>
      </c>
      <c r="B495" s="42" t="s">
        <v>68</v>
      </c>
      <c r="C495" s="42">
        <v>4173</v>
      </c>
      <c r="D495" s="42">
        <v>59.935000000000002</v>
      </c>
      <c r="E495" s="42">
        <v>-4.5759999999999996</v>
      </c>
      <c r="F495" s="42">
        <v>19.664999999999999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33</v>
      </c>
      <c r="B496" s="42" t="s">
        <v>68</v>
      </c>
      <c r="C496" s="42">
        <v>2070</v>
      </c>
      <c r="D496" s="42">
        <v>5.5570000000000004</v>
      </c>
      <c r="E496" s="42">
        <v>-19.609000000000002</v>
      </c>
      <c r="F496" s="42">
        <v>25.943000000000001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33</v>
      </c>
      <c r="B497" s="42" t="s">
        <v>68</v>
      </c>
      <c r="C497" s="42">
        <v>6443</v>
      </c>
      <c r="D497" s="42">
        <v>31.471</v>
      </c>
      <c r="E497" s="42">
        <v>-19.274999999999999</v>
      </c>
      <c r="F497" s="42">
        <v>25.186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33</v>
      </c>
      <c r="B498" s="42" t="s">
        <v>68</v>
      </c>
      <c r="C498" s="42">
        <v>6065</v>
      </c>
      <c r="D498" s="42">
        <v>29.51</v>
      </c>
      <c r="E498" s="42">
        <v>-19.309000000000001</v>
      </c>
      <c r="F498" s="42">
        <v>25.193000000000001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33</v>
      </c>
      <c r="B499" s="42" t="s">
        <v>68</v>
      </c>
      <c r="C499" s="42">
        <v>5740</v>
      </c>
      <c r="D499" s="42">
        <v>27.887</v>
      </c>
      <c r="E499" s="42">
        <v>-19.265000000000001</v>
      </c>
      <c r="F499" s="42">
        <v>25.125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33</v>
      </c>
      <c r="B500" s="42" t="s">
        <v>68</v>
      </c>
      <c r="C500" s="42">
        <v>5434</v>
      </c>
      <c r="D500" s="42">
        <v>26.376000000000001</v>
      </c>
      <c r="E500" s="42">
        <v>-19.280999999999999</v>
      </c>
      <c r="F500" s="42">
        <v>25.132999999999999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33</v>
      </c>
      <c r="B501" s="42" t="s">
        <v>68</v>
      </c>
      <c r="C501" s="42">
        <v>5122</v>
      </c>
      <c r="D501" s="42">
        <v>24.902999999999999</v>
      </c>
      <c r="E501" s="42">
        <v>-19.303000000000001</v>
      </c>
      <c r="F501" s="42">
        <v>25.137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33</v>
      </c>
      <c r="B502" s="42" t="s">
        <v>68</v>
      </c>
      <c r="C502" s="42">
        <v>4838</v>
      </c>
      <c r="D502" s="42">
        <v>23.548999999999999</v>
      </c>
      <c r="E502" s="42">
        <v>-19.32</v>
      </c>
      <c r="F502" s="42">
        <v>25.152999999999999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33</v>
      </c>
      <c r="B503" s="42" t="s">
        <v>68</v>
      </c>
      <c r="C503" s="42">
        <v>4559</v>
      </c>
      <c r="D503" s="42">
        <v>22.25</v>
      </c>
      <c r="E503" s="42">
        <v>-19.283000000000001</v>
      </c>
      <c r="F503" s="42">
        <v>25.189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33</v>
      </c>
      <c r="B504" s="42" t="s">
        <v>68</v>
      </c>
      <c r="C504" s="42">
        <v>4295</v>
      </c>
      <c r="D504" s="42">
        <v>21.015999999999998</v>
      </c>
      <c r="E504" s="42">
        <v>-19.332999999999998</v>
      </c>
      <c r="F504" s="42">
        <v>25.123000000000001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33</v>
      </c>
      <c r="B505" s="42" t="s">
        <v>68</v>
      </c>
      <c r="C505" s="42">
        <v>4043</v>
      </c>
      <c r="D505" s="42">
        <v>19.856999999999999</v>
      </c>
      <c r="E505" s="42">
        <v>-19.312999999999999</v>
      </c>
      <c r="F505" s="42">
        <v>25.158999999999999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33</v>
      </c>
      <c r="B506" s="42" t="s">
        <v>68</v>
      </c>
      <c r="C506" s="42">
        <v>3808</v>
      </c>
      <c r="D506" s="42">
        <v>18.733000000000001</v>
      </c>
      <c r="E506" s="42">
        <v>-19.260999999999999</v>
      </c>
      <c r="F506" s="42">
        <v>25.106999999999999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34</v>
      </c>
      <c r="B507" s="42" t="s">
        <v>87</v>
      </c>
      <c r="C507" s="42">
        <v>4174</v>
      </c>
      <c r="D507" s="42">
        <v>59.014000000000003</v>
      </c>
      <c r="E507" s="42">
        <v>-4.5709999999999997</v>
      </c>
      <c r="F507" s="42">
        <v>19.742000000000001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34</v>
      </c>
      <c r="B508" s="42" t="s">
        <v>87</v>
      </c>
      <c r="C508" s="42">
        <v>4172</v>
      </c>
      <c r="D508" s="42">
        <v>59.851999999999997</v>
      </c>
      <c r="E508" s="42">
        <v>-4.57</v>
      </c>
      <c r="F508" s="42">
        <v>19.670000000000002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34</v>
      </c>
      <c r="B509" s="42" t="s">
        <v>87</v>
      </c>
      <c r="C509" s="42">
        <v>4173</v>
      </c>
      <c r="D509" s="42">
        <v>59.926000000000002</v>
      </c>
      <c r="E509" s="42">
        <v>-4.5780000000000003</v>
      </c>
      <c r="F509" s="42">
        <v>19.632999999999999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34</v>
      </c>
      <c r="B510" s="42" t="s">
        <v>87</v>
      </c>
      <c r="C510" s="42">
        <v>4172</v>
      </c>
      <c r="D510" s="42">
        <v>59.901000000000003</v>
      </c>
      <c r="E510" s="42">
        <v>-4.5990000000000002</v>
      </c>
      <c r="F510" s="42">
        <v>19.655999999999999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34</v>
      </c>
      <c r="B511" s="42" t="s">
        <v>87</v>
      </c>
      <c r="C511" s="42">
        <v>4169</v>
      </c>
      <c r="D511" s="42">
        <v>59.868000000000002</v>
      </c>
      <c r="E511" s="42">
        <v>-4.5910000000000002</v>
      </c>
      <c r="F511" s="42">
        <v>19.655000000000001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34</v>
      </c>
      <c r="B512" s="42" t="s">
        <v>87</v>
      </c>
      <c r="C512" s="42">
        <v>735</v>
      </c>
      <c r="D512" s="42">
        <v>1.9610000000000001</v>
      </c>
      <c r="E512" s="42">
        <v>-19.852</v>
      </c>
      <c r="F512" s="42">
        <v>25.619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34</v>
      </c>
      <c r="B513" s="42" t="s">
        <v>87</v>
      </c>
      <c r="C513" s="42">
        <v>3541</v>
      </c>
      <c r="D513" s="42">
        <v>17.408000000000001</v>
      </c>
      <c r="E513" s="42">
        <v>-10.445</v>
      </c>
      <c r="F513" s="42">
        <v>22.831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34</v>
      </c>
      <c r="B514" s="42" t="s">
        <v>87</v>
      </c>
      <c r="C514" s="42">
        <v>3279</v>
      </c>
      <c r="D514" s="42">
        <v>16.143000000000001</v>
      </c>
      <c r="E514" s="42">
        <v>-10.489000000000001</v>
      </c>
      <c r="F514" s="42">
        <v>22.622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34</v>
      </c>
      <c r="B515" s="42" t="s">
        <v>87</v>
      </c>
      <c r="C515" s="42">
        <v>3107</v>
      </c>
      <c r="D515" s="42">
        <v>15.285</v>
      </c>
      <c r="E515" s="42">
        <v>-10.472</v>
      </c>
      <c r="F515" s="42">
        <v>22.716000000000001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34</v>
      </c>
      <c r="B516" s="42" t="s">
        <v>87</v>
      </c>
      <c r="C516" s="42">
        <v>2947</v>
      </c>
      <c r="D516" s="42">
        <v>14.456</v>
      </c>
      <c r="E516" s="42">
        <v>-10.535</v>
      </c>
      <c r="F516" s="42">
        <v>22.661999999999999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34</v>
      </c>
      <c r="B517" s="42" t="s">
        <v>87</v>
      </c>
      <c r="C517" s="42">
        <v>2792</v>
      </c>
      <c r="D517" s="42">
        <v>13.683999999999999</v>
      </c>
      <c r="E517" s="42">
        <v>-10.525</v>
      </c>
      <c r="F517" s="42">
        <v>22.581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34</v>
      </c>
      <c r="B518" s="42" t="s">
        <v>87</v>
      </c>
      <c r="C518" s="42">
        <v>2651</v>
      </c>
      <c r="D518" s="42">
        <v>12.965999999999999</v>
      </c>
      <c r="E518" s="42">
        <v>-10.507999999999999</v>
      </c>
      <c r="F518" s="42">
        <v>22.632000000000001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34</v>
      </c>
      <c r="B519" s="42" t="s">
        <v>87</v>
      </c>
      <c r="C519" s="42">
        <v>2516</v>
      </c>
      <c r="D519" s="42">
        <v>12.285</v>
      </c>
      <c r="E519" s="42">
        <v>-10.542</v>
      </c>
      <c r="F519" s="42">
        <v>22.675999999999998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34</v>
      </c>
      <c r="B520" s="42" t="s">
        <v>87</v>
      </c>
      <c r="C520" s="42">
        <v>2386</v>
      </c>
      <c r="D520" s="42">
        <v>11.644</v>
      </c>
      <c r="E520" s="42">
        <v>-10.492000000000001</v>
      </c>
      <c r="F520" s="42">
        <v>22.611999999999998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34</v>
      </c>
      <c r="B521" s="42" t="s">
        <v>87</v>
      </c>
      <c r="C521" s="42">
        <v>2265</v>
      </c>
      <c r="D521" s="42">
        <v>11.031000000000001</v>
      </c>
      <c r="E521" s="42">
        <v>-10.516</v>
      </c>
      <c r="F521" s="42">
        <v>22.593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34</v>
      </c>
      <c r="B522" s="42" t="s">
        <v>87</v>
      </c>
      <c r="C522" s="42">
        <v>2150</v>
      </c>
      <c r="D522" s="42">
        <v>10.45</v>
      </c>
      <c r="E522" s="42">
        <v>-10.522</v>
      </c>
      <c r="F522" s="42">
        <v>22.658000000000001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35</v>
      </c>
      <c r="B523" s="42" t="s">
        <v>88</v>
      </c>
      <c r="C523" s="42">
        <v>4178</v>
      </c>
      <c r="D523" s="42">
        <v>59.127000000000002</v>
      </c>
      <c r="E523" s="42">
        <v>-4.569</v>
      </c>
      <c r="F523" s="42">
        <v>19.759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35</v>
      </c>
      <c r="B524" s="42" t="s">
        <v>88</v>
      </c>
      <c r="C524" s="42">
        <v>4171</v>
      </c>
      <c r="D524" s="42">
        <v>59.884999999999998</v>
      </c>
      <c r="E524" s="42">
        <v>-4.57</v>
      </c>
      <c r="F524" s="42">
        <v>19.670000000000002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35</v>
      </c>
      <c r="B525" s="42" t="s">
        <v>88</v>
      </c>
      <c r="C525" s="42">
        <v>4174</v>
      </c>
      <c r="D525" s="42">
        <v>59.945</v>
      </c>
      <c r="E525" s="42">
        <v>-4.59</v>
      </c>
      <c r="F525" s="42">
        <v>19.641999999999999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35</v>
      </c>
      <c r="B526" s="42" t="s">
        <v>88</v>
      </c>
      <c r="C526" s="42">
        <v>4177</v>
      </c>
      <c r="D526" s="42">
        <v>59.97</v>
      </c>
      <c r="E526" s="42">
        <v>-4.5590000000000002</v>
      </c>
      <c r="F526" s="42">
        <v>19.693999999999999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35</v>
      </c>
      <c r="B527" s="42" t="s">
        <v>88</v>
      </c>
      <c r="C527" s="42">
        <v>4174</v>
      </c>
      <c r="D527" s="42">
        <v>59.953000000000003</v>
      </c>
      <c r="E527" s="42">
        <v>-4.58</v>
      </c>
      <c r="F527" s="42">
        <v>19.678000000000001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35</v>
      </c>
      <c r="B528" s="42" t="s">
        <v>88</v>
      </c>
      <c r="C528" s="42">
        <v>436</v>
      </c>
      <c r="D528" s="42">
        <v>1.1559999999999999</v>
      </c>
      <c r="E528" s="42">
        <v>-11.145</v>
      </c>
      <c r="F528" s="42">
        <v>23.963000000000001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35</v>
      </c>
      <c r="B529" s="42" t="s">
        <v>88</v>
      </c>
      <c r="C529" s="42">
        <v>4060</v>
      </c>
      <c r="D529" s="42">
        <v>19.727</v>
      </c>
      <c r="E529" s="42">
        <v>-10.199999999999999</v>
      </c>
      <c r="F529" s="42">
        <v>22.617999999999999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35</v>
      </c>
      <c r="B530" s="42" t="s">
        <v>88</v>
      </c>
      <c r="C530" s="42">
        <v>3783</v>
      </c>
      <c r="D530" s="42">
        <v>18.352</v>
      </c>
      <c r="E530" s="42">
        <v>-10.234</v>
      </c>
      <c r="F530" s="42">
        <v>22.494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35</v>
      </c>
      <c r="B531" s="42" t="s">
        <v>88</v>
      </c>
      <c r="C531" s="42">
        <v>3592</v>
      </c>
      <c r="D531" s="42">
        <v>17.382000000000001</v>
      </c>
      <c r="E531" s="42">
        <v>-10.29</v>
      </c>
      <c r="F531" s="42">
        <v>22.524999999999999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35</v>
      </c>
      <c r="B532" s="42" t="s">
        <v>88</v>
      </c>
      <c r="C532" s="42">
        <v>3408</v>
      </c>
      <c r="D532" s="42">
        <v>16.457999999999998</v>
      </c>
      <c r="E532" s="42">
        <v>-10.273999999999999</v>
      </c>
      <c r="F532" s="42">
        <v>22.513999999999999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35</v>
      </c>
      <c r="B533" s="42" t="s">
        <v>88</v>
      </c>
      <c r="C533" s="42">
        <v>3236</v>
      </c>
      <c r="D533" s="42">
        <v>15.599</v>
      </c>
      <c r="E533" s="42">
        <v>-10.250999999999999</v>
      </c>
      <c r="F533" s="42">
        <v>22.481000000000002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35</v>
      </c>
      <c r="B534" s="42" t="s">
        <v>88</v>
      </c>
      <c r="C534" s="42">
        <v>3065</v>
      </c>
      <c r="D534" s="42">
        <v>14.776999999999999</v>
      </c>
      <c r="E534" s="42">
        <v>-10.271000000000001</v>
      </c>
      <c r="F534" s="42">
        <v>22.524000000000001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35</v>
      </c>
      <c r="B535" s="42" t="s">
        <v>88</v>
      </c>
      <c r="C535" s="42">
        <v>2901</v>
      </c>
      <c r="D535" s="42">
        <v>14.007999999999999</v>
      </c>
      <c r="E535" s="42">
        <v>-10.199</v>
      </c>
      <c r="F535" s="42">
        <v>22.498000000000001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35</v>
      </c>
      <c r="B536" s="42" t="s">
        <v>88</v>
      </c>
      <c r="C536" s="42">
        <v>2746</v>
      </c>
      <c r="D536" s="42">
        <v>13.285</v>
      </c>
      <c r="E536" s="42">
        <v>-10.252000000000001</v>
      </c>
      <c r="F536" s="42">
        <v>22.527999999999999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35</v>
      </c>
      <c r="B537" s="42" t="s">
        <v>88</v>
      </c>
      <c r="C537" s="42">
        <v>2597</v>
      </c>
      <c r="D537" s="42">
        <v>12.587</v>
      </c>
      <c r="E537" s="42">
        <v>-10.263999999999999</v>
      </c>
      <c r="F537" s="42">
        <v>22.463000000000001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35</v>
      </c>
      <c r="B538" s="42" t="s">
        <v>88</v>
      </c>
      <c r="C538" s="42">
        <v>2452</v>
      </c>
      <c r="D538" s="42">
        <v>11.919</v>
      </c>
      <c r="E538" s="42">
        <v>-10.204000000000001</v>
      </c>
      <c r="F538" s="42">
        <v>22.42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36</v>
      </c>
      <c r="B539" s="42" t="s">
        <v>89</v>
      </c>
      <c r="C539" s="42">
        <v>4174</v>
      </c>
      <c r="D539" s="42">
        <v>59.024000000000001</v>
      </c>
      <c r="E539" s="42">
        <v>-4.4889999999999999</v>
      </c>
      <c r="F539" s="42">
        <v>19.742999999999999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36</v>
      </c>
      <c r="B540" s="42" t="s">
        <v>89</v>
      </c>
      <c r="C540" s="42">
        <v>4171</v>
      </c>
      <c r="D540" s="42">
        <v>59.883000000000003</v>
      </c>
      <c r="E540" s="42">
        <v>-4.57</v>
      </c>
      <c r="F540" s="42">
        <v>19.670000000000002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36</v>
      </c>
      <c r="B541" s="42" t="s">
        <v>89</v>
      </c>
      <c r="C541" s="42">
        <v>4170</v>
      </c>
      <c r="D541" s="42">
        <v>59.893000000000001</v>
      </c>
      <c r="E541" s="42">
        <v>-4.5670000000000002</v>
      </c>
      <c r="F541" s="42">
        <v>19.643999999999998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36</v>
      </c>
      <c r="B542" s="42" t="s">
        <v>89</v>
      </c>
      <c r="C542" s="42">
        <v>4172</v>
      </c>
      <c r="D542" s="42">
        <v>59.912999999999997</v>
      </c>
      <c r="E542" s="42">
        <v>-4.5819999999999999</v>
      </c>
      <c r="F542" s="42">
        <v>19.655000000000001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36</v>
      </c>
      <c r="B543" s="42" t="s">
        <v>89</v>
      </c>
      <c r="C543" s="42">
        <v>4169</v>
      </c>
      <c r="D543" s="42">
        <v>59.924999999999997</v>
      </c>
      <c r="E543" s="42">
        <v>-4.5410000000000004</v>
      </c>
      <c r="F543" s="42">
        <v>19.669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36</v>
      </c>
      <c r="B544" s="42" t="s">
        <v>89</v>
      </c>
      <c r="C544" s="42">
        <v>556</v>
      </c>
      <c r="D544" s="42">
        <v>1.484</v>
      </c>
      <c r="E544" s="42">
        <v>-9.31</v>
      </c>
      <c r="F544" s="42">
        <v>25.603000000000002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36</v>
      </c>
      <c r="B545" s="42" t="s">
        <v>89</v>
      </c>
      <c r="C545" s="42">
        <v>4598</v>
      </c>
      <c r="D545" s="42">
        <v>22.745999999999999</v>
      </c>
      <c r="E545" s="42">
        <v>-4.9109999999999996</v>
      </c>
      <c r="F545" s="42">
        <v>25.861000000000001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36</v>
      </c>
      <c r="B546" s="42" t="s">
        <v>89</v>
      </c>
      <c r="C546" s="42">
        <v>4331</v>
      </c>
      <c r="D546" s="42">
        <v>21.428000000000001</v>
      </c>
      <c r="E546" s="42">
        <v>-4.8789999999999996</v>
      </c>
      <c r="F546" s="42">
        <v>25.908000000000001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36</v>
      </c>
      <c r="B547" s="42" t="s">
        <v>89</v>
      </c>
      <c r="C547" s="42">
        <v>4115</v>
      </c>
      <c r="D547" s="42">
        <v>20.341000000000001</v>
      </c>
      <c r="E547" s="42">
        <v>-4.8879999999999999</v>
      </c>
      <c r="F547" s="42">
        <v>25.9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36</v>
      </c>
      <c r="B548" s="42" t="s">
        <v>89</v>
      </c>
      <c r="C548" s="42">
        <v>3914</v>
      </c>
      <c r="D548" s="42">
        <v>19.314</v>
      </c>
      <c r="E548" s="42">
        <v>-4.875</v>
      </c>
      <c r="F548" s="42">
        <v>25.896000000000001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36</v>
      </c>
      <c r="B549" s="42" t="s">
        <v>89</v>
      </c>
      <c r="C549" s="42">
        <v>3721</v>
      </c>
      <c r="D549" s="42">
        <v>18.318000000000001</v>
      </c>
      <c r="E549" s="42">
        <v>-4.8559999999999999</v>
      </c>
      <c r="F549" s="42">
        <v>25.917999999999999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36</v>
      </c>
      <c r="B550" s="42" t="s">
        <v>89</v>
      </c>
      <c r="C550" s="42">
        <v>3533</v>
      </c>
      <c r="D550" s="42">
        <v>17.372</v>
      </c>
      <c r="E550" s="42">
        <v>-4.9169999999999998</v>
      </c>
      <c r="F550" s="42">
        <v>25.917999999999999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36</v>
      </c>
      <c r="B551" s="42" t="s">
        <v>89</v>
      </c>
      <c r="C551" s="42">
        <v>3358</v>
      </c>
      <c r="D551" s="42">
        <v>16.465</v>
      </c>
      <c r="E551" s="42">
        <v>-4.8840000000000003</v>
      </c>
      <c r="F551" s="42">
        <v>25.876000000000001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36</v>
      </c>
      <c r="B552" s="42" t="s">
        <v>89</v>
      </c>
      <c r="C552" s="42">
        <v>3186</v>
      </c>
      <c r="D552" s="42">
        <v>15.605</v>
      </c>
      <c r="E552" s="42">
        <v>-4.8819999999999997</v>
      </c>
      <c r="F552" s="42">
        <v>25.923999999999999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36</v>
      </c>
      <c r="B553" s="42" t="s">
        <v>89</v>
      </c>
      <c r="C553" s="42">
        <v>3029</v>
      </c>
      <c r="D553" s="42">
        <v>14.794</v>
      </c>
      <c r="E553" s="42">
        <v>-4.875</v>
      </c>
      <c r="F553" s="42">
        <v>25.96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36</v>
      </c>
      <c r="B554" s="42" t="s">
        <v>89</v>
      </c>
      <c r="C554" s="42">
        <v>2873</v>
      </c>
      <c r="D554" s="42">
        <v>14.019</v>
      </c>
      <c r="E554" s="42">
        <v>-4.9139999999999997</v>
      </c>
      <c r="F554" s="42">
        <v>25.893000000000001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37</v>
      </c>
      <c r="B555" s="42" t="s">
        <v>90</v>
      </c>
      <c r="C555" s="42">
        <v>4177</v>
      </c>
      <c r="D555" s="42">
        <v>59.124000000000002</v>
      </c>
      <c r="E555" s="42">
        <v>-4.5090000000000003</v>
      </c>
      <c r="F555" s="42">
        <v>19.741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37</v>
      </c>
      <c r="B556" s="42" t="s">
        <v>90</v>
      </c>
      <c r="C556" s="42">
        <v>4172</v>
      </c>
      <c r="D556" s="42">
        <v>59.905999999999999</v>
      </c>
      <c r="E556" s="42">
        <v>-4.57</v>
      </c>
      <c r="F556" s="42">
        <v>19.670000000000002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37</v>
      </c>
      <c r="B557" s="42" t="s">
        <v>90</v>
      </c>
      <c r="C557" s="42">
        <v>4173</v>
      </c>
      <c r="D557" s="42">
        <v>59.94</v>
      </c>
      <c r="E557" s="42">
        <v>-4.5759999999999996</v>
      </c>
      <c r="F557" s="42">
        <v>19.635999999999999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37</v>
      </c>
      <c r="B558" s="42" t="s">
        <v>90</v>
      </c>
      <c r="C558" s="42">
        <v>4174</v>
      </c>
      <c r="D558" s="42">
        <v>59.923000000000002</v>
      </c>
      <c r="E558" s="42">
        <v>-4.556</v>
      </c>
      <c r="F558" s="42">
        <v>19.690999999999999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37</v>
      </c>
      <c r="B559" s="42" t="s">
        <v>90</v>
      </c>
      <c r="C559" s="42">
        <v>4175</v>
      </c>
      <c r="D559" s="42">
        <v>59.954000000000001</v>
      </c>
      <c r="E559" s="42">
        <v>-4.5739999999999998</v>
      </c>
      <c r="F559" s="42">
        <v>19.664999999999999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37</v>
      </c>
      <c r="B560" s="42" t="s">
        <v>90</v>
      </c>
      <c r="C560" s="42">
        <v>584</v>
      </c>
      <c r="D560" s="42">
        <v>1.5580000000000001</v>
      </c>
      <c r="E560" s="42">
        <v>-5.6790000000000003</v>
      </c>
      <c r="F560" s="42">
        <v>26.251000000000001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37</v>
      </c>
      <c r="B561" s="42" t="s">
        <v>90</v>
      </c>
      <c r="C561" s="42">
        <v>2096</v>
      </c>
      <c r="D561" s="42">
        <v>10.122999999999999</v>
      </c>
      <c r="E561" s="42">
        <v>-4.8460000000000001</v>
      </c>
      <c r="F561" s="42">
        <v>27.908999999999999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37</v>
      </c>
      <c r="B562" s="42" t="s">
        <v>90</v>
      </c>
      <c r="C562" s="42">
        <v>1966</v>
      </c>
      <c r="D562" s="42">
        <v>9.4920000000000009</v>
      </c>
      <c r="E562" s="42">
        <v>-4.827</v>
      </c>
      <c r="F562" s="42">
        <v>27.902999999999999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37</v>
      </c>
      <c r="B563" s="42" t="s">
        <v>90</v>
      </c>
      <c r="C563" s="42">
        <v>1868</v>
      </c>
      <c r="D563" s="42">
        <v>9.0050000000000008</v>
      </c>
      <c r="E563" s="42">
        <v>-4.9050000000000002</v>
      </c>
      <c r="F563" s="42">
        <v>27.861999999999998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37</v>
      </c>
      <c r="B564" s="42" t="s">
        <v>90</v>
      </c>
      <c r="C564" s="42">
        <v>1778</v>
      </c>
      <c r="D564" s="42">
        <v>8.5570000000000004</v>
      </c>
      <c r="E564" s="42">
        <v>-4.9290000000000003</v>
      </c>
      <c r="F564" s="42">
        <v>27.913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37</v>
      </c>
      <c r="B565" s="42" t="s">
        <v>90</v>
      </c>
      <c r="C565" s="42">
        <v>1693</v>
      </c>
      <c r="D565" s="42">
        <v>8.1319999999999997</v>
      </c>
      <c r="E565" s="42">
        <v>-4.8710000000000004</v>
      </c>
      <c r="F565" s="42">
        <v>27.873000000000001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37</v>
      </c>
      <c r="B566" s="42" t="s">
        <v>90</v>
      </c>
      <c r="C566" s="42">
        <v>1613</v>
      </c>
      <c r="D566" s="42">
        <v>7.7430000000000003</v>
      </c>
      <c r="E566" s="42">
        <v>-4.9139999999999997</v>
      </c>
      <c r="F566" s="42">
        <v>27.73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37</v>
      </c>
      <c r="B567" s="42" t="s">
        <v>90</v>
      </c>
      <c r="C567" s="42">
        <v>1535</v>
      </c>
      <c r="D567" s="42">
        <v>7.3659999999999997</v>
      </c>
      <c r="E567" s="42">
        <v>-4.9130000000000003</v>
      </c>
      <c r="F567" s="42">
        <v>27.893000000000001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37</v>
      </c>
      <c r="B568" s="42" t="s">
        <v>90</v>
      </c>
      <c r="C568" s="42">
        <v>1457</v>
      </c>
      <c r="D568" s="42">
        <v>7</v>
      </c>
      <c r="E568" s="42">
        <v>-4.87</v>
      </c>
      <c r="F568" s="42">
        <v>27.808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37</v>
      </c>
      <c r="B569" s="42" t="s">
        <v>90</v>
      </c>
      <c r="C569" s="42">
        <v>1385</v>
      </c>
      <c r="D569" s="42">
        <v>6.6580000000000004</v>
      </c>
      <c r="E569" s="42">
        <v>-4.8780000000000001</v>
      </c>
      <c r="F569" s="42">
        <v>28.009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37</v>
      </c>
      <c r="B570" s="42" t="s">
        <v>90</v>
      </c>
      <c r="C570" s="42">
        <v>1313</v>
      </c>
      <c r="D570" s="42">
        <v>6.335</v>
      </c>
      <c r="E570" s="42">
        <v>-4.931</v>
      </c>
      <c r="F570" s="42">
        <v>27.888000000000002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38</v>
      </c>
      <c r="B571" s="42" t="s">
        <v>91</v>
      </c>
      <c r="C571" s="42">
        <v>4172</v>
      </c>
      <c r="D571" s="42">
        <v>59.000999999999998</v>
      </c>
      <c r="E571" s="42">
        <v>-4.5090000000000003</v>
      </c>
      <c r="F571" s="42">
        <v>19.794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38</v>
      </c>
      <c r="B572" s="42" t="s">
        <v>91</v>
      </c>
      <c r="C572" s="42">
        <v>4171</v>
      </c>
      <c r="D572" s="42">
        <v>59.853000000000002</v>
      </c>
      <c r="E572" s="42">
        <v>-4.57</v>
      </c>
      <c r="F572" s="42">
        <v>19.670000000000002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38</v>
      </c>
      <c r="B573" s="42" t="s">
        <v>91</v>
      </c>
      <c r="C573" s="42">
        <v>4168</v>
      </c>
      <c r="D573" s="42">
        <v>59.878999999999998</v>
      </c>
      <c r="E573" s="42">
        <v>-4.5789999999999997</v>
      </c>
      <c r="F573" s="42">
        <v>19.728000000000002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38</v>
      </c>
      <c r="B574" s="42" t="s">
        <v>91</v>
      </c>
      <c r="C574" s="42">
        <v>4169</v>
      </c>
      <c r="D574" s="42">
        <v>59.863999999999997</v>
      </c>
      <c r="E574" s="42">
        <v>-4.5679999999999996</v>
      </c>
      <c r="F574" s="42">
        <v>19.725999999999999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38</v>
      </c>
      <c r="B575" s="42" t="s">
        <v>91</v>
      </c>
      <c r="C575" s="42">
        <v>4170</v>
      </c>
      <c r="D575" s="42">
        <v>59.874000000000002</v>
      </c>
      <c r="E575" s="42">
        <v>-4.5819999999999999</v>
      </c>
      <c r="F575" s="42">
        <v>19.687000000000001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38</v>
      </c>
      <c r="B576" s="42" t="s">
        <v>91</v>
      </c>
      <c r="C576" s="42">
        <v>255</v>
      </c>
      <c r="D576" s="42">
        <v>0.67900000000000005</v>
      </c>
      <c r="E576" s="42">
        <v>-5.2359999999999998</v>
      </c>
      <c r="F576" s="42">
        <v>29.015000000000001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38</v>
      </c>
      <c r="B577" s="42" t="s">
        <v>91</v>
      </c>
      <c r="C577" s="42">
        <v>1185</v>
      </c>
      <c r="D577" s="42">
        <v>5.7969999999999997</v>
      </c>
      <c r="E577" s="42">
        <v>-4.7270000000000003</v>
      </c>
      <c r="F577" s="42">
        <v>28.588999999999999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38</v>
      </c>
      <c r="B578" s="42" t="s">
        <v>91</v>
      </c>
      <c r="C578" s="42">
        <v>1104</v>
      </c>
      <c r="D578" s="42">
        <v>5.4139999999999997</v>
      </c>
      <c r="E578" s="42">
        <v>-4.798</v>
      </c>
      <c r="F578" s="42">
        <v>28.602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38</v>
      </c>
      <c r="B579" s="42" t="s">
        <v>91</v>
      </c>
      <c r="C579" s="42">
        <v>1048</v>
      </c>
      <c r="D579" s="42">
        <v>5.1379999999999999</v>
      </c>
      <c r="E579" s="42">
        <v>-4.7560000000000002</v>
      </c>
      <c r="F579" s="42">
        <v>28.527999999999999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38</v>
      </c>
      <c r="B580" s="42" t="s">
        <v>91</v>
      </c>
      <c r="C580" s="42">
        <v>997</v>
      </c>
      <c r="D580" s="42">
        <v>4.883</v>
      </c>
      <c r="E580" s="42">
        <v>-4.7519999999999998</v>
      </c>
      <c r="F580" s="42">
        <v>28.65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38</v>
      </c>
      <c r="B581" s="42" t="s">
        <v>91</v>
      </c>
      <c r="C581" s="42">
        <v>948</v>
      </c>
      <c r="D581" s="42">
        <v>4.6379999999999999</v>
      </c>
      <c r="E581" s="42">
        <v>-4.8659999999999997</v>
      </c>
      <c r="F581" s="42">
        <v>28.829000000000001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38</v>
      </c>
      <c r="B582" s="42" t="s">
        <v>91</v>
      </c>
      <c r="C582" s="42">
        <v>901</v>
      </c>
      <c r="D582" s="42">
        <v>4.4039999999999999</v>
      </c>
      <c r="E582" s="42">
        <v>-4.7140000000000004</v>
      </c>
      <c r="F582" s="42">
        <v>28.672000000000001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38</v>
      </c>
      <c r="B583" s="42" t="s">
        <v>91</v>
      </c>
      <c r="C583" s="42">
        <v>857</v>
      </c>
      <c r="D583" s="42">
        <v>4.1790000000000003</v>
      </c>
      <c r="E583" s="42">
        <v>-4.7750000000000004</v>
      </c>
      <c r="F583" s="42">
        <v>28.617000000000001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38</v>
      </c>
      <c r="B584" s="42" t="s">
        <v>91</v>
      </c>
      <c r="C584" s="42">
        <v>814</v>
      </c>
      <c r="D584" s="42">
        <v>3.9689999999999999</v>
      </c>
      <c r="E584" s="42">
        <v>-4.75</v>
      </c>
      <c r="F584" s="42">
        <v>28.46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38</v>
      </c>
      <c r="B585" s="42" t="s">
        <v>91</v>
      </c>
      <c r="C585" s="42">
        <v>775</v>
      </c>
      <c r="D585" s="42">
        <v>3.7709999999999999</v>
      </c>
      <c r="E585" s="42">
        <v>-4.79</v>
      </c>
      <c r="F585" s="42">
        <v>28.611999999999998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38</v>
      </c>
      <c r="B586" s="42" t="s">
        <v>91</v>
      </c>
      <c r="C586" s="42">
        <v>736</v>
      </c>
      <c r="D586" s="42">
        <v>3.5779999999999998</v>
      </c>
      <c r="E586" s="42">
        <v>-4.8319999999999999</v>
      </c>
      <c r="F586" s="42">
        <v>28.725000000000001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39</v>
      </c>
      <c r="B587" s="42" t="s">
        <v>92</v>
      </c>
      <c r="C587" s="42">
        <v>4173</v>
      </c>
      <c r="D587" s="42">
        <v>59.091000000000001</v>
      </c>
      <c r="E587" s="42">
        <v>-4.5609999999999999</v>
      </c>
      <c r="F587" s="42">
        <v>19.754999999999999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39</v>
      </c>
      <c r="B588" s="42" t="s">
        <v>92</v>
      </c>
      <c r="C588" s="42">
        <v>4172</v>
      </c>
      <c r="D588" s="42">
        <v>59.863</v>
      </c>
      <c r="E588" s="42">
        <v>-4.57</v>
      </c>
      <c r="F588" s="42">
        <v>19.670000000000002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39</v>
      </c>
      <c r="B589" s="42" t="s">
        <v>92</v>
      </c>
      <c r="C589" s="42">
        <v>4171</v>
      </c>
      <c r="D589" s="42">
        <v>59.898000000000003</v>
      </c>
      <c r="E589" s="42">
        <v>-4.5880000000000001</v>
      </c>
      <c r="F589" s="42">
        <v>19.666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39</v>
      </c>
      <c r="B590" s="42" t="s">
        <v>92</v>
      </c>
      <c r="C590" s="42">
        <v>4172</v>
      </c>
      <c r="D590" s="42">
        <v>59.905999999999999</v>
      </c>
      <c r="E590" s="42">
        <v>-4.569</v>
      </c>
      <c r="F590" s="42">
        <v>19.712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39</v>
      </c>
      <c r="B591" s="42" t="s">
        <v>92</v>
      </c>
      <c r="C591" s="42">
        <v>4173</v>
      </c>
      <c r="D591" s="42">
        <v>59.948999999999998</v>
      </c>
      <c r="E591" s="42">
        <v>-4.5750000000000002</v>
      </c>
      <c r="F591" s="42">
        <v>19.684999999999999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39</v>
      </c>
      <c r="B592" s="42" t="s">
        <v>92</v>
      </c>
      <c r="C592" s="42">
        <v>149</v>
      </c>
      <c r="D592" s="42">
        <v>0.39400000000000002</v>
      </c>
      <c r="E592" s="42">
        <v>-5.3230000000000004</v>
      </c>
      <c r="F592" s="42">
        <v>29.998999999999999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39</v>
      </c>
      <c r="B593" s="42" t="s">
        <v>92</v>
      </c>
      <c r="C593" s="42">
        <v>1324</v>
      </c>
      <c r="D593" s="42">
        <v>6.3780000000000001</v>
      </c>
      <c r="E593" s="42">
        <v>-6.6369999999999996</v>
      </c>
      <c r="F593" s="42">
        <v>26.119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39</v>
      </c>
      <c r="B594" s="42" t="s">
        <v>92</v>
      </c>
      <c r="C594" s="42">
        <v>1231</v>
      </c>
      <c r="D594" s="42">
        <v>5.9450000000000003</v>
      </c>
      <c r="E594" s="42">
        <v>-6.681</v>
      </c>
      <c r="F594" s="42">
        <v>26.103000000000002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39</v>
      </c>
      <c r="B595" s="42" t="s">
        <v>92</v>
      </c>
      <c r="C595" s="42">
        <v>1170</v>
      </c>
      <c r="D595" s="42">
        <v>5.6459999999999999</v>
      </c>
      <c r="E595" s="42">
        <v>-6.71</v>
      </c>
      <c r="F595" s="42">
        <v>26.056999999999999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39</v>
      </c>
      <c r="B596" s="42" t="s">
        <v>92</v>
      </c>
      <c r="C596" s="42">
        <v>1113</v>
      </c>
      <c r="D596" s="42">
        <v>5.3650000000000002</v>
      </c>
      <c r="E596" s="42">
        <v>-6.6529999999999996</v>
      </c>
      <c r="F596" s="42">
        <v>25.931000000000001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39</v>
      </c>
      <c r="B597" s="42" t="s">
        <v>92</v>
      </c>
      <c r="C597" s="42">
        <v>1059</v>
      </c>
      <c r="D597" s="42">
        <v>5.0949999999999998</v>
      </c>
      <c r="E597" s="42">
        <v>-6.6230000000000002</v>
      </c>
      <c r="F597" s="42">
        <v>26.001000000000001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39</v>
      </c>
      <c r="B598" s="42" t="s">
        <v>92</v>
      </c>
      <c r="C598" s="42">
        <v>1009</v>
      </c>
      <c r="D598" s="42">
        <v>4.843</v>
      </c>
      <c r="E598" s="42">
        <v>-6.6479999999999997</v>
      </c>
      <c r="F598" s="42">
        <v>25.948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39</v>
      </c>
      <c r="B599" s="42" t="s">
        <v>92</v>
      </c>
      <c r="C599" s="42">
        <v>960</v>
      </c>
      <c r="D599" s="42">
        <v>4.6029999999999998</v>
      </c>
      <c r="E599" s="42">
        <v>-6.7530000000000001</v>
      </c>
      <c r="F599" s="42">
        <v>26.007999999999999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39</v>
      </c>
      <c r="B600" s="42" t="s">
        <v>92</v>
      </c>
      <c r="C600" s="42">
        <v>914</v>
      </c>
      <c r="D600" s="42">
        <v>4.3789999999999996</v>
      </c>
      <c r="E600" s="42">
        <v>-6.7510000000000003</v>
      </c>
      <c r="F600" s="42">
        <v>26.193999999999999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39</v>
      </c>
      <c r="B601" s="42" t="s">
        <v>92</v>
      </c>
      <c r="C601" s="42">
        <v>870</v>
      </c>
      <c r="D601" s="42">
        <v>4.1639999999999997</v>
      </c>
      <c r="E601" s="42">
        <v>-6.577</v>
      </c>
      <c r="F601" s="42">
        <v>26.123999999999999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39</v>
      </c>
      <c r="B602" s="42" t="s">
        <v>92</v>
      </c>
      <c r="C602" s="42">
        <v>827</v>
      </c>
      <c r="D602" s="42">
        <v>3.9630000000000001</v>
      </c>
      <c r="E602" s="42">
        <v>-6.7249999999999996</v>
      </c>
      <c r="F602" s="42">
        <v>26.029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40</v>
      </c>
      <c r="B603" s="42" t="s">
        <v>93</v>
      </c>
      <c r="C603" s="42">
        <v>4173</v>
      </c>
      <c r="D603" s="42">
        <v>58.976999999999997</v>
      </c>
      <c r="E603" s="42">
        <v>-4.5590000000000002</v>
      </c>
      <c r="F603" s="42">
        <v>19.795000000000002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40</v>
      </c>
      <c r="B604" s="42" t="s">
        <v>93</v>
      </c>
      <c r="C604" s="42">
        <v>4168</v>
      </c>
      <c r="D604" s="42">
        <v>59.844999999999999</v>
      </c>
      <c r="E604" s="42">
        <v>-4.57</v>
      </c>
      <c r="F604" s="42">
        <v>19.670000000000002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40</v>
      </c>
      <c r="B605" s="42" t="s">
        <v>93</v>
      </c>
      <c r="C605" s="42">
        <v>4169</v>
      </c>
      <c r="D605" s="42">
        <v>59.851999999999997</v>
      </c>
      <c r="E605" s="42">
        <v>-4.5570000000000004</v>
      </c>
      <c r="F605" s="42">
        <v>19.645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40</v>
      </c>
      <c r="B606" s="42" t="s">
        <v>93</v>
      </c>
      <c r="C606" s="42">
        <v>4172</v>
      </c>
      <c r="D606" s="42">
        <v>59.866</v>
      </c>
      <c r="E606" s="42">
        <v>-4.5880000000000001</v>
      </c>
      <c r="F606" s="42">
        <v>19.693999999999999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40</v>
      </c>
      <c r="B607" s="42" t="s">
        <v>93</v>
      </c>
      <c r="C607" s="42">
        <v>4169</v>
      </c>
      <c r="D607" s="42">
        <v>59.884999999999998</v>
      </c>
      <c r="E607" s="42">
        <v>-4.5750000000000002</v>
      </c>
      <c r="F607" s="42">
        <v>19.696000000000002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40</v>
      </c>
      <c r="B608" s="42" t="s">
        <v>93</v>
      </c>
      <c r="C608" s="42">
        <v>161</v>
      </c>
      <c r="D608" s="42">
        <v>0.43</v>
      </c>
      <c r="E608" s="42">
        <v>-7.01</v>
      </c>
      <c r="F608" s="42">
        <v>27.48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40</v>
      </c>
      <c r="B609" s="42" t="s">
        <v>93</v>
      </c>
      <c r="C609" s="42">
        <v>403</v>
      </c>
      <c r="D609" s="42">
        <v>1.958</v>
      </c>
      <c r="E609" s="42">
        <v>-4.7629999999999999</v>
      </c>
      <c r="F609" s="42">
        <v>28.83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40</v>
      </c>
      <c r="B610" s="42" t="s">
        <v>93</v>
      </c>
      <c r="C610" s="42">
        <v>370</v>
      </c>
      <c r="D610" s="42">
        <v>1.806</v>
      </c>
      <c r="E610" s="42">
        <v>-4.4690000000000003</v>
      </c>
      <c r="F610" s="42">
        <v>29.059000000000001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40</v>
      </c>
      <c r="B611" s="42" t="s">
        <v>93</v>
      </c>
      <c r="C611" s="42">
        <v>351</v>
      </c>
      <c r="D611" s="42">
        <v>1.7170000000000001</v>
      </c>
      <c r="E611" s="42">
        <v>-4.72</v>
      </c>
      <c r="F611" s="42">
        <v>29.405999999999999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40</v>
      </c>
      <c r="B612" s="42" t="s">
        <v>93</v>
      </c>
      <c r="C612" s="42">
        <v>334</v>
      </c>
      <c r="D612" s="42">
        <v>1.633</v>
      </c>
      <c r="E612" s="42">
        <v>-4.6210000000000004</v>
      </c>
      <c r="F612" s="42">
        <v>29.585000000000001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40</v>
      </c>
      <c r="B613" s="42" t="s">
        <v>93</v>
      </c>
      <c r="C613" s="42">
        <v>318</v>
      </c>
      <c r="D613" s="42">
        <v>1.5529999999999999</v>
      </c>
      <c r="E613" s="42">
        <v>-4.8220000000000001</v>
      </c>
      <c r="F613" s="42">
        <v>29.353999999999999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40</v>
      </c>
      <c r="B614" s="42" t="s">
        <v>93</v>
      </c>
      <c r="C614" s="42">
        <v>303</v>
      </c>
      <c r="D614" s="42">
        <v>1.478</v>
      </c>
      <c r="E614" s="42">
        <v>-4.819</v>
      </c>
      <c r="F614" s="42">
        <v>29.285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40</v>
      </c>
      <c r="B615" s="42" t="s">
        <v>93</v>
      </c>
      <c r="C615" s="42">
        <v>288</v>
      </c>
      <c r="D615" s="42">
        <v>1.405</v>
      </c>
      <c r="E615" s="42">
        <v>-4.7770000000000001</v>
      </c>
      <c r="F615" s="42">
        <v>29.09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40</v>
      </c>
      <c r="B616" s="42" t="s">
        <v>93</v>
      </c>
      <c r="C616" s="42">
        <v>274</v>
      </c>
      <c r="D616" s="42">
        <v>1.3360000000000001</v>
      </c>
      <c r="E616" s="42">
        <v>-4.609</v>
      </c>
      <c r="F616" s="42">
        <v>29.515000000000001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40</v>
      </c>
      <c r="B617" s="42" t="s">
        <v>93</v>
      </c>
      <c r="C617" s="42">
        <v>261</v>
      </c>
      <c r="D617" s="42">
        <v>1.2709999999999999</v>
      </c>
      <c r="E617" s="42">
        <v>-4.4720000000000004</v>
      </c>
      <c r="F617" s="42">
        <v>29.297000000000001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40</v>
      </c>
      <c r="B618" s="42" t="s">
        <v>93</v>
      </c>
      <c r="C618" s="42">
        <v>249</v>
      </c>
      <c r="D618" s="42">
        <v>1.2090000000000001</v>
      </c>
      <c r="E618" s="42">
        <v>-4.7489999999999997</v>
      </c>
      <c r="F618" s="42">
        <v>29.157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41</v>
      </c>
      <c r="B619" s="42" t="s">
        <v>71</v>
      </c>
      <c r="C619" s="42">
        <v>4175</v>
      </c>
      <c r="D619" s="42">
        <v>59.088999999999999</v>
      </c>
      <c r="E619" s="42">
        <v>-4.5129999999999999</v>
      </c>
      <c r="F619" s="42">
        <v>19.762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41</v>
      </c>
      <c r="B620" s="42" t="s">
        <v>71</v>
      </c>
      <c r="C620" s="42">
        <v>4173</v>
      </c>
      <c r="D620" s="42">
        <v>59.902000000000001</v>
      </c>
      <c r="E620" s="42">
        <v>-4.57</v>
      </c>
      <c r="F620" s="42">
        <v>19.670000000000002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41</v>
      </c>
      <c r="B621" s="42" t="s">
        <v>71</v>
      </c>
      <c r="C621" s="42">
        <v>4165</v>
      </c>
      <c r="D621" s="42">
        <v>59.896000000000001</v>
      </c>
      <c r="E621" s="42">
        <v>-4.5419999999999998</v>
      </c>
      <c r="F621" s="42">
        <v>19.673999999999999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41</v>
      </c>
      <c r="B622" s="42" t="s">
        <v>71</v>
      </c>
      <c r="C622" s="42">
        <v>4173</v>
      </c>
      <c r="D622" s="42">
        <v>59.899000000000001</v>
      </c>
      <c r="E622" s="42">
        <v>-4.5449999999999999</v>
      </c>
      <c r="F622" s="42">
        <v>19.672999999999998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41</v>
      </c>
      <c r="B623" s="42" t="s">
        <v>71</v>
      </c>
      <c r="C623" s="42">
        <v>4172</v>
      </c>
      <c r="D623" s="42">
        <v>59.884999999999998</v>
      </c>
      <c r="E623" s="42">
        <v>-4.5609999999999999</v>
      </c>
      <c r="F623" s="42">
        <v>19.657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41</v>
      </c>
      <c r="B624" s="42" t="s">
        <v>71</v>
      </c>
      <c r="C624" s="42">
        <v>7505</v>
      </c>
      <c r="D624" s="42">
        <v>21.347000000000001</v>
      </c>
      <c r="E624" s="42">
        <v>-19.427</v>
      </c>
      <c r="F624" s="42">
        <v>25.201000000000001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41</v>
      </c>
      <c r="B625" s="42" t="s">
        <v>71</v>
      </c>
      <c r="C625" s="42">
        <v>24896</v>
      </c>
      <c r="D625" s="42">
        <v>131.03299999999999</v>
      </c>
      <c r="E625" s="42">
        <v>-19.210999999999999</v>
      </c>
      <c r="F625" s="42">
        <v>24.69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41</v>
      </c>
      <c r="B626" s="42" t="s">
        <v>71</v>
      </c>
      <c r="C626" s="42">
        <v>23568</v>
      </c>
      <c r="D626" s="42">
        <v>123.009</v>
      </c>
      <c r="E626" s="42">
        <v>-19.236000000000001</v>
      </c>
      <c r="F626" s="42">
        <v>24.690999999999999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41</v>
      </c>
      <c r="B627" s="42" t="s">
        <v>71</v>
      </c>
      <c r="C627" s="42">
        <v>22341</v>
      </c>
      <c r="D627" s="42">
        <v>115.754</v>
      </c>
      <c r="E627" s="42">
        <v>-19.254000000000001</v>
      </c>
      <c r="F627" s="42">
        <v>24.687000000000001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41</v>
      </c>
      <c r="B628" s="42" t="s">
        <v>71</v>
      </c>
      <c r="C628" s="42">
        <v>21147</v>
      </c>
      <c r="D628" s="42">
        <v>109.015</v>
      </c>
      <c r="E628" s="42">
        <v>-19.260000000000002</v>
      </c>
      <c r="F628" s="42">
        <v>24.718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41</v>
      </c>
      <c r="B629" s="42" t="s">
        <v>71</v>
      </c>
      <c r="C629" s="42">
        <v>20068</v>
      </c>
      <c r="D629" s="42">
        <v>102.72</v>
      </c>
      <c r="E629" s="42">
        <v>-19.273</v>
      </c>
      <c r="F629" s="42">
        <v>24.710999999999999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41</v>
      </c>
      <c r="B630" s="42" t="s">
        <v>71</v>
      </c>
      <c r="C630" s="42">
        <v>19025</v>
      </c>
      <c r="D630" s="42">
        <v>96.816000000000003</v>
      </c>
      <c r="E630" s="42">
        <v>-19.268999999999998</v>
      </c>
      <c r="F630" s="42">
        <v>24.734000000000002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41</v>
      </c>
      <c r="B631" s="42" t="s">
        <v>71</v>
      </c>
      <c r="C631" s="42">
        <v>18029</v>
      </c>
      <c r="D631" s="42">
        <v>91.242000000000004</v>
      </c>
      <c r="E631" s="42">
        <v>-19.294</v>
      </c>
      <c r="F631" s="42">
        <v>24.734000000000002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41</v>
      </c>
      <c r="B632" s="42" t="s">
        <v>71</v>
      </c>
      <c r="C632" s="42">
        <v>17106</v>
      </c>
      <c r="D632" s="42">
        <v>86.067999999999998</v>
      </c>
      <c r="E632" s="42">
        <v>-19.276</v>
      </c>
      <c r="F632" s="42">
        <v>24.721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41</v>
      </c>
      <c r="B633" s="42" t="s">
        <v>71</v>
      </c>
      <c r="C633" s="42">
        <v>16219</v>
      </c>
      <c r="D633" s="42">
        <v>81.245999999999995</v>
      </c>
      <c r="E633" s="42">
        <v>-19.305</v>
      </c>
      <c r="F633" s="42">
        <v>24.757999999999999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41</v>
      </c>
      <c r="B634" s="42" t="s">
        <v>71</v>
      </c>
      <c r="C634" s="42">
        <v>15367</v>
      </c>
      <c r="D634" s="42">
        <v>76.686999999999998</v>
      </c>
      <c r="E634" s="42">
        <v>-19.302</v>
      </c>
      <c r="F634" s="42">
        <v>24.741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42</v>
      </c>
      <c r="B635" s="42" t="s">
        <v>70</v>
      </c>
      <c r="C635" s="42">
        <v>4175</v>
      </c>
      <c r="D635" s="42">
        <v>59.043999999999997</v>
      </c>
      <c r="E635" s="42">
        <v>-4.5250000000000004</v>
      </c>
      <c r="F635" s="42">
        <v>19.77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42</v>
      </c>
      <c r="B636" s="42" t="s">
        <v>70</v>
      </c>
      <c r="C636" s="42">
        <v>4171</v>
      </c>
      <c r="D636" s="42">
        <v>59.866999999999997</v>
      </c>
      <c r="E636" s="42">
        <v>-4.57</v>
      </c>
      <c r="F636" s="42">
        <v>19.670000000000002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42</v>
      </c>
      <c r="B637" s="42" t="s">
        <v>70</v>
      </c>
      <c r="C637" s="42">
        <v>4171</v>
      </c>
      <c r="D637" s="42">
        <v>59.893999999999998</v>
      </c>
      <c r="E637" s="42">
        <v>-4.5830000000000002</v>
      </c>
      <c r="F637" s="42">
        <v>19.652999999999999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42</v>
      </c>
      <c r="B638" s="42" t="s">
        <v>70</v>
      </c>
      <c r="C638" s="42">
        <v>4172</v>
      </c>
      <c r="D638" s="42">
        <v>59.905999999999999</v>
      </c>
      <c r="E638" s="42">
        <v>-4.5839999999999996</v>
      </c>
      <c r="F638" s="42">
        <v>19.706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42</v>
      </c>
      <c r="B639" s="42" t="s">
        <v>70</v>
      </c>
      <c r="C639" s="42">
        <v>4175</v>
      </c>
      <c r="D639" s="42">
        <v>59.912999999999997</v>
      </c>
      <c r="E639" s="42">
        <v>-4.5679999999999996</v>
      </c>
      <c r="F639" s="42">
        <v>19.690999999999999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42</v>
      </c>
      <c r="B640" s="42" t="s">
        <v>70</v>
      </c>
      <c r="C640" s="42">
        <v>4064</v>
      </c>
      <c r="D640" s="42">
        <v>11.122999999999999</v>
      </c>
      <c r="E640" s="42">
        <v>-19.666</v>
      </c>
      <c r="F640" s="42">
        <v>25.635000000000002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42</v>
      </c>
      <c r="B641" s="42" t="s">
        <v>70</v>
      </c>
      <c r="C641" s="42">
        <v>13482</v>
      </c>
      <c r="D641" s="42">
        <v>67.722999999999999</v>
      </c>
      <c r="E641" s="42">
        <v>-19.245000000000001</v>
      </c>
      <c r="F641" s="42">
        <v>24.966999999999999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42</v>
      </c>
      <c r="B642" s="42" t="s">
        <v>70</v>
      </c>
      <c r="C642" s="42">
        <v>12614</v>
      </c>
      <c r="D642" s="42">
        <v>63.378</v>
      </c>
      <c r="E642" s="42">
        <v>-19.3</v>
      </c>
      <c r="F642" s="42">
        <v>24.89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42</v>
      </c>
      <c r="B643" s="42" t="s">
        <v>70</v>
      </c>
      <c r="C643" s="42">
        <v>11867</v>
      </c>
      <c r="D643" s="42">
        <v>59.613999999999997</v>
      </c>
      <c r="E643" s="42">
        <v>-19.280999999999999</v>
      </c>
      <c r="F643" s="42">
        <v>24.925999999999998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42</v>
      </c>
      <c r="B644" s="42" t="s">
        <v>70</v>
      </c>
      <c r="C644" s="42">
        <v>11177</v>
      </c>
      <c r="D644" s="42">
        <v>56.158999999999999</v>
      </c>
      <c r="E644" s="42">
        <v>-19.297000000000001</v>
      </c>
      <c r="F644" s="42">
        <v>24.952999999999999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42</v>
      </c>
      <c r="B645" s="42" t="s">
        <v>70</v>
      </c>
      <c r="C645" s="42">
        <v>10516</v>
      </c>
      <c r="D645" s="42">
        <v>52.808999999999997</v>
      </c>
      <c r="E645" s="42">
        <v>-19.295000000000002</v>
      </c>
      <c r="F645" s="42">
        <v>24.925999999999998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42</v>
      </c>
      <c r="B646" s="42" t="s">
        <v>70</v>
      </c>
      <c r="C646" s="42">
        <v>9905</v>
      </c>
      <c r="D646" s="42">
        <v>49.683999999999997</v>
      </c>
      <c r="E646" s="42">
        <v>-19.292999999999999</v>
      </c>
      <c r="F646" s="42">
        <v>24.928999999999998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42</v>
      </c>
      <c r="B647" s="42" t="s">
        <v>70</v>
      </c>
      <c r="C647" s="42">
        <v>9343</v>
      </c>
      <c r="D647" s="42">
        <v>46.734000000000002</v>
      </c>
      <c r="E647" s="42">
        <v>-19.312999999999999</v>
      </c>
      <c r="F647" s="42">
        <v>24.989000000000001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42</v>
      </c>
      <c r="B648" s="42" t="s">
        <v>70</v>
      </c>
      <c r="C648" s="42">
        <v>8812</v>
      </c>
      <c r="D648" s="42">
        <v>43.97</v>
      </c>
      <c r="E648" s="42">
        <v>-19.331</v>
      </c>
      <c r="F648" s="42">
        <v>24.946000000000002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42</v>
      </c>
      <c r="B649" s="42" t="s">
        <v>70</v>
      </c>
      <c r="C649" s="42">
        <v>8308</v>
      </c>
      <c r="D649" s="42">
        <v>41.392000000000003</v>
      </c>
      <c r="E649" s="42">
        <v>-19.305</v>
      </c>
      <c r="F649" s="42">
        <v>24.949000000000002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42</v>
      </c>
      <c r="B650" s="42" t="s">
        <v>70</v>
      </c>
      <c r="C650" s="42">
        <v>7843</v>
      </c>
      <c r="D650" s="42">
        <v>38.959000000000003</v>
      </c>
      <c r="E650" s="42">
        <v>-19.350999999999999</v>
      </c>
      <c r="F650" s="42">
        <v>24.965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43</v>
      </c>
      <c r="B651" s="42" t="s">
        <v>69</v>
      </c>
      <c r="C651" s="42">
        <v>4178</v>
      </c>
      <c r="D651" s="42">
        <v>59.139000000000003</v>
      </c>
      <c r="E651" s="42">
        <v>-4.5030000000000001</v>
      </c>
      <c r="F651" s="42">
        <v>19.741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43</v>
      </c>
      <c r="B652" s="42" t="s">
        <v>69</v>
      </c>
      <c r="C652" s="42">
        <v>4172</v>
      </c>
      <c r="D652" s="42">
        <v>59.898000000000003</v>
      </c>
      <c r="E652" s="42">
        <v>-4.57</v>
      </c>
      <c r="F652" s="42">
        <v>19.670000000000002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43</v>
      </c>
      <c r="B653" s="42" t="s">
        <v>69</v>
      </c>
      <c r="C653" s="42">
        <v>4172</v>
      </c>
      <c r="D653" s="42">
        <v>59.905000000000001</v>
      </c>
      <c r="E653" s="42">
        <v>-4.5739999999999998</v>
      </c>
      <c r="F653" s="42">
        <v>19.649000000000001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43</v>
      </c>
      <c r="B654" s="42" t="s">
        <v>69</v>
      </c>
      <c r="C654" s="42">
        <v>4172</v>
      </c>
      <c r="D654" s="42">
        <v>59.901000000000003</v>
      </c>
      <c r="E654" s="42">
        <v>-4.5590000000000002</v>
      </c>
      <c r="F654" s="42">
        <v>19.664999999999999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43</v>
      </c>
      <c r="B655" s="42" t="s">
        <v>69</v>
      </c>
      <c r="C655" s="42">
        <v>4173</v>
      </c>
      <c r="D655" s="42">
        <v>59.936</v>
      </c>
      <c r="E655" s="42">
        <v>-4.5670000000000002</v>
      </c>
      <c r="F655" s="42">
        <v>19.684999999999999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43</v>
      </c>
      <c r="B656" s="42" t="s">
        <v>69</v>
      </c>
      <c r="C656" s="42">
        <v>3099</v>
      </c>
      <c r="D656" s="42">
        <v>8.3689999999999998</v>
      </c>
      <c r="E656" s="42">
        <v>-19.518000000000001</v>
      </c>
      <c r="F656" s="42">
        <v>25.731999999999999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43</v>
      </c>
      <c r="B657" s="42" t="s">
        <v>69</v>
      </c>
      <c r="C657" s="42">
        <v>10117</v>
      </c>
      <c r="D657" s="42">
        <v>50.238</v>
      </c>
      <c r="E657" s="42">
        <v>-19.28</v>
      </c>
      <c r="F657" s="42">
        <v>24.954000000000001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43</v>
      </c>
      <c r="B658" s="42" t="s">
        <v>69</v>
      </c>
      <c r="C658" s="42">
        <v>9494</v>
      </c>
      <c r="D658" s="42">
        <v>47.048000000000002</v>
      </c>
      <c r="E658" s="42">
        <v>-19.285</v>
      </c>
      <c r="F658" s="42">
        <v>24.902000000000001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43</v>
      </c>
      <c r="B659" s="42" t="s">
        <v>69</v>
      </c>
      <c r="C659" s="42">
        <v>8980</v>
      </c>
      <c r="D659" s="42">
        <v>44.405999999999999</v>
      </c>
      <c r="E659" s="42">
        <v>-19.303000000000001</v>
      </c>
      <c r="F659" s="42">
        <v>24.917999999999999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43</v>
      </c>
      <c r="B660" s="42" t="s">
        <v>69</v>
      </c>
      <c r="C660" s="42">
        <v>8492</v>
      </c>
      <c r="D660" s="42">
        <v>41.890999999999998</v>
      </c>
      <c r="E660" s="42">
        <v>-19.283999999999999</v>
      </c>
      <c r="F660" s="42">
        <v>24.927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43</v>
      </c>
      <c r="B661" s="42" t="s">
        <v>69</v>
      </c>
      <c r="C661" s="42">
        <v>8016</v>
      </c>
      <c r="D661" s="42">
        <v>39.478999999999999</v>
      </c>
      <c r="E661" s="42">
        <v>-19.286000000000001</v>
      </c>
      <c r="F661" s="42">
        <v>24.917999999999999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43</v>
      </c>
      <c r="B662" s="42" t="s">
        <v>69</v>
      </c>
      <c r="C662" s="42">
        <v>7570</v>
      </c>
      <c r="D662" s="42">
        <v>37.218000000000004</v>
      </c>
      <c r="E662" s="42">
        <v>-19.302</v>
      </c>
      <c r="F662" s="42">
        <v>24.949000000000002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43</v>
      </c>
      <c r="B663" s="42" t="s">
        <v>69</v>
      </c>
      <c r="C663" s="42">
        <v>7145</v>
      </c>
      <c r="D663" s="42">
        <v>35.064</v>
      </c>
      <c r="E663" s="42">
        <v>-19.327999999999999</v>
      </c>
      <c r="F663" s="42">
        <v>24.937000000000001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43</v>
      </c>
      <c r="B664" s="42" t="s">
        <v>69</v>
      </c>
      <c r="C664" s="42">
        <v>6752</v>
      </c>
      <c r="D664" s="42">
        <v>33.055</v>
      </c>
      <c r="E664" s="42">
        <v>-19.338999999999999</v>
      </c>
      <c r="F664" s="42">
        <v>24.923999999999999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43</v>
      </c>
      <c r="B665" s="42" t="s">
        <v>69</v>
      </c>
      <c r="C665" s="42">
        <v>6385</v>
      </c>
      <c r="D665" s="42">
        <v>31.175999999999998</v>
      </c>
      <c r="E665" s="42">
        <v>-19.343</v>
      </c>
      <c r="F665" s="42">
        <v>24.98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43</v>
      </c>
      <c r="B666" s="42" t="s">
        <v>69</v>
      </c>
      <c r="C666" s="42">
        <v>6035</v>
      </c>
      <c r="D666" s="42">
        <v>29.405999999999999</v>
      </c>
      <c r="E666" s="42">
        <v>-19.327999999999999</v>
      </c>
      <c r="F666" s="42">
        <v>24.94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44</v>
      </c>
      <c r="B667" s="42" t="s">
        <v>68</v>
      </c>
      <c r="C667" s="42">
        <v>4175</v>
      </c>
      <c r="D667" s="42">
        <v>59.048000000000002</v>
      </c>
      <c r="E667" s="42">
        <v>-4.5780000000000003</v>
      </c>
      <c r="F667" s="42">
        <v>19.751999999999999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44</v>
      </c>
      <c r="B668" s="42" t="s">
        <v>68</v>
      </c>
      <c r="C668" s="42">
        <v>4173</v>
      </c>
      <c r="D668" s="42">
        <v>59.856000000000002</v>
      </c>
      <c r="E668" s="42">
        <v>-4.57</v>
      </c>
      <c r="F668" s="42">
        <v>19.670000000000002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44</v>
      </c>
      <c r="B669" s="42" t="s">
        <v>68</v>
      </c>
      <c r="C669" s="42">
        <v>4171</v>
      </c>
      <c r="D669" s="42">
        <v>59.899000000000001</v>
      </c>
      <c r="E669" s="42">
        <v>-4.5540000000000003</v>
      </c>
      <c r="F669" s="42">
        <v>19.675999999999998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44</v>
      </c>
      <c r="B670" s="42" t="s">
        <v>68</v>
      </c>
      <c r="C670" s="42">
        <v>4173</v>
      </c>
      <c r="D670" s="42">
        <v>59.932000000000002</v>
      </c>
      <c r="E670" s="42">
        <v>-4.5759999999999996</v>
      </c>
      <c r="F670" s="42">
        <v>19.667999999999999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44</v>
      </c>
      <c r="B671" s="42" t="s">
        <v>68</v>
      </c>
      <c r="C671" s="42">
        <v>4171</v>
      </c>
      <c r="D671" s="42">
        <v>59.911000000000001</v>
      </c>
      <c r="E671" s="42">
        <v>-4.569</v>
      </c>
      <c r="F671" s="42">
        <v>19.681000000000001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44</v>
      </c>
      <c r="B672" s="42" t="s">
        <v>68</v>
      </c>
      <c r="C672" s="42">
        <v>2015</v>
      </c>
      <c r="D672" s="42">
        <v>5.4320000000000004</v>
      </c>
      <c r="E672" s="42">
        <v>-19.786000000000001</v>
      </c>
      <c r="F672" s="42">
        <v>25.81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44</v>
      </c>
      <c r="B673" s="42" t="s">
        <v>68</v>
      </c>
      <c r="C673" s="42">
        <v>6619</v>
      </c>
      <c r="D673" s="42">
        <v>32.476999999999997</v>
      </c>
      <c r="E673" s="42">
        <v>-19.352</v>
      </c>
      <c r="F673" s="42">
        <v>24.919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44</v>
      </c>
      <c r="B674" s="42" t="s">
        <v>68</v>
      </c>
      <c r="C674" s="42">
        <v>6196</v>
      </c>
      <c r="D674" s="42">
        <v>30.422000000000001</v>
      </c>
      <c r="E674" s="42">
        <v>-19.335999999999999</v>
      </c>
      <c r="F674" s="42">
        <v>24.88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44</v>
      </c>
      <c r="B675" s="42" t="s">
        <v>68</v>
      </c>
      <c r="C675" s="42">
        <v>5817</v>
      </c>
      <c r="D675" s="42">
        <v>28.678999999999998</v>
      </c>
      <c r="E675" s="42">
        <v>-19.302</v>
      </c>
      <c r="F675" s="42">
        <v>24.867999999999999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44</v>
      </c>
      <c r="B676" s="42" t="s">
        <v>68</v>
      </c>
      <c r="C676" s="42">
        <v>5469</v>
      </c>
      <c r="D676" s="42">
        <v>27.026</v>
      </c>
      <c r="E676" s="42">
        <v>-19.312000000000001</v>
      </c>
      <c r="F676" s="42">
        <v>24.893000000000001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44</v>
      </c>
      <c r="B677" s="42" t="s">
        <v>68</v>
      </c>
      <c r="C677" s="42">
        <v>5145</v>
      </c>
      <c r="D677" s="42">
        <v>25.46</v>
      </c>
      <c r="E677" s="42">
        <v>-19.349</v>
      </c>
      <c r="F677" s="42">
        <v>24.937000000000001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44</v>
      </c>
      <c r="B678" s="42" t="s">
        <v>68</v>
      </c>
      <c r="C678" s="42">
        <v>4843</v>
      </c>
      <c r="D678" s="42">
        <v>23.991</v>
      </c>
      <c r="E678" s="42">
        <v>-19.34</v>
      </c>
      <c r="F678" s="42">
        <v>24.931999999999999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44</v>
      </c>
      <c r="B679" s="42" t="s">
        <v>68</v>
      </c>
      <c r="C679" s="42">
        <v>4562</v>
      </c>
      <c r="D679" s="42">
        <v>22.597999999999999</v>
      </c>
      <c r="E679" s="42">
        <v>-19.308</v>
      </c>
      <c r="F679" s="42">
        <v>24.893000000000001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44</v>
      </c>
      <c r="B680" s="42" t="s">
        <v>68</v>
      </c>
      <c r="C680" s="42">
        <v>4299</v>
      </c>
      <c r="D680" s="42">
        <v>21.28</v>
      </c>
      <c r="E680" s="42">
        <v>-19.376999999999999</v>
      </c>
      <c r="F680" s="42">
        <v>24.907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44</v>
      </c>
      <c r="B681" s="42" t="s">
        <v>68</v>
      </c>
      <c r="C681" s="42">
        <v>4054</v>
      </c>
      <c r="D681" s="42">
        <v>20.065000000000001</v>
      </c>
      <c r="E681" s="42">
        <v>-19.36</v>
      </c>
      <c r="F681" s="42">
        <v>24.882000000000001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44</v>
      </c>
      <c r="B682" s="42" t="s">
        <v>68</v>
      </c>
      <c r="C682" s="42">
        <v>3831</v>
      </c>
      <c r="D682" s="42">
        <v>18.911999999999999</v>
      </c>
      <c r="E682" s="42">
        <v>-19.359000000000002</v>
      </c>
      <c r="F682" s="42">
        <v>24.920999999999999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45</v>
      </c>
      <c r="B683" s="42" t="s">
        <v>67</v>
      </c>
      <c r="C683" s="42">
        <v>4179</v>
      </c>
      <c r="D683" s="42">
        <v>59.149000000000001</v>
      </c>
      <c r="E683" s="42">
        <v>-4.5720000000000001</v>
      </c>
      <c r="F683" s="42">
        <v>19.780999999999999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45</v>
      </c>
      <c r="B684" s="42" t="s">
        <v>67</v>
      </c>
      <c r="C684" s="42">
        <v>4174</v>
      </c>
      <c r="D684" s="42">
        <v>59.932000000000002</v>
      </c>
      <c r="E684" s="42">
        <v>-4.57</v>
      </c>
      <c r="F684" s="42">
        <v>19.670000000000002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45</v>
      </c>
      <c r="B685" s="42" t="s">
        <v>67</v>
      </c>
      <c r="C685" s="42">
        <v>4176</v>
      </c>
      <c r="D685" s="42">
        <v>59.968000000000004</v>
      </c>
      <c r="E685" s="42">
        <v>-4.569</v>
      </c>
      <c r="F685" s="42">
        <v>19.655000000000001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45</v>
      </c>
      <c r="B686" s="42" t="s">
        <v>67</v>
      </c>
      <c r="C686" s="42">
        <v>4177</v>
      </c>
      <c r="D686" s="42">
        <v>59.960999999999999</v>
      </c>
      <c r="E686" s="42">
        <v>-4.556</v>
      </c>
      <c r="F686" s="42">
        <v>19.702999999999999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45</v>
      </c>
      <c r="B687" s="42" t="s">
        <v>67</v>
      </c>
      <c r="C687" s="42">
        <v>4177</v>
      </c>
      <c r="D687" s="42">
        <v>59.948999999999998</v>
      </c>
      <c r="E687" s="42">
        <v>-4.5570000000000004</v>
      </c>
      <c r="F687" s="42">
        <v>19.699000000000002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45</v>
      </c>
      <c r="B688" s="42" t="s">
        <v>67</v>
      </c>
      <c r="C688" s="42">
        <v>1185</v>
      </c>
      <c r="D688" s="42">
        <v>3.153</v>
      </c>
      <c r="E688" s="42">
        <v>-19.736999999999998</v>
      </c>
      <c r="F688" s="42">
        <v>26.623999999999999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45</v>
      </c>
      <c r="B689" s="42" t="s">
        <v>67</v>
      </c>
      <c r="C689" s="42">
        <v>3853</v>
      </c>
      <c r="D689" s="42">
        <v>18.893999999999998</v>
      </c>
      <c r="E689" s="42">
        <v>-19.225999999999999</v>
      </c>
      <c r="F689" s="42">
        <v>25.06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45</v>
      </c>
      <c r="B690" s="42" t="s">
        <v>67</v>
      </c>
      <c r="C690" s="42">
        <v>3614</v>
      </c>
      <c r="D690" s="42">
        <v>17.690999999999999</v>
      </c>
      <c r="E690" s="42">
        <v>-19.274000000000001</v>
      </c>
      <c r="F690" s="42">
        <v>24.957999999999998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45</v>
      </c>
      <c r="B691" s="42" t="s">
        <v>67</v>
      </c>
      <c r="C691" s="42">
        <v>3412</v>
      </c>
      <c r="D691" s="42">
        <v>16.667000000000002</v>
      </c>
      <c r="E691" s="42">
        <v>-19.288</v>
      </c>
      <c r="F691" s="42">
        <v>24.956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45</v>
      </c>
      <c r="B692" s="42" t="s">
        <v>67</v>
      </c>
      <c r="C692" s="42">
        <v>3220</v>
      </c>
      <c r="D692" s="42">
        <v>15.707000000000001</v>
      </c>
      <c r="E692" s="42">
        <v>-19.291</v>
      </c>
      <c r="F692" s="42">
        <v>24.939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45</v>
      </c>
      <c r="B693" s="42" t="s">
        <v>67</v>
      </c>
      <c r="C693" s="42">
        <v>3039</v>
      </c>
      <c r="D693" s="42">
        <v>14.8</v>
      </c>
      <c r="E693" s="42">
        <v>-19.268000000000001</v>
      </c>
      <c r="F693" s="42">
        <v>24.997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45</v>
      </c>
      <c r="B694" s="42" t="s">
        <v>67</v>
      </c>
      <c r="C694" s="42">
        <v>2865</v>
      </c>
      <c r="D694" s="42">
        <v>13.943</v>
      </c>
      <c r="E694" s="42">
        <v>-19.27</v>
      </c>
      <c r="F694" s="42">
        <v>24.989000000000001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45</v>
      </c>
      <c r="B695" s="42" t="s">
        <v>67</v>
      </c>
      <c r="C695" s="42">
        <v>2706</v>
      </c>
      <c r="D695" s="42">
        <v>13.138999999999999</v>
      </c>
      <c r="E695" s="42">
        <v>-19.245999999999999</v>
      </c>
      <c r="F695" s="42">
        <v>24.988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45</v>
      </c>
      <c r="B696" s="42" t="s">
        <v>67</v>
      </c>
      <c r="C696" s="42">
        <v>2556</v>
      </c>
      <c r="D696" s="42">
        <v>12.393000000000001</v>
      </c>
      <c r="E696" s="42">
        <v>-19.321000000000002</v>
      </c>
      <c r="F696" s="42">
        <v>24.922999999999998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45</v>
      </c>
      <c r="B697" s="42" t="s">
        <v>67</v>
      </c>
      <c r="C697" s="42">
        <v>2413</v>
      </c>
      <c r="D697" s="42">
        <v>11.685</v>
      </c>
      <c r="E697" s="42">
        <v>-19.347000000000001</v>
      </c>
      <c r="F697" s="42">
        <v>24.937000000000001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45</v>
      </c>
      <c r="B698" s="42" t="s">
        <v>67</v>
      </c>
      <c r="C698" s="42">
        <v>2281</v>
      </c>
      <c r="D698" s="42">
        <v>11.016</v>
      </c>
      <c r="E698" s="42">
        <v>-19.356000000000002</v>
      </c>
      <c r="F698" s="42">
        <v>24.91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46</v>
      </c>
      <c r="B699" s="42" t="s">
        <v>66</v>
      </c>
      <c r="C699" s="42">
        <v>4179</v>
      </c>
      <c r="D699" s="42">
        <v>59.140999999999998</v>
      </c>
      <c r="E699" s="42">
        <v>-4.5179999999999998</v>
      </c>
      <c r="F699" s="42">
        <v>19.771999999999998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46</v>
      </c>
      <c r="B700" s="42" t="s">
        <v>66</v>
      </c>
      <c r="C700" s="42">
        <v>4176</v>
      </c>
      <c r="D700" s="42">
        <v>59.933</v>
      </c>
      <c r="E700" s="42">
        <v>-4.57</v>
      </c>
      <c r="F700" s="42">
        <v>19.670000000000002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46</v>
      </c>
      <c r="B701" s="42" t="s">
        <v>66</v>
      </c>
      <c r="C701" s="42">
        <v>4178</v>
      </c>
      <c r="D701" s="42">
        <v>59.98</v>
      </c>
      <c r="E701" s="42">
        <v>-4.55</v>
      </c>
      <c r="F701" s="42">
        <v>19.646000000000001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46</v>
      </c>
      <c r="B702" s="42" t="s">
        <v>66</v>
      </c>
      <c r="C702" s="42">
        <v>4176</v>
      </c>
      <c r="D702" s="42">
        <v>59.945</v>
      </c>
      <c r="E702" s="42">
        <v>-4.569</v>
      </c>
      <c r="F702" s="42">
        <v>19.673999999999999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46</v>
      </c>
      <c r="B703" s="42" t="s">
        <v>66</v>
      </c>
      <c r="C703" s="42">
        <v>4177</v>
      </c>
      <c r="D703" s="42">
        <v>59.991999999999997</v>
      </c>
      <c r="E703" s="42">
        <v>-4.5759999999999996</v>
      </c>
      <c r="F703" s="42">
        <v>19.683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46</v>
      </c>
      <c r="B704" s="42" t="s">
        <v>66</v>
      </c>
      <c r="C704" s="42">
        <v>735</v>
      </c>
      <c r="D704" s="42">
        <v>1.9570000000000001</v>
      </c>
      <c r="E704" s="42">
        <v>-19.158999999999999</v>
      </c>
      <c r="F704" s="42">
        <v>27.277999999999999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46</v>
      </c>
      <c r="B705" s="42" t="s">
        <v>66</v>
      </c>
      <c r="C705" s="42">
        <v>2418</v>
      </c>
      <c r="D705" s="42">
        <v>11.657</v>
      </c>
      <c r="E705" s="42">
        <v>-18.645</v>
      </c>
      <c r="F705" s="42">
        <v>25.143999999999998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46</v>
      </c>
      <c r="B706" s="42" t="s">
        <v>66</v>
      </c>
      <c r="C706" s="42">
        <v>2260</v>
      </c>
      <c r="D706" s="42">
        <v>10.913</v>
      </c>
      <c r="E706" s="42">
        <v>-18.669</v>
      </c>
      <c r="F706" s="42">
        <v>25.167000000000002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46</v>
      </c>
      <c r="B707" s="42" t="s">
        <v>66</v>
      </c>
      <c r="C707" s="42">
        <v>2125</v>
      </c>
      <c r="D707" s="42">
        <v>10.307</v>
      </c>
      <c r="E707" s="42">
        <v>-18.693000000000001</v>
      </c>
      <c r="F707" s="42">
        <v>25.143000000000001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46</v>
      </c>
      <c r="B708" s="42" t="s">
        <v>66</v>
      </c>
      <c r="C708" s="42">
        <v>2002</v>
      </c>
      <c r="D708" s="42">
        <v>9.7289999999999992</v>
      </c>
      <c r="E708" s="42">
        <v>-18.686</v>
      </c>
      <c r="F708" s="42">
        <v>25.135999999999999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46</v>
      </c>
      <c r="B709" s="42" t="s">
        <v>66</v>
      </c>
      <c r="C709" s="42">
        <v>1885</v>
      </c>
      <c r="D709" s="42">
        <v>9.1839999999999993</v>
      </c>
      <c r="E709" s="42">
        <v>-18.667999999999999</v>
      </c>
      <c r="F709" s="42">
        <v>25.123000000000001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46</v>
      </c>
      <c r="B710" s="42" t="s">
        <v>66</v>
      </c>
      <c r="C710" s="42">
        <v>1773</v>
      </c>
      <c r="D710" s="42">
        <v>8.6590000000000007</v>
      </c>
      <c r="E710" s="42">
        <v>-18.667999999999999</v>
      </c>
      <c r="F710" s="42">
        <v>25.140999999999998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46</v>
      </c>
      <c r="B711" s="42" t="s">
        <v>66</v>
      </c>
      <c r="C711" s="42">
        <v>1669</v>
      </c>
      <c r="D711" s="42">
        <v>8.1709999999999994</v>
      </c>
      <c r="E711" s="42">
        <v>-18.71</v>
      </c>
      <c r="F711" s="42">
        <v>24.972999999999999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46</v>
      </c>
      <c r="B712" s="42" t="s">
        <v>66</v>
      </c>
      <c r="C712" s="42">
        <v>1572</v>
      </c>
      <c r="D712" s="42">
        <v>7.7080000000000002</v>
      </c>
      <c r="E712" s="42">
        <v>-18.693000000000001</v>
      </c>
      <c r="F712" s="42">
        <v>25.119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46</v>
      </c>
      <c r="B713" s="42" t="s">
        <v>66</v>
      </c>
      <c r="C713" s="42">
        <v>1483</v>
      </c>
      <c r="D713" s="42">
        <v>7.2670000000000003</v>
      </c>
      <c r="E713" s="42">
        <v>-18.765999999999998</v>
      </c>
      <c r="F713" s="42">
        <v>25.114999999999998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46</v>
      </c>
      <c r="B714" s="42" t="s">
        <v>66</v>
      </c>
      <c r="C714" s="42">
        <v>1397</v>
      </c>
      <c r="D714" s="42">
        <v>6.8550000000000004</v>
      </c>
      <c r="E714" s="42">
        <v>-18.667999999999999</v>
      </c>
      <c r="F714" s="42">
        <v>25.007999999999999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2016-08-05T21:48:23Z</dcterms:modified>
</cp:coreProperties>
</file>