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055" windowHeight="10770" activeTab="1"/>
  </bookViews>
  <sheets>
    <sheet name="gasbenchCO2template.wke" sheetId="1" r:id="rId1"/>
    <sheet name="calibration" sheetId="3" r:id="rId2"/>
    <sheet name="run log" sheetId="2" r:id="rId3"/>
    <sheet name="SENT DATA" sheetId="4" r:id="rId4"/>
  </sheets>
  <definedNames>
    <definedName name="_xlnm._FilterDatabase" localSheetId="0" hidden="1">gasbenchCO2template.wke!$A$1:$P$974</definedName>
    <definedName name="gasbenchCO2template.wke">gasbenchCO2template.wke!$A$1:$F$974</definedName>
  </definedNames>
  <calcPr calcId="145621"/>
</workbook>
</file>

<file path=xl/calcChain.xml><?xml version="1.0" encoding="utf-8"?>
<calcChain xmlns="http://schemas.openxmlformats.org/spreadsheetml/2006/main">
  <c r="O8" i="4" l="1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7" i="4"/>
  <c r="P86" i="3"/>
  <c r="Q86" i="3"/>
  <c r="R86" i="3"/>
  <c r="O86" i="3"/>
  <c r="O85" i="3"/>
  <c r="R85" i="3"/>
  <c r="P85" i="3"/>
  <c r="Q85" i="3"/>
  <c r="Q23" i="3"/>
  <c r="P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L6" i="3"/>
  <c r="L5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23" i="3"/>
  <c r="I13" i="3"/>
  <c r="H1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23" i="3"/>
  <c r="O8" i="3"/>
  <c r="O7" i="3"/>
  <c r="O6" i="3"/>
  <c r="O5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23" i="3"/>
  <c r="N8" i="3"/>
  <c r="N7" i="3"/>
  <c r="N6" i="3"/>
  <c r="N5" i="3"/>
  <c r="M6" i="3"/>
  <c r="M9" i="3"/>
  <c r="M10" i="3"/>
  <c r="L10" i="3"/>
  <c r="H5" i="3"/>
  <c r="M5" i="3" s="1"/>
  <c r="H6" i="3"/>
  <c r="I6" i="3" s="1"/>
  <c r="H7" i="3"/>
  <c r="M7" i="3" s="1"/>
  <c r="H8" i="3"/>
  <c r="M8" i="3" s="1"/>
  <c r="H9" i="3"/>
  <c r="I9" i="3" s="1"/>
  <c r="G7" i="3"/>
  <c r="L7" i="3" s="1"/>
  <c r="G8" i="3"/>
  <c r="L8" i="3" s="1"/>
  <c r="F7" i="3"/>
  <c r="E6" i="3"/>
  <c r="F6" i="3" s="1"/>
  <c r="E7" i="3"/>
  <c r="E8" i="3"/>
  <c r="F8" i="3" s="1"/>
  <c r="E9" i="3"/>
  <c r="G9" i="3" s="1"/>
  <c r="L9" i="3" s="1"/>
  <c r="E5" i="3"/>
  <c r="G5" i="3" s="1"/>
  <c r="H22" i="1"/>
  <c r="I22" i="1" s="1"/>
  <c r="J22" i="1" s="1"/>
  <c r="K22" i="1" s="1"/>
  <c r="L22" i="1" s="1"/>
  <c r="M22" i="1" s="1"/>
  <c r="N22" i="1" s="1"/>
  <c r="H23" i="1"/>
  <c r="I23" i="1" s="1"/>
  <c r="J23" i="1" s="1"/>
  <c r="K23" i="1" s="1"/>
  <c r="L23" i="1" s="1"/>
  <c r="M23" i="1" s="1"/>
  <c r="N23" i="1" s="1"/>
  <c r="H24" i="1"/>
  <c r="I24" i="1" s="1"/>
  <c r="J24" i="1" s="1"/>
  <c r="K24" i="1" s="1"/>
  <c r="L24" i="1" s="1"/>
  <c r="M24" i="1" s="1"/>
  <c r="N24" i="1" s="1"/>
  <c r="H25" i="1"/>
  <c r="I25" i="1" s="1"/>
  <c r="J25" i="1" s="1"/>
  <c r="K25" i="1" s="1"/>
  <c r="L25" i="1" s="1"/>
  <c r="M25" i="1" s="1"/>
  <c r="N25" i="1" s="1"/>
  <c r="H26" i="1"/>
  <c r="I26" i="1" s="1"/>
  <c r="J26" i="1" s="1"/>
  <c r="K26" i="1" s="1"/>
  <c r="L26" i="1" s="1"/>
  <c r="M26" i="1" s="1"/>
  <c r="N26" i="1" s="1"/>
  <c r="H27" i="1"/>
  <c r="I27" i="1" s="1"/>
  <c r="J27" i="1" s="1"/>
  <c r="K27" i="1" s="1"/>
  <c r="L27" i="1" s="1"/>
  <c r="M27" i="1" s="1"/>
  <c r="N27" i="1" s="1"/>
  <c r="H28" i="1"/>
  <c r="I28" i="1" s="1"/>
  <c r="J28" i="1" s="1"/>
  <c r="K28" i="1" s="1"/>
  <c r="L28" i="1" s="1"/>
  <c r="M28" i="1" s="1"/>
  <c r="N28" i="1" s="1"/>
  <c r="H29" i="1"/>
  <c r="I29" i="1" s="1"/>
  <c r="J29" i="1" s="1"/>
  <c r="K29" i="1" s="1"/>
  <c r="L29" i="1" s="1"/>
  <c r="M29" i="1" s="1"/>
  <c r="N29" i="1" s="1"/>
  <c r="H30" i="1"/>
  <c r="I30" i="1" s="1"/>
  <c r="J30" i="1" s="1"/>
  <c r="K30" i="1" s="1"/>
  <c r="L30" i="1" s="1"/>
  <c r="M30" i="1" s="1"/>
  <c r="N30" i="1" s="1"/>
  <c r="H31" i="1"/>
  <c r="I31" i="1" s="1"/>
  <c r="J31" i="1" s="1"/>
  <c r="K31" i="1" s="1"/>
  <c r="L31" i="1" s="1"/>
  <c r="M31" i="1" s="1"/>
  <c r="N31" i="1" s="1"/>
  <c r="H32" i="1"/>
  <c r="I32" i="1" s="1"/>
  <c r="J32" i="1" s="1"/>
  <c r="K32" i="1" s="1"/>
  <c r="L32" i="1" s="1"/>
  <c r="M32" i="1" s="1"/>
  <c r="N32" i="1" s="1"/>
  <c r="H33" i="1"/>
  <c r="I33" i="1" s="1"/>
  <c r="J33" i="1" s="1"/>
  <c r="K33" i="1" s="1"/>
  <c r="L33" i="1" s="1"/>
  <c r="M33" i="1" s="1"/>
  <c r="N33" i="1" s="1"/>
  <c r="H34" i="1"/>
  <c r="I34" i="1" s="1"/>
  <c r="J34" i="1" s="1"/>
  <c r="K34" i="1" s="1"/>
  <c r="L34" i="1" s="1"/>
  <c r="M34" i="1" s="1"/>
  <c r="N34" i="1" s="1"/>
  <c r="H35" i="1"/>
  <c r="I35" i="1" s="1"/>
  <c r="J35" i="1" s="1"/>
  <c r="K35" i="1" s="1"/>
  <c r="L35" i="1" s="1"/>
  <c r="M35" i="1" s="1"/>
  <c r="N35" i="1" s="1"/>
  <c r="H36" i="1"/>
  <c r="I36" i="1" s="1"/>
  <c r="J36" i="1" s="1"/>
  <c r="K36" i="1" s="1"/>
  <c r="L36" i="1" s="1"/>
  <c r="M36" i="1" s="1"/>
  <c r="N36" i="1" s="1"/>
  <c r="H37" i="1"/>
  <c r="I37" i="1" s="1"/>
  <c r="J37" i="1" s="1"/>
  <c r="K37" i="1" s="1"/>
  <c r="L37" i="1" s="1"/>
  <c r="M37" i="1" s="1"/>
  <c r="N37" i="1" s="1"/>
  <c r="H38" i="1"/>
  <c r="I38" i="1" s="1"/>
  <c r="J38" i="1" s="1"/>
  <c r="K38" i="1" s="1"/>
  <c r="L38" i="1" s="1"/>
  <c r="M38" i="1" s="1"/>
  <c r="N38" i="1" s="1"/>
  <c r="H39" i="1"/>
  <c r="I39" i="1" s="1"/>
  <c r="J39" i="1" s="1"/>
  <c r="K39" i="1" s="1"/>
  <c r="L39" i="1" s="1"/>
  <c r="M39" i="1" s="1"/>
  <c r="N39" i="1" s="1"/>
  <c r="H40" i="1"/>
  <c r="I40" i="1" s="1"/>
  <c r="J40" i="1" s="1"/>
  <c r="K40" i="1" s="1"/>
  <c r="L40" i="1" s="1"/>
  <c r="M40" i="1" s="1"/>
  <c r="N40" i="1" s="1"/>
  <c r="H41" i="1"/>
  <c r="I41" i="1" s="1"/>
  <c r="J41" i="1" s="1"/>
  <c r="K41" i="1" s="1"/>
  <c r="L41" i="1" s="1"/>
  <c r="M41" i="1" s="1"/>
  <c r="N41" i="1" s="1"/>
  <c r="H42" i="1"/>
  <c r="I42" i="1" s="1"/>
  <c r="J42" i="1" s="1"/>
  <c r="K42" i="1" s="1"/>
  <c r="L42" i="1" s="1"/>
  <c r="M42" i="1" s="1"/>
  <c r="N42" i="1" s="1"/>
  <c r="H43" i="1"/>
  <c r="I43" i="1" s="1"/>
  <c r="J43" i="1" s="1"/>
  <c r="K43" i="1" s="1"/>
  <c r="L43" i="1" s="1"/>
  <c r="M43" i="1" s="1"/>
  <c r="N43" i="1" s="1"/>
  <c r="H44" i="1"/>
  <c r="I44" i="1" s="1"/>
  <c r="J44" i="1" s="1"/>
  <c r="K44" i="1" s="1"/>
  <c r="L44" i="1" s="1"/>
  <c r="M44" i="1" s="1"/>
  <c r="N44" i="1" s="1"/>
  <c r="H45" i="1"/>
  <c r="I45" i="1" s="1"/>
  <c r="J45" i="1" s="1"/>
  <c r="K45" i="1" s="1"/>
  <c r="L45" i="1" s="1"/>
  <c r="M45" i="1" s="1"/>
  <c r="N45" i="1" s="1"/>
  <c r="H46" i="1"/>
  <c r="I46" i="1" s="1"/>
  <c r="J46" i="1" s="1"/>
  <c r="K46" i="1" s="1"/>
  <c r="L46" i="1" s="1"/>
  <c r="M46" i="1" s="1"/>
  <c r="N46" i="1" s="1"/>
  <c r="H47" i="1"/>
  <c r="I47" i="1" s="1"/>
  <c r="J47" i="1" s="1"/>
  <c r="K47" i="1" s="1"/>
  <c r="L47" i="1" s="1"/>
  <c r="M47" i="1" s="1"/>
  <c r="N47" i="1" s="1"/>
  <c r="H48" i="1"/>
  <c r="I48" i="1" s="1"/>
  <c r="J48" i="1" s="1"/>
  <c r="K48" i="1" s="1"/>
  <c r="L48" i="1" s="1"/>
  <c r="M48" i="1" s="1"/>
  <c r="N48" i="1" s="1"/>
  <c r="H49" i="1"/>
  <c r="I49" i="1" s="1"/>
  <c r="J49" i="1" s="1"/>
  <c r="K49" i="1" s="1"/>
  <c r="L49" i="1" s="1"/>
  <c r="M49" i="1" s="1"/>
  <c r="N49" i="1" s="1"/>
  <c r="H50" i="1"/>
  <c r="I50" i="1" s="1"/>
  <c r="J50" i="1" s="1"/>
  <c r="K50" i="1" s="1"/>
  <c r="L50" i="1" s="1"/>
  <c r="M50" i="1" s="1"/>
  <c r="N50" i="1" s="1"/>
  <c r="H51" i="1"/>
  <c r="I51" i="1" s="1"/>
  <c r="J51" i="1" s="1"/>
  <c r="K51" i="1" s="1"/>
  <c r="L51" i="1" s="1"/>
  <c r="M51" i="1" s="1"/>
  <c r="N51" i="1" s="1"/>
  <c r="H52" i="1"/>
  <c r="I52" i="1" s="1"/>
  <c r="J52" i="1" s="1"/>
  <c r="K52" i="1" s="1"/>
  <c r="L52" i="1" s="1"/>
  <c r="M52" i="1" s="1"/>
  <c r="N52" i="1" s="1"/>
  <c r="H53" i="1"/>
  <c r="I53" i="1" s="1"/>
  <c r="J53" i="1" s="1"/>
  <c r="K53" i="1" s="1"/>
  <c r="L53" i="1" s="1"/>
  <c r="M53" i="1" s="1"/>
  <c r="N53" i="1" s="1"/>
  <c r="H54" i="1"/>
  <c r="I54" i="1" s="1"/>
  <c r="J54" i="1" s="1"/>
  <c r="K54" i="1" s="1"/>
  <c r="L54" i="1" s="1"/>
  <c r="M54" i="1" s="1"/>
  <c r="N54" i="1" s="1"/>
  <c r="H55" i="1"/>
  <c r="I55" i="1" s="1"/>
  <c r="J55" i="1" s="1"/>
  <c r="K55" i="1" s="1"/>
  <c r="L55" i="1" s="1"/>
  <c r="M55" i="1" s="1"/>
  <c r="N55" i="1" s="1"/>
  <c r="H56" i="1"/>
  <c r="I56" i="1" s="1"/>
  <c r="J56" i="1" s="1"/>
  <c r="K56" i="1" s="1"/>
  <c r="L56" i="1" s="1"/>
  <c r="M56" i="1" s="1"/>
  <c r="N56" i="1" s="1"/>
  <c r="H57" i="1"/>
  <c r="I57" i="1" s="1"/>
  <c r="J57" i="1" s="1"/>
  <c r="K57" i="1" s="1"/>
  <c r="L57" i="1" s="1"/>
  <c r="M57" i="1" s="1"/>
  <c r="N57" i="1" s="1"/>
  <c r="H58" i="1"/>
  <c r="I58" i="1" s="1"/>
  <c r="J58" i="1" s="1"/>
  <c r="K58" i="1" s="1"/>
  <c r="L58" i="1" s="1"/>
  <c r="M58" i="1" s="1"/>
  <c r="N58" i="1" s="1"/>
  <c r="H59" i="1"/>
  <c r="I59" i="1" s="1"/>
  <c r="J59" i="1" s="1"/>
  <c r="K59" i="1" s="1"/>
  <c r="L59" i="1" s="1"/>
  <c r="M59" i="1" s="1"/>
  <c r="N59" i="1" s="1"/>
  <c r="H60" i="1"/>
  <c r="I60" i="1" s="1"/>
  <c r="J60" i="1" s="1"/>
  <c r="K60" i="1" s="1"/>
  <c r="L60" i="1" s="1"/>
  <c r="M60" i="1" s="1"/>
  <c r="N60" i="1" s="1"/>
  <c r="H61" i="1"/>
  <c r="I61" i="1" s="1"/>
  <c r="J61" i="1" s="1"/>
  <c r="K61" i="1" s="1"/>
  <c r="L61" i="1" s="1"/>
  <c r="M61" i="1" s="1"/>
  <c r="N61" i="1" s="1"/>
  <c r="H62" i="1"/>
  <c r="I62" i="1" s="1"/>
  <c r="J62" i="1" s="1"/>
  <c r="K62" i="1" s="1"/>
  <c r="L62" i="1" s="1"/>
  <c r="M62" i="1" s="1"/>
  <c r="N62" i="1" s="1"/>
  <c r="H63" i="1"/>
  <c r="I63" i="1" s="1"/>
  <c r="J63" i="1" s="1"/>
  <c r="K63" i="1" s="1"/>
  <c r="L63" i="1" s="1"/>
  <c r="M63" i="1" s="1"/>
  <c r="N63" i="1" s="1"/>
  <c r="H64" i="1"/>
  <c r="I64" i="1" s="1"/>
  <c r="J64" i="1" s="1"/>
  <c r="K64" i="1" s="1"/>
  <c r="L64" i="1" s="1"/>
  <c r="M64" i="1" s="1"/>
  <c r="N64" i="1" s="1"/>
  <c r="H65" i="1"/>
  <c r="I65" i="1" s="1"/>
  <c r="J65" i="1" s="1"/>
  <c r="K65" i="1" s="1"/>
  <c r="L65" i="1" s="1"/>
  <c r="M65" i="1" s="1"/>
  <c r="N65" i="1" s="1"/>
  <c r="H66" i="1"/>
  <c r="I66" i="1" s="1"/>
  <c r="J66" i="1" s="1"/>
  <c r="K66" i="1" s="1"/>
  <c r="L66" i="1" s="1"/>
  <c r="M66" i="1" s="1"/>
  <c r="N66" i="1" s="1"/>
  <c r="H67" i="1"/>
  <c r="I67" i="1" s="1"/>
  <c r="J67" i="1" s="1"/>
  <c r="K67" i="1" s="1"/>
  <c r="L67" i="1" s="1"/>
  <c r="M67" i="1" s="1"/>
  <c r="N67" i="1" s="1"/>
  <c r="H68" i="1"/>
  <c r="I68" i="1" s="1"/>
  <c r="J68" i="1" s="1"/>
  <c r="K68" i="1" s="1"/>
  <c r="L68" i="1" s="1"/>
  <c r="M68" i="1" s="1"/>
  <c r="N68" i="1" s="1"/>
  <c r="H69" i="1"/>
  <c r="I69" i="1" s="1"/>
  <c r="J69" i="1" s="1"/>
  <c r="K69" i="1" s="1"/>
  <c r="L69" i="1" s="1"/>
  <c r="M69" i="1" s="1"/>
  <c r="N69" i="1" s="1"/>
  <c r="H70" i="1"/>
  <c r="I70" i="1" s="1"/>
  <c r="J70" i="1" s="1"/>
  <c r="K70" i="1" s="1"/>
  <c r="L70" i="1" s="1"/>
  <c r="M70" i="1" s="1"/>
  <c r="N70" i="1" s="1"/>
  <c r="H71" i="1"/>
  <c r="I71" i="1" s="1"/>
  <c r="J71" i="1" s="1"/>
  <c r="K71" i="1" s="1"/>
  <c r="L71" i="1" s="1"/>
  <c r="M71" i="1" s="1"/>
  <c r="N71" i="1" s="1"/>
  <c r="H72" i="1"/>
  <c r="I72" i="1" s="1"/>
  <c r="J72" i="1" s="1"/>
  <c r="K72" i="1" s="1"/>
  <c r="L72" i="1" s="1"/>
  <c r="M72" i="1" s="1"/>
  <c r="N72" i="1" s="1"/>
  <c r="H73" i="1"/>
  <c r="I73" i="1" s="1"/>
  <c r="J73" i="1" s="1"/>
  <c r="K73" i="1" s="1"/>
  <c r="L73" i="1" s="1"/>
  <c r="M73" i="1" s="1"/>
  <c r="N73" i="1" s="1"/>
  <c r="H74" i="1"/>
  <c r="I74" i="1" s="1"/>
  <c r="J74" i="1" s="1"/>
  <c r="K74" i="1" s="1"/>
  <c r="L74" i="1" s="1"/>
  <c r="M74" i="1" s="1"/>
  <c r="N74" i="1" s="1"/>
  <c r="H75" i="1"/>
  <c r="I75" i="1" s="1"/>
  <c r="J75" i="1" s="1"/>
  <c r="K75" i="1" s="1"/>
  <c r="L75" i="1" s="1"/>
  <c r="M75" i="1" s="1"/>
  <c r="N75" i="1" s="1"/>
  <c r="H76" i="1"/>
  <c r="I76" i="1" s="1"/>
  <c r="J76" i="1" s="1"/>
  <c r="K76" i="1" s="1"/>
  <c r="L76" i="1" s="1"/>
  <c r="M76" i="1" s="1"/>
  <c r="N76" i="1" s="1"/>
  <c r="H77" i="1"/>
  <c r="I77" i="1" s="1"/>
  <c r="J77" i="1" s="1"/>
  <c r="K77" i="1" s="1"/>
  <c r="L77" i="1" s="1"/>
  <c r="M77" i="1" s="1"/>
  <c r="N77" i="1" s="1"/>
  <c r="H78" i="1"/>
  <c r="I78" i="1" s="1"/>
  <c r="J78" i="1" s="1"/>
  <c r="K78" i="1" s="1"/>
  <c r="L78" i="1" s="1"/>
  <c r="M78" i="1" s="1"/>
  <c r="N78" i="1" s="1"/>
  <c r="H79" i="1"/>
  <c r="I79" i="1" s="1"/>
  <c r="J79" i="1" s="1"/>
  <c r="K79" i="1" s="1"/>
  <c r="L79" i="1" s="1"/>
  <c r="M79" i="1" s="1"/>
  <c r="N79" i="1" s="1"/>
  <c r="H80" i="1"/>
  <c r="I80" i="1" s="1"/>
  <c r="J80" i="1" s="1"/>
  <c r="K80" i="1" s="1"/>
  <c r="L80" i="1" s="1"/>
  <c r="M80" i="1" s="1"/>
  <c r="N80" i="1" s="1"/>
  <c r="H81" i="1"/>
  <c r="I81" i="1" s="1"/>
  <c r="J81" i="1" s="1"/>
  <c r="K81" i="1" s="1"/>
  <c r="L81" i="1" s="1"/>
  <c r="M81" i="1" s="1"/>
  <c r="N81" i="1" s="1"/>
  <c r="H82" i="1"/>
  <c r="I82" i="1" s="1"/>
  <c r="J82" i="1" s="1"/>
  <c r="K82" i="1" s="1"/>
  <c r="L82" i="1" s="1"/>
  <c r="M82" i="1" s="1"/>
  <c r="N82" i="1" s="1"/>
  <c r="H83" i="1"/>
  <c r="I83" i="1" s="1"/>
  <c r="J83" i="1" s="1"/>
  <c r="K83" i="1" s="1"/>
  <c r="L83" i="1" s="1"/>
  <c r="M83" i="1" s="1"/>
  <c r="N83" i="1" s="1"/>
  <c r="H84" i="1"/>
  <c r="I84" i="1" s="1"/>
  <c r="J84" i="1" s="1"/>
  <c r="K84" i="1" s="1"/>
  <c r="L84" i="1" s="1"/>
  <c r="M84" i="1" s="1"/>
  <c r="N84" i="1" s="1"/>
  <c r="H85" i="1"/>
  <c r="I85" i="1" s="1"/>
  <c r="J85" i="1" s="1"/>
  <c r="K85" i="1" s="1"/>
  <c r="L85" i="1" s="1"/>
  <c r="M85" i="1" s="1"/>
  <c r="N85" i="1" s="1"/>
  <c r="H86" i="1"/>
  <c r="I86" i="1" s="1"/>
  <c r="J86" i="1" s="1"/>
  <c r="K86" i="1" s="1"/>
  <c r="L86" i="1" s="1"/>
  <c r="M86" i="1" s="1"/>
  <c r="N86" i="1" s="1"/>
  <c r="H87" i="1"/>
  <c r="I87" i="1" s="1"/>
  <c r="J87" i="1" s="1"/>
  <c r="K87" i="1" s="1"/>
  <c r="L87" i="1" s="1"/>
  <c r="M87" i="1" s="1"/>
  <c r="N87" i="1" s="1"/>
  <c r="H88" i="1"/>
  <c r="I88" i="1" s="1"/>
  <c r="J88" i="1" s="1"/>
  <c r="K88" i="1" s="1"/>
  <c r="L88" i="1" s="1"/>
  <c r="M88" i="1" s="1"/>
  <c r="N88" i="1" s="1"/>
  <c r="H89" i="1"/>
  <c r="I89" i="1" s="1"/>
  <c r="J89" i="1" s="1"/>
  <c r="K89" i="1" s="1"/>
  <c r="L89" i="1" s="1"/>
  <c r="M89" i="1" s="1"/>
  <c r="N89" i="1" s="1"/>
  <c r="H90" i="1"/>
  <c r="I90" i="1" s="1"/>
  <c r="J90" i="1" s="1"/>
  <c r="K90" i="1" s="1"/>
  <c r="L90" i="1" s="1"/>
  <c r="M90" i="1" s="1"/>
  <c r="N90" i="1" s="1"/>
  <c r="H91" i="1"/>
  <c r="I91" i="1" s="1"/>
  <c r="J91" i="1" s="1"/>
  <c r="K91" i="1" s="1"/>
  <c r="L91" i="1" s="1"/>
  <c r="M91" i="1" s="1"/>
  <c r="N91" i="1" s="1"/>
  <c r="H92" i="1"/>
  <c r="I92" i="1" s="1"/>
  <c r="J92" i="1" s="1"/>
  <c r="K92" i="1" s="1"/>
  <c r="L92" i="1" s="1"/>
  <c r="M92" i="1" s="1"/>
  <c r="N92" i="1" s="1"/>
  <c r="H93" i="1"/>
  <c r="I93" i="1" s="1"/>
  <c r="J93" i="1" s="1"/>
  <c r="K93" i="1" s="1"/>
  <c r="L93" i="1" s="1"/>
  <c r="M93" i="1" s="1"/>
  <c r="N93" i="1" s="1"/>
  <c r="H94" i="1"/>
  <c r="I94" i="1" s="1"/>
  <c r="J94" i="1" s="1"/>
  <c r="K94" i="1" s="1"/>
  <c r="L94" i="1" s="1"/>
  <c r="M94" i="1" s="1"/>
  <c r="N94" i="1" s="1"/>
  <c r="H95" i="1"/>
  <c r="I95" i="1" s="1"/>
  <c r="J95" i="1" s="1"/>
  <c r="K95" i="1" s="1"/>
  <c r="L95" i="1" s="1"/>
  <c r="M95" i="1" s="1"/>
  <c r="N95" i="1" s="1"/>
  <c r="H96" i="1"/>
  <c r="I96" i="1" s="1"/>
  <c r="J96" i="1" s="1"/>
  <c r="K96" i="1" s="1"/>
  <c r="L96" i="1" s="1"/>
  <c r="M96" i="1" s="1"/>
  <c r="N96" i="1" s="1"/>
  <c r="H97" i="1"/>
  <c r="I97" i="1" s="1"/>
  <c r="J97" i="1" s="1"/>
  <c r="K97" i="1" s="1"/>
  <c r="L97" i="1" s="1"/>
  <c r="M97" i="1" s="1"/>
  <c r="N97" i="1" s="1"/>
  <c r="H98" i="1"/>
  <c r="I98" i="1" s="1"/>
  <c r="J98" i="1" s="1"/>
  <c r="K98" i="1" s="1"/>
  <c r="L98" i="1" s="1"/>
  <c r="M98" i="1" s="1"/>
  <c r="N98" i="1" s="1"/>
  <c r="H99" i="1"/>
  <c r="I99" i="1" s="1"/>
  <c r="J99" i="1" s="1"/>
  <c r="K99" i="1" s="1"/>
  <c r="L99" i="1" s="1"/>
  <c r="M99" i="1" s="1"/>
  <c r="N99" i="1" s="1"/>
  <c r="H100" i="1"/>
  <c r="I100" i="1" s="1"/>
  <c r="J100" i="1" s="1"/>
  <c r="K100" i="1" s="1"/>
  <c r="L100" i="1" s="1"/>
  <c r="M100" i="1" s="1"/>
  <c r="N100" i="1" s="1"/>
  <c r="H101" i="1"/>
  <c r="I101" i="1" s="1"/>
  <c r="J101" i="1" s="1"/>
  <c r="K101" i="1" s="1"/>
  <c r="L101" i="1" s="1"/>
  <c r="M101" i="1" s="1"/>
  <c r="N101" i="1" s="1"/>
  <c r="H102" i="1"/>
  <c r="I102" i="1" s="1"/>
  <c r="J102" i="1" s="1"/>
  <c r="K102" i="1" s="1"/>
  <c r="L102" i="1" s="1"/>
  <c r="M102" i="1" s="1"/>
  <c r="N102" i="1" s="1"/>
  <c r="H103" i="1"/>
  <c r="I103" i="1" s="1"/>
  <c r="J103" i="1" s="1"/>
  <c r="K103" i="1" s="1"/>
  <c r="L103" i="1" s="1"/>
  <c r="M103" i="1" s="1"/>
  <c r="N103" i="1" s="1"/>
  <c r="H104" i="1"/>
  <c r="I104" i="1" s="1"/>
  <c r="J104" i="1" s="1"/>
  <c r="K104" i="1" s="1"/>
  <c r="L104" i="1" s="1"/>
  <c r="M104" i="1" s="1"/>
  <c r="N104" i="1" s="1"/>
  <c r="H105" i="1"/>
  <c r="I105" i="1" s="1"/>
  <c r="J105" i="1" s="1"/>
  <c r="K105" i="1" s="1"/>
  <c r="L105" i="1" s="1"/>
  <c r="M105" i="1" s="1"/>
  <c r="N105" i="1" s="1"/>
  <c r="H106" i="1"/>
  <c r="I106" i="1" s="1"/>
  <c r="J106" i="1" s="1"/>
  <c r="K106" i="1" s="1"/>
  <c r="L106" i="1" s="1"/>
  <c r="M106" i="1" s="1"/>
  <c r="N106" i="1" s="1"/>
  <c r="H107" i="1"/>
  <c r="I107" i="1" s="1"/>
  <c r="J107" i="1" s="1"/>
  <c r="K107" i="1" s="1"/>
  <c r="L107" i="1" s="1"/>
  <c r="M107" i="1" s="1"/>
  <c r="N107" i="1" s="1"/>
  <c r="H108" i="1"/>
  <c r="I108" i="1" s="1"/>
  <c r="J108" i="1" s="1"/>
  <c r="K108" i="1" s="1"/>
  <c r="L108" i="1" s="1"/>
  <c r="M108" i="1" s="1"/>
  <c r="N108" i="1" s="1"/>
  <c r="H109" i="1"/>
  <c r="I109" i="1" s="1"/>
  <c r="J109" i="1" s="1"/>
  <c r="K109" i="1" s="1"/>
  <c r="L109" i="1" s="1"/>
  <c r="M109" i="1" s="1"/>
  <c r="N109" i="1" s="1"/>
  <c r="H110" i="1"/>
  <c r="I110" i="1" s="1"/>
  <c r="J110" i="1" s="1"/>
  <c r="K110" i="1" s="1"/>
  <c r="L110" i="1" s="1"/>
  <c r="M110" i="1" s="1"/>
  <c r="N110" i="1" s="1"/>
  <c r="H111" i="1"/>
  <c r="I111" i="1" s="1"/>
  <c r="J111" i="1" s="1"/>
  <c r="K111" i="1" s="1"/>
  <c r="L111" i="1" s="1"/>
  <c r="M111" i="1" s="1"/>
  <c r="N111" i="1" s="1"/>
  <c r="H112" i="1"/>
  <c r="I112" i="1" s="1"/>
  <c r="J112" i="1" s="1"/>
  <c r="K112" i="1" s="1"/>
  <c r="L112" i="1" s="1"/>
  <c r="M112" i="1" s="1"/>
  <c r="N112" i="1" s="1"/>
  <c r="H113" i="1"/>
  <c r="I113" i="1" s="1"/>
  <c r="J113" i="1" s="1"/>
  <c r="K113" i="1" s="1"/>
  <c r="L113" i="1" s="1"/>
  <c r="M113" i="1" s="1"/>
  <c r="N113" i="1" s="1"/>
  <c r="H114" i="1"/>
  <c r="I114" i="1" s="1"/>
  <c r="J114" i="1" s="1"/>
  <c r="K114" i="1" s="1"/>
  <c r="L114" i="1" s="1"/>
  <c r="M114" i="1" s="1"/>
  <c r="N114" i="1" s="1"/>
  <c r="H115" i="1"/>
  <c r="I115" i="1" s="1"/>
  <c r="J115" i="1" s="1"/>
  <c r="K115" i="1" s="1"/>
  <c r="L115" i="1" s="1"/>
  <c r="M115" i="1" s="1"/>
  <c r="N115" i="1" s="1"/>
  <c r="H116" i="1"/>
  <c r="I116" i="1" s="1"/>
  <c r="J116" i="1" s="1"/>
  <c r="K116" i="1" s="1"/>
  <c r="L116" i="1" s="1"/>
  <c r="M116" i="1" s="1"/>
  <c r="N116" i="1" s="1"/>
  <c r="H117" i="1"/>
  <c r="I117" i="1" s="1"/>
  <c r="J117" i="1" s="1"/>
  <c r="K117" i="1" s="1"/>
  <c r="L117" i="1" s="1"/>
  <c r="M117" i="1" s="1"/>
  <c r="N117" i="1" s="1"/>
  <c r="H118" i="1"/>
  <c r="I118" i="1" s="1"/>
  <c r="J118" i="1" s="1"/>
  <c r="K118" i="1" s="1"/>
  <c r="L118" i="1" s="1"/>
  <c r="M118" i="1" s="1"/>
  <c r="N118" i="1" s="1"/>
  <c r="H119" i="1"/>
  <c r="I119" i="1" s="1"/>
  <c r="J119" i="1" s="1"/>
  <c r="K119" i="1" s="1"/>
  <c r="L119" i="1" s="1"/>
  <c r="M119" i="1" s="1"/>
  <c r="N119" i="1" s="1"/>
  <c r="H120" i="1"/>
  <c r="I120" i="1" s="1"/>
  <c r="J120" i="1" s="1"/>
  <c r="K120" i="1" s="1"/>
  <c r="L120" i="1" s="1"/>
  <c r="M120" i="1" s="1"/>
  <c r="N120" i="1" s="1"/>
  <c r="H121" i="1"/>
  <c r="I121" i="1" s="1"/>
  <c r="J121" i="1" s="1"/>
  <c r="K121" i="1" s="1"/>
  <c r="L121" i="1" s="1"/>
  <c r="M121" i="1" s="1"/>
  <c r="N121" i="1" s="1"/>
  <c r="H122" i="1"/>
  <c r="I122" i="1" s="1"/>
  <c r="J122" i="1" s="1"/>
  <c r="K122" i="1" s="1"/>
  <c r="L122" i="1" s="1"/>
  <c r="M122" i="1" s="1"/>
  <c r="N122" i="1" s="1"/>
  <c r="H123" i="1"/>
  <c r="I123" i="1" s="1"/>
  <c r="J123" i="1" s="1"/>
  <c r="K123" i="1" s="1"/>
  <c r="L123" i="1" s="1"/>
  <c r="M123" i="1" s="1"/>
  <c r="N123" i="1" s="1"/>
  <c r="H124" i="1"/>
  <c r="I124" i="1" s="1"/>
  <c r="J124" i="1" s="1"/>
  <c r="K124" i="1" s="1"/>
  <c r="L124" i="1" s="1"/>
  <c r="M124" i="1" s="1"/>
  <c r="N124" i="1" s="1"/>
  <c r="H125" i="1"/>
  <c r="I125" i="1" s="1"/>
  <c r="J125" i="1" s="1"/>
  <c r="K125" i="1" s="1"/>
  <c r="L125" i="1" s="1"/>
  <c r="M125" i="1" s="1"/>
  <c r="N125" i="1" s="1"/>
  <c r="H126" i="1"/>
  <c r="I126" i="1" s="1"/>
  <c r="J126" i="1" s="1"/>
  <c r="K126" i="1" s="1"/>
  <c r="L126" i="1" s="1"/>
  <c r="M126" i="1" s="1"/>
  <c r="N126" i="1" s="1"/>
  <c r="H127" i="1"/>
  <c r="I127" i="1" s="1"/>
  <c r="J127" i="1" s="1"/>
  <c r="K127" i="1" s="1"/>
  <c r="L127" i="1" s="1"/>
  <c r="M127" i="1" s="1"/>
  <c r="N127" i="1" s="1"/>
  <c r="H128" i="1"/>
  <c r="I128" i="1" s="1"/>
  <c r="J128" i="1" s="1"/>
  <c r="K128" i="1" s="1"/>
  <c r="L128" i="1" s="1"/>
  <c r="M128" i="1" s="1"/>
  <c r="N128" i="1" s="1"/>
  <c r="H129" i="1"/>
  <c r="I129" i="1" s="1"/>
  <c r="J129" i="1" s="1"/>
  <c r="K129" i="1" s="1"/>
  <c r="L129" i="1" s="1"/>
  <c r="M129" i="1" s="1"/>
  <c r="N129" i="1" s="1"/>
  <c r="H130" i="1"/>
  <c r="I130" i="1" s="1"/>
  <c r="J130" i="1" s="1"/>
  <c r="K130" i="1" s="1"/>
  <c r="L130" i="1" s="1"/>
  <c r="M130" i="1" s="1"/>
  <c r="N130" i="1" s="1"/>
  <c r="H131" i="1"/>
  <c r="I131" i="1" s="1"/>
  <c r="J131" i="1" s="1"/>
  <c r="K131" i="1" s="1"/>
  <c r="L131" i="1" s="1"/>
  <c r="M131" i="1" s="1"/>
  <c r="N131" i="1" s="1"/>
  <c r="H132" i="1"/>
  <c r="I132" i="1" s="1"/>
  <c r="J132" i="1" s="1"/>
  <c r="K132" i="1" s="1"/>
  <c r="L132" i="1" s="1"/>
  <c r="M132" i="1" s="1"/>
  <c r="N132" i="1" s="1"/>
  <c r="H133" i="1"/>
  <c r="I133" i="1" s="1"/>
  <c r="J133" i="1" s="1"/>
  <c r="K133" i="1" s="1"/>
  <c r="L133" i="1" s="1"/>
  <c r="M133" i="1" s="1"/>
  <c r="N133" i="1" s="1"/>
  <c r="H134" i="1"/>
  <c r="I134" i="1" s="1"/>
  <c r="J134" i="1" s="1"/>
  <c r="K134" i="1" s="1"/>
  <c r="L134" i="1" s="1"/>
  <c r="M134" i="1" s="1"/>
  <c r="N134" i="1" s="1"/>
  <c r="H135" i="1"/>
  <c r="I135" i="1" s="1"/>
  <c r="J135" i="1" s="1"/>
  <c r="K135" i="1" s="1"/>
  <c r="L135" i="1" s="1"/>
  <c r="M135" i="1" s="1"/>
  <c r="N135" i="1" s="1"/>
  <c r="H136" i="1"/>
  <c r="I136" i="1" s="1"/>
  <c r="J136" i="1" s="1"/>
  <c r="K136" i="1" s="1"/>
  <c r="L136" i="1" s="1"/>
  <c r="M136" i="1" s="1"/>
  <c r="N136" i="1" s="1"/>
  <c r="H137" i="1"/>
  <c r="I137" i="1" s="1"/>
  <c r="J137" i="1" s="1"/>
  <c r="K137" i="1" s="1"/>
  <c r="L137" i="1" s="1"/>
  <c r="M137" i="1" s="1"/>
  <c r="N137" i="1" s="1"/>
  <c r="H138" i="1"/>
  <c r="I138" i="1" s="1"/>
  <c r="J138" i="1" s="1"/>
  <c r="K138" i="1" s="1"/>
  <c r="L138" i="1" s="1"/>
  <c r="M138" i="1" s="1"/>
  <c r="N138" i="1" s="1"/>
  <c r="H139" i="1"/>
  <c r="I139" i="1" s="1"/>
  <c r="J139" i="1" s="1"/>
  <c r="K139" i="1" s="1"/>
  <c r="L139" i="1" s="1"/>
  <c r="M139" i="1" s="1"/>
  <c r="N139" i="1" s="1"/>
  <c r="H140" i="1"/>
  <c r="I140" i="1" s="1"/>
  <c r="J140" i="1" s="1"/>
  <c r="K140" i="1" s="1"/>
  <c r="L140" i="1" s="1"/>
  <c r="M140" i="1" s="1"/>
  <c r="N140" i="1" s="1"/>
  <c r="H141" i="1"/>
  <c r="I141" i="1" s="1"/>
  <c r="J141" i="1" s="1"/>
  <c r="K141" i="1" s="1"/>
  <c r="L141" i="1" s="1"/>
  <c r="M141" i="1" s="1"/>
  <c r="N141" i="1" s="1"/>
  <c r="H142" i="1"/>
  <c r="I142" i="1" s="1"/>
  <c r="J142" i="1" s="1"/>
  <c r="K142" i="1" s="1"/>
  <c r="L142" i="1" s="1"/>
  <c r="M142" i="1" s="1"/>
  <c r="N142" i="1" s="1"/>
  <c r="H143" i="1"/>
  <c r="I143" i="1" s="1"/>
  <c r="J143" i="1" s="1"/>
  <c r="K143" i="1" s="1"/>
  <c r="L143" i="1" s="1"/>
  <c r="M143" i="1" s="1"/>
  <c r="N143" i="1" s="1"/>
  <c r="H144" i="1"/>
  <c r="I144" i="1" s="1"/>
  <c r="J144" i="1" s="1"/>
  <c r="K144" i="1" s="1"/>
  <c r="L144" i="1" s="1"/>
  <c r="M144" i="1" s="1"/>
  <c r="N144" i="1" s="1"/>
  <c r="H145" i="1"/>
  <c r="I145" i="1" s="1"/>
  <c r="J145" i="1" s="1"/>
  <c r="K145" i="1" s="1"/>
  <c r="L145" i="1" s="1"/>
  <c r="M145" i="1" s="1"/>
  <c r="N145" i="1" s="1"/>
  <c r="H146" i="1"/>
  <c r="I146" i="1" s="1"/>
  <c r="J146" i="1" s="1"/>
  <c r="K146" i="1" s="1"/>
  <c r="L146" i="1" s="1"/>
  <c r="M146" i="1" s="1"/>
  <c r="N146" i="1" s="1"/>
  <c r="H147" i="1"/>
  <c r="I147" i="1" s="1"/>
  <c r="J147" i="1" s="1"/>
  <c r="K147" i="1" s="1"/>
  <c r="L147" i="1" s="1"/>
  <c r="M147" i="1" s="1"/>
  <c r="N147" i="1" s="1"/>
  <c r="H148" i="1"/>
  <c r="I148" i="1" s="1"/>
  <c r="J148" i="1" s="1"/>
  <c r="K148" i="1" s="1"/>
  <c r="L148" i="1" s="1"/>
  <c r="M148" i="1" s="1"/>
  <c r="N148" i="1" s="1"/>
  <c r="H149" i="1"/>
  <c r="I149" i="1" s="1"/>
  <c r="J149" i="1" s="1"/>
  <c r="K149" i="1" s="1"/>
  <c r="L149" i="1" s="1"/>
  <c r="M149" i="1" s="1"/>
  <c r="N149" i="1" s="1"/>
  <c r="H150" i="1"/>
  <c r="I150" i="1" s="1"/>
  <c r="J150" i="1" s="1"/>
  <c r="K150" i="1" s="1"/>
  <c r="L150" i="1" s="1"/>
  <c r="M150" i="1" s="1"/>
  <c r="N150" i="1" s="1"/>
  <c r="H151" i="1"/>
  <c r="I151" i="1" s="1"/>
  <c r="J151" i="1" s="1"/>
  <c r="K151" i="1" s="1"/>
  <c r="L151" i="1" s="1"/>
  <c r="M151" i="1" s="1"/>
  <c r="N151" i="1" s="1"/>
  <c r="H152" i="1"/>
  <c r="I152" i="1" s="1"/>
  <c r="J152" i="1" s="1"/>
  <c r="K152" i="1" s="1"/>
  <c r="L152" i="1" s="1"/>
  <c r="M152" i="1" s="1"/>
  <c r="N152" i="1" s="1"/>
  <c r="H153" i="1"/>
  <c r="I153" i="1" s="1"/>
  <c r="J153" i="1" s="1"/>
  <c r="K153" i="1" s="1"/>
  <c r="L153" i="1" s="1"/>
  <c r="M153" i="1" s="1"/>
  <c r="N153" i="1" s="1"/>
  <c r="H154" i="1"/>
  <c r="I154" i="1" s="1"/>
  <c r="J154" i="1" s="1"/>
  <c r="K154" i="1" s="1"/>
  <c r="L154" i="1" s="1"/>
  <c r="M154" i="1" s="1"/>
  <c r="N154" i="1" s="1"/>
  <c r="H155" i="1"/>
  <c r="I155" i="1" s="1"/>
  <c r="J155" i="1" s="1"/>
  <c r="K155" i="1" s="1"/>
  <c r="L155" i="1" s="1"/>
  <c r="M155" i="1" s="1"/>
  <c r="N155" i="1" s="1"/>
  <c r="H156" i="1"/>
  <c r="I156" i="1" s="1"/>
  <c r="J156" i="1" s="1"/>
  <c r="K156" i="1" s="1"/>
  <c r="L156" i="1" s="1"/>
  <c r="M156" i="1" s="1"/>
  <c r="N156" i="1" s="1"/>
  <c r="H157" i="1"/>
  <c r="I157" i="1" s="1"/>
  <c r="J157" i="1" s="1"/>
  <c r="K157" i="1" s="1"/>
  <c r="L157" i="1" s="1"/>
  <c r="M157" i="1" s="1"/>
  <c r="N157" i="1" s="1"/>
  <c r="H158" i="1"/>
  <c r="I158" i="1" s="1"/>
  <c r="J158" i="1" s="1"/>
  <c r="K158" i="1" s="1"/>
  <c r="L158" i="1" s="1"/>
  <c r="M158" i="1" s="1"/>
  <c r="N158" i="1" s="1"/>
  <c r="H159" i="1"/>
  <c r="I159" i="1" s="1"/>
  <c r="J159" i="1" s="1"/>
  <c r="K159" i="1" s="1"/>
  <c r="L159" i="1" s="1"/>
  <c r="M159" i="1" s="1"/>
  <c r="N159" i="1" s="1"/>
  <c r="H160" i="1"/>
  <c r="I160" i="1" s="1"/>
  <c r="J160" i="1" s="1"/>
  <c r="K160" i="1" s="1"/>
  <c r="L160" i="1" s="1"/>
  <c r="M160" i="1" s="1"/>
  <c r="N160" i="1" s="1"/>
  <c r="H161" i="1"/>
  <c r="I161" i="1" s="1"/>
  <c r="J161" i="1" s="1"/>
  <c r="K161" i="1" s="1"/>
  <c r="L161" i="1" s="1"/>
  <c r="M161" i="1" s="1"/>
  <c r="N161" i="1" s="1"/>
  <c r="H162" i="1"/>
  <c r="I162" i="1" s="1"/>
  <c r="J162" i="1" s="1"/>
  <c r="K162" i="1" s="1"/>
  <c r="L162" i="1" s="1"/>
  <c r="M162" i="1" s="1"/>
  <c r="N162" i="1" s="1"/>
  <c r="H163" i="1"/>
  <c r="I163" i="1" s="1"/>
  <c r="J163" i="1" s="1"/>
  <c r="K163" i="1" s="1"/>
  <c r="L163" i="1" s="1"/>
  <c r="M163" i="1" s="1"/>
  <c r="N163" i="1" s="1"/>
  <c r="H164" i="1"/>
  <c r="I164" i="1" s="1"/>
  <c r="J164" i="1" s="1"/>
  <c r="K164" i="1" s="1"/>
  <c r="L164" i="1" s="1"/>
  <c r="M164" i="1" s="1"/>
  <c r="N164" i="1" s="1"/>
  <c r="H165" i="1"/>
  <c r="I165" i="1" s="1"/>
  <c r="J165" i="1" s="1"/>
  <c r="K165" i="1" s="1"/>
  <c r="L165" i="1" s="1"/>
  <c r="M165" i="1" s="1"/>
  <c r="N165" i="1" s="1"/>
  <c r="H166" i="1"/>
  <c r="I166" i="1" s="1"/>
  <c r="J166" i="1" s="1"/>
  <c r="K166" i="1" s="1"/>
  <c r="L166" i="1" s="1"/>
  <c r="M166" i="1" s="1"/>
  <c r="N166" i="1" s="1"/>
  <c r="H167" i="1"/>
  <c r="I167" i="1" s="1"/>
  <c r="J167" i="1" s="1"/>
  <c r="K167" i="1" s="1"/>
  <c r="L167" i="1" s="1"/>
  <c r="M167" i="1" s="1"/>
  <c r="N167" i="1" s="1"/>
  <c r="H168" i="1"/>
  <c r="I168" i="1" s="1"/>
  <c r="J168" i="1" s="1"/>
  <c r="K168" i="1" s="1"/>
  <c r="L168" i="1" s="1"/>
  <c r="M168" i="1" s="1"/>
  <c r="N168" i="1" s="1"/>
  <c r="H169" i="1"/>
  <c r="I169" i="1" s="1"/>
  <c r="J169" i="1" s="1"/>
  <c r="K169" i="1" s="1"/>
  <c r="L169" i="1" s="1"/>
  <c r="M169" i="1" s="1"/>
  <c r="N169" i="1" s="1"/>
  <c r="H170" i="1"/>
  <c r="I170" i="1" s="1"/>
  <c r="J170" i="1" s="1"/>
  <c r="K170" i="1" s="1"/>
  <c r="L170" i="1" s="1"/>
  <c r="M170" i="1" s="1"/>
  <c r="N170" i="1" s="1"/>
  <c r="H171" i="1"/>
  <c r="I171" i="1" s="1"/>
  <c r="J171" i="1" s="1"/>
  <c r="K171" i="1" s="1"/>
  <c r="L171" i="1" s="1"/>
  <c r="M171" i="1" s="1"/>
  <c r="N171" i="1" s="1"/>
  <c r="H172" i="1"/>
  <c r="I172" i="1" s="1"/>
  <c r="J172" i="1" s="1"/>
  <c r="K172" i="1" s="1"/>
  <c r="L172" i="1" s="1"/>
  <c r="M172" i="1" s="1"/>
  <c r="N172" i="1" s="1"/>
  <c r="H173" i="1"/>
  <c r="I173" i="1" s="1"/>
  <c r="J173" i="1" s="1"/>
  <c r="K173" i="1" s="1"/>
  <c r="L173" i="1" s="1"/>
  <c r="M173" i="1" s="1"/>
  <c r="N173" i="1" s="1"/>
  <c r="H174" i="1"/>
  <c r="I174" i="1" s="1"/>
  <c r="J174" i="1" s="1"/>
  <c r="K174" i="1" s="1"/>
  <c r="L174" i="1" s="1"/>
  <c r="M174" i="1" s="1"/>
  <c r="N174" i="1" s="1"/>
  <c r="H175" i="1"/>
  <c r="I175" i="1" s="1"/>
  <c r="J175" i="1" s="1"/>
  <c r="K175" i="1" s="1"/>
  <c r="L175" i="1" s="1"/>
  <c r="M175" i="1" s="1"/>
  <c r="N175" i="1" s="1"/>
  <c r="H176" i="1"/>
  <c r="I176" i="1" s="1"/>
  <c r="J176" i="1" s="1"/>
  <c r="K176" i="1" s="1"/>
  <c r="L176" i="1" s="1"/>
  <c r="M176" i="1" s="1"/>
  <c r="N176" i="1" s="1"/>
  <c r="H177" i="1"/>
  <c r="I177" i="1" s="1"/>
  <c r="J177" i="1" s="1"/>
  <c r="K177" i="1" s="1"/>
  <c r="L177" i="1" s="1"/>
  <c r="M177" i="1" s="1"/>
  <c r="N177" i="1" s="1"/>
  <c r="H178" i="1"/>
  <c r="I178" i="1" s="1"/>
  <c r="J178" i="1" s="1"/>
  <c r="K178" i="1" s="1"/>
  <c r="L178" i="1" s="1"/>
  <c r="M178" i="1" s="1"/>
  <c r="N178" i="1" s="1"/>
  <c r="H179" i="1"/>
  <c r="I179" i="1" s="1"/>
  <c r="J179" i="1" s="1"/>
  <c r="K179" i="1" s="1"/>
  <c r="L179" i="1" s="1"/>
  <c r="M179" i="1" s="1"/>
  <c r="N179" i="1" s="1"/>
  <c r="H180" i="1"/>
  <c r="I180" i="1" s="1"/>
  <c r="J180" i="1" s="1"/>
  <c r="K180" i="1" s="1"/>
  <c r="L180" i="1" s="1"/>
  <c r="M180" i="1" s="1"/>
  <c r="N180" i="1" s="1"/>
  <c r="H181" i="1"/>
  <c r="I181" i="1" s="1"/>
  <c r="J181" i="1" s="1"/>
  <c r="K181" i="1" s="1"/>
  <c r="L181" i="1" s="1"/>
  <c r="M181" i="1" s="1"/>
  <c r="N181" i="1" s="1"/>
  <c r="H182" i="1"/>
  <c r="I182" i="1" s="1"/>
  <c r="J182" i="1" s="1"/>
  <c r="K182" i="1" s="1"/>
  <c r="L182" i="1" s="1"/>
  <c r="M182" i="1" s="1"/>
  <c r="N182" i="1" s="1"/>
  <c r="H183" i="1"/>
  <c r="I183" i="1" s="1"/>
  <c r="J183" i="1" s="1"/>
  <c r="K183" i="1" s="1"/>
  <c r="L183" i="1" s="1"/>
  <c r="M183" i="1" s="1"/>
  <c r="N183" i="1" s="1"/>
  <c r="H184" i="1"/>
  <c r="I184" i="1" s="1"/>
  <c r="J184" i="1" s="1"/>
  <c r="K184" i="1" s="1"/>
  <c r="L184" i="1" s="1"/>
  <c r="M184" i="1" s="1"/>
  <c r="N184" i="1" s="1"/>
  <c r="H185" i="1"/>
  <c r="I185" i="1" s="1"/>
  <c r="J185" i="1" s="1"/>
  <c r="K185" i="1" s="1"/>
  <c r="L185" i="1" s="1"/>
  <c r="M185" i="1" s="1"/>
  <c r="N185" i="1" s="1"/>
  <c r="H186" i="1"/>
  <c r="I186" i="1" s="1"/>
  <c r="J186" i="1" s="1"/>
  <c r="K186" i="1" s="1"/>
  <c r="L186" i="1" s="1"/>
  <c r="M186" i="1" s="1"/>
  <c r="N186" i="1" s="1"/>
  <c r="H187" i="1"/>
  <c r="I187" i="1" s="1"/>
  <c r="J187" i="1" s="1"/>
  <c r="K187" i="1" s="1"/>
  <c r="L187" i="1" s="1"/>
  <c r="M187" i="1" s="1"/>
  <c r="N187" i="1" s="1"/>
  <c r="H188" i="1"/>
  <c r="I188" i="1" s="1"/>
  <c r="J188" i="1" s="1"/>
  <c r="K188" i="1" s="1"/>
  <c r="L188" i="1" s="1"/>
  <c r="M188" i="1" s="1"/>
  <c r="N188" i="1" s="1"/>
  <c r="H189" i="1"/>
  <c r="I189" i="1" s="1"/>
  <c r="J189" i="1" s="1"/>
  <c r="K189" i="1" s="1"/>
  <c r="L189" i="1" s="1"/>
  <c r="M189" i="1" s="1"/>
  <c r="N189" i="1" s="1"/>
  <c r="H190" i="1"/>
  <c r="I190" i="1" s="1"/>
  <c r="J190" i="1" s="1"/>
  <c r="K190" i="1" s="1"/>
  <c r="L190" i="1" s="1"/>
  <c r="M190" i="1" s="1"/>
  <c r="N190" i="1" s="1"/>
  <c r="H191" i="1"/>
  <c r="I191" i="1" s="1"/>
  <c r="J191" i="1" s="1"/>
  <c r="K191" i="1" s="1"/>
  <c r="L191" i="1" s="1"/>
  <c r="M191" i="1" s="1"/>
  <c r="N191" i="1" s="1"/>
  <c r="H192" i="1"/>
  <c r="I192" i="1" s="1"/>
  <c r="J192" i="1" s="1"/>
  <c r="K192" i="1" s="1"/>
  <c r="L192" i="1" s="1"/>
  <c r="M192" i="1" s="1"/>
  <c r="N192" i="1" s="1"/>
  <c r="H193" i="1"/>
  <c r="I193" i="1" s="1"/>
  <c r="J193" i="1" s="1"/>
  <c r="K193" i="1" s="1"/>
  <c r="L193" i="1" s="1"/>
  <c r="M193" i="1" s="1"/>
  <c r="N193" i="1" s="1"/>
  <c r="H194" i="1"/>
  <c r="I194" i="1" s="1"/>
  <c r="J194" i="1" s="1"/>
  <c r="K194" i="1" s="1"/>
  <c r="L194" i="1" s="1"/>
  <c r="M194" i="1" s="1"/>
  <c r="N194" i="1" s="1"/>
  <c r="H195" i="1"/>
  <c r="I195" i="1" s="1"/>
  <c r="J195" i="1" s="1"/>
  <c r="K195" i="1" s="1"/>
  <c r="L195" i="1" s="1"/>
  <c r="M195" i="1" s="1"/>
  <c r="N195" i="1" s="1"/>
  <c r="H196" i="1"/>
  <c r="I196" i="1" s="1"/>
  <c r="J196" i="1" s="1"/>
  <c r="K196" i="1" s="1"/>
  <c r="L196" i="1" s="1"/>
  <c r="M196" i="1" s="1"/>
  <c r="N196" i="1" s="1"/>
  <c r="H197" i="1"/>
  <c r="I197" i="1" s="1"/>
  <c r="J197" i="1" s="1"/>
  <c r="K197" i="1" s="1"/>
  <c r="L197" i="1" s="1"/>
  <c r="M197" i="1" s="1"/>
  <c r="N197" i="1" s="1"/>
  <c r="H198" i="1"/>
  <c r="I198" i="1" s="1"/>
  <c r="J198" i="1" s="1"/>
  <c r="K198" i="1" s="1"/>
  <c r="L198" i="1" s="1"/>
  <c r="M198" i="1" s="1"/>
  <c r="N198" i="1" s="1"/>
  <c r="H199" i="1"/>
  <c r="I199" i="1" s="1"/>
  <c r="J199" i="1" s="1"/>
  <c r="K199" i="1" s="1"/>
  <c r="L199" i="1" s="1"/>
  <c r="M199" i="1" s="1"/>
  <c r="N199" i="1" s="1"/>
  <c r="H200" i="1"/>
  <c r="I200" i="1" s="1"/>
  <c r="J200" i="1" s="1"/>
  <c r="K200" i="1" s="1"/>
  <c r="L200" i="1" s="1"/>
  <c r="M200" i="1" s="1"/>
  <c r="N200" i="1" s="1"/>
  <c r="H201" i="1"/>
  <c r="I201" i="1" s="1"/>
  <c r="J201" i="1" s="1"/>
  <c r="K201" i="1" s="1"/>
  <c r="L201" i="1" s="1"/>
  <c r="M201" i="1" s="1"/>
  <c r="N201" i="1" s="1"/>
  <c r="H202" i="1"/>
  <c r="I202" i="1" s="1"/>
  <c r="J202" i="1" s="1"/>
  <c r="K202" i="1" s="1"/>
  <c r="L202" i="1" s="1"/>
  <c r="M202" i="1" s="1"/>
  <c r="N202" i="1" s="1"/>
  <c r="H203" i="1"/>
  <c r="I203" i="1" s="1"/>
  <c r="J203" i="1" s="1"/>
  <c r="K203" i="1" s="1"/>
  <c r="L203" i="1" s="1"/>
  <c r="M203" i="1" s="1"/>
  <c r="N203" i="1" s="1"/>
  <c r="H204" i="1"/>
  <c r="I204" i="1" s="1"/>
  <c r="J204" i="1" s="1"/>
  <c r="K204" i="1" s="1"/>
  <c r="L204" i="1" s="1"/>
  <c r="M204" i="1" s="1"/>
  <c r="N204" i="1" s="1"/>
  <c r="H205" i="1"/>
  <c r="I205" i="1" s="1"/>
  <c r="J205" i="1" s="1"/>
  <c r="K205" i="1" s="1"/>
  <c r="L205" i="1" s="1"/>
  <c r="M205" i="1" s="1"/>
  <c r="N205" i="1" s="1"/>
  <c r="H206" i="1"/>
  <c r="I206" i="1" s="1"/>
  <c r="J206" i="1" s="1"/>
  <c r="K206" i="1" s="1"/>
  <c r="L206" i="1" s="1"/>
  <c r="M206" i="1" s="1"/>
  <c r="N206" i="1" s="1"/>
  <c r="H207" i="1"/>
  <c r="I207" i="1" s="1"/>
  <c r="J207" i="1" s="1"/>
  <c r="K207" i="1" s="1"/>
  <c r="L207" i="1" s="1"/>
  <c r="M207" i="1" s="1"/>
  <c r="N207" i="1" s="1"/>
  <c r="H208" i="1"/>
  <c r="I208" i="1" s="1"/>
  <c r="J208" i="1" s="1"/>
  <c r="K208" i="1" s="1"/>
  <c r="L208" i="1" s="1"/>
  <c r="M208" i="1" s="1"/>
  <c r="N208" i="1" s="1"/>
  <c r="H209" i="1"/>
  <c r="I209" i="1" s="1"/>
  <c r="J209" i="1" s="1"/>
  <c r="K209" i="1" s="1"/>
  <c r="L209" i="1" s="1"/>
  <c r="M209" i="1" s="1"/>
  <c r="N209" i="1" s="1"/>
  <c r="H210" i="1"/>
  <c r="I210" i="1" s="1"/>
  <c r="J210" i="1" s="1"/>
  <c r="K210" i="1" s="1"/>
  <c r="L210" i="1" s="1"/>
  <c r="M210" i="1" s="1"/>
  <c r="N210" i="1" s="1"/>
  <c r="H211" i="1"/>
  <c r="I211" i="1" s="1"/>
  <c r="J211" i="1" s="1"/>
  <c r="K211" i="1" s="1"/>
  <c r="L211" i="1" s="1"/>
  <c r="M211" i="1" s="1"/>
  <c r="N211" i="1" s="1"/>
  <c r="H212" i="1"/>
  <c r="I212" i="1" s="1"/>
  <c r="J212" i="1" s="1"/>
  <c r="K212" i="1" s="1"/>
  <c r="L212" i="1" s="1"/>
  <c r="M212" i="1" s="1"/>
  <c r="N212" i="1" s="1"/>
  <c r="H213" i="1"/>
  <c r="I213" i="1" s="1"/>
  <c r="J213" i="1" s="1"/>
  <c r="K213" i="1" s="1"/>
  <c r="L213" i="1" s="1"/>
  <c r="M213" i="1" s="1"/>
  <c r="N213" i="1" s="1"/>
  <c r="H214" i="1"/>
  <c r="I214" i="1" s="1"/>
  <c r="J214" i="1" s="1"/>
  <c r="K214" i="1" s="1"/>
  <c r="L214" i="1" s="1"/>
  <c r="M214" i="1" s="1"/>
  <c r="N214" i="1" s="1"/>
  <c r="H215" i="1"/>
  <c r="I215" i="1" s="1"/>
  <c r="J215" i="1" s="1"/>
  <c r="K215" i="1" s="1"/>
  <c r="L215" i="1" s="1"/>
  <c r="M215" i="1" s="1"/>
  <c r="N215" i="1" s="1"/>
  <c r="H216" i="1"/>
  <c r="I216" i="1" s="1"/>
  <c r="J216" i="1" s="1"/>
  <c r="K216" i="1" s="1"/>
  <c r="L216" i="1" s="1"/>
  <c r="M216" i="1" s="1"/>
  <c r="N216" i="1" s="1"/>
  <c r="H217" i="1"/>
  <c r="I217" i="1" s="1"/>
  <c r="J217" i="1" s="1"/>
  <c r="K217" i="1" s="1"/>
  <c r="L217" i="1" s="1"/>
  <c r="M217" i="1" s="1"/>
  <c r="N217" i="1" s="1"/>
  <c r="H218" i="1"/>
  <c r="I218" i="1" s="1"/>
  <c r="J218" i="1" s="1"/>
  <c r="K218" i="1" s="1"/>
  <c r="L218" i="1" s="1"/>
  <c r="M218" i="1" s="1"/>
  <c r="N218" i="1" s="1"/>
  <c r="H219" i="1"/>
  <c r="I219" i="1" s="1"/>
  <c r="J219" i="1" s="1"/>
  <c r="K219" i="1" s="1"/>
  <c r="L219" i="1" s="1"/>
  <c r="M219" i="1" s="1"/>
  <c r="N219" i="1" s="1"/>
  <c r="H220" i="1"/>
  <c r="I220" i="1" s="1"/>
  <c r="J220" i="1" s="1"/>
  <c r="K220" i="1" s="1"/>
  <c r="L220" i="1" s="1"/>
  <c r="M220" i="1" s="1"/>
  <c r="N220" i="1" s="1"/>
  <c r="H221" i="1"/>
  <c r="I221" i="1" s="1"/>
  <c r="J221" i="1" s="1"/>
  <c r="K221" i="1" s="1"/>
  <c r="L221" i="1" s="1"/>
  <c r="M221" i="1" s="1"/>
  <c r="N221" i="1" s="1"/>
  <c r="H222" i="1"/>
  <c r="I222" i="1" s="1"/>
  <c r="J222" i="1" s="1"/>
  <c r="K222" i="1" s="1"/>
  <c r="L222" i="1" s="1"/>
  <c r="M222" i="1" s="1"/>
  <c r="N222" i="1" s="1"/>
  <c r="H223" i="1"/>
  <c r="I223" i="1" s="1"/>
  <c r="J223" i="1" s="1"/>
  <c r="K223" i="1" s="1"/>
  <c r="L223" i="1" s="1"/>
  <c r="M223" i="1" s="1"/>
  <c r="N223" i="1" s="1"/>
  <c r="H224" i="1"/>
  <c r="I224" i="1" s="1"/>
  <c r="J224" i="1" s="1"/>
  <c r="K224" i="1" s="1"/>
  <c r="L224" i="1" s="1"/>
  <c r="M224" i="1" s="1"/>
  <c r="N224" i="1" s="1"/>
  <c r="H225" i="1"/>
  <c r="I225" i="1" s="1"/>
  <c r="J225" i="1" s="1"/>
  <c r="K225" i="1" s="1"/>
  <c r="L225" i="1" s="1"/>
  <c r="M225" i="1" s="1"/>
  <c r="N225" i="1" s="1"/>
  <c r="H226" i="1"/>
  <c r="I226" i="1" s="1"/>
  <c r="J226" i="1" s="1"/>
  <c r="K226" i="1" s="1"/>
  <c r="L226" i="1" s="1"/>
  <c r="M226" i="1" s="1"/>
  <c r="N226" i="1" s="1"/>
  <c r="H227" i="1"/>
  <c r="I227" i="1" s="1"/>
  <c r="J227" i="1" s="1"/>
  <c r="K227" i="1" s="1"/>
  <c r="L227" i="1" s="1"/>
  <c r="M227" i="1" s="1"/>
  <c r="N227" i="1" s="1"/>
  <c r="H228" i="1"/>
  <c r="I228" i="1" s="1"/>
  <c r="J228" i="1" s="1"/>
  <c r="K228" i="1" s="1"/>
  <c r="L228" i="1" s="1"/>
  <c r="M228" i="1" s="1"/>
  <c r="N228" i="1" s="1"/>
  <c r="H229" i="1"/>
  <c r="I229" i="1" s="1"/>
  <c r="J229" i="1" s="1"/>
  <c r="K229" i="1" s="1"/>
  <c r="L229" i="1" s="1"/>
  <c r="M229" i="1" s="1"/>
  <c r="N229" i="1" s="1"/>
  <c r="H230" i="1"/>
  <c r="I230" i="1" s="1"/>
  <c r="J230" i="1" s="1"/>
  <c r="K230" i="1" s="1"/>
  <c r="L230" i="1" s="1"/>
  <c r="M230" i="1" s="1"/>
  <c r="N230" i="1" s="1"/>
  <c r="H231" i="1"/>
  <c r="I231" i="1" s="1"/>
  <c r="J231" i="1" s="1"/>
  <c r="K231" i="1" s="1"/>
  <c r="L231" i="1" s="1"/>
  <c r="M231" i="1" s="1"/>
  <c r="N231" i="1" s="1"/>
  <c r="H232" i="1"/>
  <c r="I232" i="1" s="1"/>
  <c r="J232" i="1" s="1"/>
  <c r="K232" i="1" s="1"/>
  <c r="L232" i="1" s="1"/>
  <c r="M232" i="1" s="1"/>
  <c r="N232" i="1" s="1"/>
  <c r="H233" i="1"/>
  <c r="I233" i="1" s="1"/>
  <c r="J233" i="1" s="1"/>
  <c r="K233" i="1" s="1"/>
  <c r="L233" i="1" s="1"/>
  <c r="M233" i="1" s="1"/>
  <c r="N233" i="1" s="1"/>
  <c r="H234" i="1"/>
  <c r="I234" i="1" s="1"/>
  <c r="J234" i="1" s="1"/>
  <c r="K234" i="1" s="1"/>
  <c r="L234" i="1" s="1"/>
  <c r="M234" i="1" s="1"/>
  <c r="N234" i="1" s="1"/>
  <c r="H235" i="1"/>
  <c r="I235" i="1" s="1"/>
  <c r="J235" i="1" s="1"/>
  <c r="K235" i="1" s="1"/>
  <c r="L235" i="1" s="1"/>
  <c r="M235" i="1" s="1"/>
  <c r="N235" i="1" s="1"/>
  <c r="H236" i="1"/>
  <c r="I236" i="1" s="1"/>
  <c r="J236" i="1" s="1"/>
  <c r="K236" i="1" s="1"/>
  <c r="L236" i="1" s="1"/>
  <c r="M236" i="1" s="1"/>
  <c r="N236" i="1" s="1"/>
  <c r="H237" i="1"/>
  <c r="I237" i="1" s="1"/>
  <c r="J237" i="1" s="1"/>
  <c r="K237" i="1" s="1"/>
  <c r="L237" i="1" s="1"/>
  <c r="M237" i="1" s="1"/>
  <c r="N237" i="1" s="1"/>
  <c r="H238" i="1"/>
  <c r="I238" i="1" s="1"/>
  <c r="J238" i="1" s="1"/>
  <c r="K238" i="1" s="1"/>
  <c r="L238" i="1" s="1"/>
  <c r="M238" i="1" s="1"/>
  <c r="N238" i="1" s="1"/>
  <c r="H239" i="1"/>
  <c r="I239" i="1" s="1"/>
  <c r="J239" i="1" s="1"/>
  <c r="K239" i="1" s="1"/>
  <c r="L239" i="1" s="1"/>
  <c r="M239" i="1" s="1"/>
  <c r="N239" i="1" s="1"/>
  <c r="H240" i="1"/>
  <c r="I240" i="1" s="1"/>
  <c r="J240" i="1" s="1"/>
  <c r="K240" i="1" s="1"/>
  <c r="L240" i="1" s="1"/>
  <c r="M240" i="1" s="1"/>
  <c r="N240" i="1" s="1"/>
  <c r="H241" i="1"/>
  <c r="I241" i="1" s="1"/>
  <c r="J241" i="1" s="1"/>
  <c r="K241" i="1" s="1"/>
  <c r="L241" i="1" s="1"/>
  <c r="M241" i="1" s="1"/>
  <c r="N241" i="1" s="1"/>
  <c r="H242" i="1"/>
  <c r="I242" i="1" s="1"/>
  <c r="J242" i="1" s="1"/>
  <c r="K242" i="1" s="1"/>
  <c r="L242" i="1" s="1"/>
  <c r="M242" i="1" s="1"/>
  <c r="N242" i="1" s="1"/>
  <c r="H243" i="1"/>
  <c r="I243" i="1" s="1"/>
  <c r="J243" i="1" s="1"/>
  <c r="K243" i="1" s="1"/>
  <c r="L243" i="1" s="1"/>
  <c r="M243" i="1" s="1"/>
  <c r="N243" i="1" s="1"/>
  <c r="H244" i="1"/>
  <c r="I244" i="1" s="1"/>
  <c r="J244" i="1" s="1"/>
  <c r="K244" i="1" s="1"/>
  <c r="L244" i="1" s="1"/>
  <c r="M244" i="1" s="1"/>
  <c r="N244" i="1" s="1"/>
  <c r="H245" i="1"/>
  <c r="I245" i="1" s="1"/>
  <c r="J245" i="1" s="1"/>
  <c r="K245" i="1" s="1"/>
  <c r="L245" i="1" s="1"/>
  <c r="M245" i="1" s="1"/>
  <c r="N245" i="1" s="1"/>
  <c r="H246" i="1"/>
  <c r="I246" i="1" s="1"/>
  <c r="J246" i="1" s="1"/>
  <c r="K246" i="1" s="1"/>
  <c r="L246" i="1" s="1"/>
  <c r="M246" i="1" s="1"/>
  <c r="N246" i="1" s="1"/>
  <c r="H247" i="1"/>
  <c r="I247" i="1" s="1"/>
  <c r="J247" i="1" s="1"/>
  <c r="K247" i="1" s="1"/>
  <c r="L247" i="1" s="1"/>
  <c r="M247" i="1" s="1"/>
  <c r="N247" i="1" s="1"/>
  <c r="H248" i="1"/>
  <c r="I248" i="1" s="1"/>
  <c r="J248" i="1" s="1"/>
  <c r="K248" i="1" s="1"/>
  <c r="L248" i="1" s="1"/>
  <c r="M248" i="1" s="1"/>
  <c r="N248" i="1" s="1"/>
  <c r="H249" i="1"/>
  <c r="I249" i="1" s="1"/>
  <c r="J249" i="1" s="1"/>
  <c r="K249" i="1" s="1"/>
  <c r="L249" i="1" s="1"/>
  <c r="M249" i="1" s="1"/>
  <c r="N249" i="1" s="1"/>
  <c r="H250" i="1"/>
  <c r="I250" i="1" s="1"/>
  <c r="J250" i="1" s="1"/>
  <c r="K250" i="1" s="1"/>
  <c r="L250" i="1" s="1"/>
  <c r="M250" i="1" s="1"/>
  <c r="N250" i="1" s="1"/>
  <c r="H251" i="1"/>
  <c r="I251" i="1" s="1"/>
  <c r="J251" i="1" s="1"/>
  <c r="K251" i="1" s="1"/>
  <c r="L251" i="1" s="1"/>
  <c r="M251" i="1" s="1"/>
  <c r="N251" i="1" s="1"/>
  <c r="H252" i="1"/>
  <c r="I252" i="1" s="1"/>
  <c r="J252" i="1" s="1"/>
  <c r="K252" i="1" s="1"/>
  <c r="L252" i="1" s="1"/>
  <c r="M252" i="1" s="1"/>
  <c r="N252" i="1" s="1"/>
  <c r="H253" i="1"/>
  <c r="I253" i="1" s="1"/>
  <c r="J253" i="1" s="1"/>
  <c r="K253" i="1" s="1"/>
  <c r="L253" i="1" s="1"/>
  <c r="M253" i="1" s="1"/>
  <c r="N253" i="1" s="1"/>
  <c r="H254" i="1"/>
  <c r="I254" i="1" s="1"/>
  <c r="J254" i="1" s="1"/>
  <c r="K254" i="1" s="1"/>
  <c r="L254" i="1" s="1"/>
  <c r="M254" i="1" s="1"/>
  <c r="N254" i="1" s="1"/>
  <c r="H255" i="1"/>
  <c r="I255" i="1" s="1"/>
  <c r="J255" i="1" s="1"/>
  <c r="K255" i="1" s="1"/>
  <c r="L255" i="1" s="1"/>
  <c r="M255" i="1" s="1"/>
  <c r="N255" i="1" s="1"/>
  <c r="H256" i="1"/>
  <c r="I256" i="1" s="1"/>
  <c r="J256" i="1" s="1"/>
  <c r="K256" i="1" s="1"/>
  <c r="L256" i="1" s="1"/>
  <c r="M256" i="1" s="1"/>
  <c r="N256" i="1" s="1"/>
  <c r="H257" i="1"/>
  <c r="I257" i="1" s="1"/>
  <c r="J257" i="1" s="1"/>
  <c r="K257" i="1" s="1"/>
  <c r="L257" i="1" s="1"/>
  <c r="M257" i="1" s="1"/>
  <c r="N257" i="1" s="1"/>
  <c r="H258" i="1"/>
  <c r="I258" i="1" s="1"/>
  <c r="J258" i="1" s="1"/>
  <c r="K258" i="1" s="1"/>
  <c r="L258" i="1" s="1"/>
  <c r="M258" i="1" s="1"/>
  <c r="N258" i="1" s="1"/>
  <c r="H259" i="1"/>
  <c r="I259" i="1" s="1"/>
  <c r="J259" i="1" s="1"/>
  <c r="K259" i="1" s="1"/>
  <c r="L259" i="1" s="1"/>
  <c r="M259" i="1" s="1"/>
  <c r="N259" i="1" s="1"/>
  <c r="H260" i="1"/>
  <c r="I260" i="1" s="1"/>
  <c r="J260" i="1" s="1"/>
  <c r="K260" i="1" s="1"/>
  <c r="L260" i="1" s="1"/>
  <c r="M260" i="1" s="1"/>
  <c r="N260" i="1" s="1"/>
  <c r="H261" i="1"/>
  <c r="I261" i="1" s="1"/>
  <c r="J261" i="1" s="1"/>
  <c r="K261" i="1" s="1"/>
  <c r="L261" i="1" s="1"/>
  <c r="M261" i="1" s="1"/>
  <c r="N261" i="1" s="1"/>
  <c r="H262" i="1"/>
  <c r="I262" i="1" s="1"/>
  <c r="J262" i="1" s="1"/>
  <c r="K262" i="1" s="1"/>
  <c r="L262" i="1" s="1"/>
  <c r="M262" i="1" s="1"/>
  <c r="N262" i="1" s="1"/>
  <c r="H263" i="1"/>
  <c r="I263" i="1" s="1"/>
  <c r="J263" i="1" s="1"/>
  <c r="K263" i="1" s="1"/>
  <c r="L263" i="1" s="1"/>
  <c r="M263" i="1" s="1"/>
  <c r="N263" i="1" s="1"/>
  <c r="H264" i="1"/>
  <c r="I264" i="1" s="1"/>
  <c r="J264" i="1" s="1"/>
  <c r="K264" i="1" s="1"/>
  <c r="L264" i="1" s="1"/>
  <c r="M264" i="1" s="1"/>
  <c r="N264" i="1" s="1"/>
  <c r="H265" i="1"/>
  <c r="I265" i="1" s="1"/>
  <c r="J265" i="1" s="1"/>
  <c r="K265" i="1" s="1"/>
  <c r="L265" i="1" s="1"/>
  <c r="M265" i="1" s="1"/>
  <c r="N265" i="1" s="1"/>
  <c r="H266" i="1"/>
  <c r="I266" i="1" s="1"/>
  <c r="J266" i="1" s="1"/>
  <c r="K266" i="1" s="1"/>
  <c r="L266" i="1" s="1"/>
  <c r="M266" i="1" s="1"/>
  <c r="N266" i="1" s="1"/>
  <c r="H267" i="1"/>
  <c r="I267" i="1" s="1"/>
  <c r="J267" i="1" s="1"/>
  <c r="K267" i="1" s="1"/>
  <c r="L267" i="1" s="1"/>
  <c r="M267" i="1" s="1"/>
  <c r="N267" i="1" s="1"/>
  <c r="H268" i="1"/>
  <c r="I268" i="1" s="1"/>
  <c r="J268" i="1" s="1"/>
  <c r="K268" i="1" s="1"/>
  <c r="L268" i="1" s="1"/>
  <c r="M268" i="1" s="1"/>
  <c r="N268" i="1" s="1"/>
  <c r="H269" i="1"/>
  <c r="I269" i="1" s="1"/>
  <c r="J269" i="1" s="1"/>
  <c r="K269" i="1" s="1"/>
  <c r="L269" i="1" s="1"/>
  <c r="M269" i="1" s="1"/>
  <c r="N269" i="1" s="1"/>
  <c r="H270" i="1"/>
  <c r="I270" i="1" s="1"/>
  <c r="J270" i="1" s="1"/>
  <c r="K270" i="1" s="1"/>
  <c r="L270" i="1" s="1"/>
  <c r="M270" i="1" s="1"/>
  <c r="N270" i="1" s="1"/>
  <c r="H271" i="1"/>
  <c r="I271" i="1" s="1"/>
  <c r="J271" i="1" s="1"/>
  <c r="K271" i="1" s="1"/>
  <c r="L271" i="1" s="1"/>
  <c r="M271" i="1" s="1"/>
  <c r="N271" i="1" s="1"/>
  <c r="H272" i="1"/>
  <c r="I272" i="1" s="1"/>
  <c r="J272" i="1" s="1"/>
  <c r="K272" i="1" s="1"/>
  <c r="L272" i="1" s="1"/>
  <c r="M272" i="1" s="1"/>
  <c r="N272" i="1" s="1"/>
  <c r="H273" i="1"/>
  <c r="I273" i="1" s="1"/>
  <c r="J273" i="1" s="1"/>
  <c r="K273" i="1" s="1"/>
  <c r="L273" i="1" s="1"/>
  <c r="M273" i="1" s="1"/>
  <c r="N273" i="1" s="1"/>
  <c r="H274" i="1"/>
  <c r="I274" i="1" s="1"/>
  <c r="J274" i="1" s="1"/>
  <c r="K274" i="1" s="1"/>
  <c r="L274" i="1" s="1"/>
  <c r="M274" i="1" s="1"/>
  <c r="N274" i="1" s="1"/>
  <c r="H275" i="1"/>
  <c r="I275" i="1" s="1"/>
  <c r="J275" i="1" s="1"/>
  <c r="K275" i="1" s="1"/>
  <c r="L275" i="1" s="1"/>
  <c r="M275" i="1" s="1"/>
  <c r="N275" i="1" s="1"/>
  <c r="H276" i="1"/>
  <c r="I276" i="1" s="1"/>
  <c r="J276" i="1" s="1"/>
  <c r="K276" i="1" s="1"/>
  <c r="L276" i="1" s="1"/>
  <c r="M276" i="1" s="1"/>
  <c r="N276" i="1" s="1"/>
  <c r="H277" i="1"/>
  <c r="I277" i="1" s="1"/>
  <c r="J277" i="1" s="1"/>
  <c r="K277" i="1" s="1"/>
  <c r="L277" i="1" s="1"/>
  <c r="M277" i="1" s="1"/>
  <c r="N277" i="1" s="1"/>
  <c r="H278" i="1"/>
  <c r="I278" i="1" s="1"/>
  <c r="J278" i="1" s="1"/>
  <c r="K278" i="1" s="1"/>
  <c r="L278" i="1" s="1"/>
  <c r="M278" i="1" s="1"/>
  <c r="N278" i="1" s="1"/>
  <c r="H279" i="1"/>
  <c r="I279" i="1" s="1"/>
  <c r="J279" i="1" s="1"/>
  <c r="K279" i="1" s="1"/>
  <c r="L279" i="1" s="1"/>
  <c r="M279" i="1" s="1"/>
  <c r="N279" i="1" s="1"/>
  <c r="H280" i="1"/>
  <c r="I280" i="1" s="1"/>
  <c r="J280" i="1" s="1"/>
  <c r="K280" i="1" s="1"/>
  <c r="L280" i="1" s="1"/>
  <c r="M280" i="1" s="1"/>
  <c r="N280" i="1" s="1"/>
  <c r="H281" i="1"/>
  <c r="I281" i="1" s="1"/>
  <c r="J281" i="1" s="1"/>
  <c r="K281" i="1" s="1"/>
  <c r="L281" i="1" s="1"/>
  <c r="M281" i="1" s="1"/>
  <c r="N281" i="1" s="1"/>
  <c r="H282" i="1"/>
  <c r="I282" i="1" s="1"/>
  <c r="J282" i="1" s="1"/>
  <c r="K282" i="1" s="1"/>
  <c r="L282" i="1" s="1"/>
  <c r="M282" i="1" s="1"/>
  <c r="N282" i="1" s="1"/>
  <c r="H283" i="1"/>
  <c r="I283" i="1" s="1"/>
  <c r="J283" i="1" s="1"/>
  <c r="K283" i="1" s="1"/>
  <c r="L283" i="1" s="1"/>
  <c r="M283" i="1" s="1"/>
  <c r="N283" i="1" s="1"/>
  <c r="H284" i="1"/>
  <c r="I284" i="1" s="1"/>
  <c r="J284" i="1" s="1"/>
  <c r="K284" i="1" s="1"/>
  <c r="L284" i="1" s="1"/>
  <c r="M284" i="1" s="1"/>
  <c r="N284" i="1" s="1"/>
  <c r="H285" i="1"/>
  <c r="I285" i="1" s="1"/>
  <c r="J285" i="1" s="1"/>
  <c r="K285" i="1" s="1"/>
  <c r="L285" i="1" s="1"/>
  <c r="M285" i="1" s="1"/>
  <c r="N285" i="1" s="1"/>
  <c r="H286" i="1"/>
  <c r="I286" i="1" s="1"/>
  <c r="J286" i="1" s="1"/>
  <c r="K286" i="1" s="1"/>
  <c r="L286" i="1" s="1"/>
  <c r="M286" i="1" s="1"/>
  <c r="N286" i="1" s="1"/>
  <c r="H287" i="1"/>
  <c r="I287" i="1" s="1"/>
  <c r="J287" i="1" s="1"/>
  <c r="K287" i="1" s="1"/>
  <c r="L287" i="1" s="1"/>
  <c r="M287" i="1" s="1"/>
  <c r="N287" i="1" s="1"/>
  <c r="H288" i="1"/>
  <c r="I288" i="1" s="1"/>
  <c r="J288" i="1" s="1"/>
  <c r="K288" i="1" s="1"/>
  <c r="L288" i="1" s="1"/>
  <c r="M288" i="1" s="1"/>
  <c r="N288" i="1" s="1"/>
  <c r="H289" i="1"/>
  <c r="I289" i="1" s="1"/>
  <c r="J289" i="1" s="1"/>
  <c r="K289" i="1" s="1"/>
  <c r="L289" i="1" s="1"/>
  <c r="M289" i="1" s="1"/>
  <c r="N289" i="1" s="1"/>
  <c r="H290" i="1"/>
  <c r="I290" i="1" s="1"/>
  <c r="J290" i="1" s="1"/>
  <c r="K290" i="1" s="1"/>
  <c r="L290" i="1" s="1"/>
  <c r="M290" i="1" s="1"/>
  <c r="N290" i="1" s="1"/>
  <c r="H291" i="1"/>
  <c r="I291" i="1" s="1"/>
  <c r="J291" i="1" s="1"/>
  <c r="K291" i="1" s="1"/>
  <c r="L291" i="1" s="1"/>
  <c r="M291" i="1" s="1"/>
  <c r="N291" i="1" s="1"/>
  <c r="H292" i="1"/>
  <c r="I292" i="1" s="1"/>
  <c r="J292" i="1" s="1"/>
  <c r="K292" i="1" s="1"/>
  <c r="L292" i="1" s="1"/>
  <c r="M292" i="1" s="1"/>
  <c r="N292" i="1" s="1"/>
  <c r="H293" i="1"/>
  <c r="I293" i="1" s="1"/>
  <c r="J293" i="1" s="1"/>
  <c r="K293" i="1" s="1"/>
  <c r="L293" i="1" s="1"/>
  <c r="M293" i="1" s="1"/>
  <c r="N293" i="1" s="1"/>
  <c r="H294" i="1"/>
  <c r="I294" i="1" s="1"/>
  <c r="J294" i="1" s="1"/>
  <c r="K294" i="1" s="1"/>
  <c r="L294" i="1" s="1"/>
  <c r="M294" i="1" s="1"/>
  <c r="N294" i="1" s="1"/>
  <c r="H295" i="1"/>
  <c r="I295" i="1" s="1"/>
  <c r="J295" i="1" s="1"/>
  <c r="K295" i="1" s="1"/>
  <c r="L295" i="1" s="1"/>
  <c r="M295" i="1" s="1"/>
  <c r="N295" i="1" s="1"/>
  <c r="H296" i="1"/>
  <c r="I296" i="1" s="1"/>
  <c r="J296" i="1" s="1"/>
  <c r="K296" i="1" s="1"/>
  <c r="L296" i="1" s="1"/>
  <c r="M296" i="1" s="1"/>
  <c r="N296" i="1" s="1"/>
  <c r="H297" i="1"/>
  <c r="I297" i="1" s="1"/>
  <c r="J297" i="1" s="1"/>
  <c r="K297" i="1" s="1"/>
  <c r="L297" i="1" s="1"/>
  <c r="M297" i="1" s="1"/>
  <c r="N297" i="1" s="1"/>
  <c r="H298" i="1"/>
  <c r="I298" i="1" s="1"/>
  <c r="J298" i="1" s="1"/>
  <c r="K298" i="1" s="1"/>
  <c r="L298" i="1" s="1"/>
  <c r="M298" i="1" s="1"/>
  <c r="N298" i="1" s="1"/>
  <c r="H299" i="1"/>
  <c r="I299" i="1" s="1"/>
  <c r="J299" i="1" s="1"/>
  <c r="K299" i="1" s="1"/>
  <c r="L299" i="1" s="1"/>
  <c r="M299" i="1" s="1"/>
  <c r="N299" i="1" s="1"/>
  <c r="H300" i="1"/>
  <c r="I300" i="1" s="1"/>
  <c r="J300" i="1" s="1"/>
  <c r="K300" i="1" s="1"/>
  <c r="L300" i="1" s="1"/>
  <c r="M300" i="1" s="1"/>
  <c r="N300" i="1" s="1"/>
  <c r="H301" i="1"/>
  <c r="I301" i="1" s="1"/>
  <c r="J301" i="1" s="1"/>
  <c r="K301" i="1" s="1"/>
  <c r="L301" i="1" s="1"/>
  <c r="M301" i="1" s="1"/>
  <c r="N301" i="1" s="1"/>
  <c r="H302" i="1"/>
  <c r="I302" i="1" s="1"/>
  <c r="J302" i="1" s="1"/>
  <c r="K302" i="1" s="1"/>
  <c r="L302" i="1" s="1"/>
  <c r="M302" i="1" s="1"/>
  <c r="N302" i="1" s="1"/>
  <c r="H303" i="1"/>
  <c r="I303" i="1" s="1"/>
  <c r="J303" i="1" s="1"/>
  <c r="K303" i="1" s="1"/>
  <c r="L303" i="1" s="1"/>
  <c r="M303" i="1" s="1"/>
  <c r="N303" i="1" s="1"/>
  <c r="H304" i="1"/>
  <c r="I304" i="1" s="1"/>
  <c r="J304" i="1" s="1"/>
  <c r="K304" i="1" s="1"/>
  <c r="L304" i="1" s="1"/>
  <c r="M304" i="1" s="1"/>
  <c r="N304" i="1" s="1"/>
  <c r="H305" i="1"/>
  <c r="I305" i="1" s="1"/>
  <c r="J305" i="1" s="1"/>
  <c r="K305" i="1" s="1"/>
  <c r="L305" i="1" s="1"/>
  <c r="M305" i="1" s="1"/>
  <c r="N305" i="1" s="1"/>
  <c r="H306" i="1"/>
  <c r="I306" i="1" s="1"/>
  <c r="J306" i="1" s="1"/>
  <c r="K306" i="1" s="1"/>
  <c r="L306" i="1" s="1"/>
  <c r="M306" i="1" s="1"/>
  <c r="N306" i="1" s="1"/>
  <c r="H307" i="1"/>
  <c r="I307" i="1" s="1"/>
  <c r="J307" i="1" s="1"/>
  <c r="K307" i="1" s="1"/>
  <c r="L307" i="1" s="1"/>
  <c r="M307" i="1" s="1"/>
  <c r="N307" i="1" s="1"/>
  <c r="H308" i="1"/>
  <c r="I308" i="1" s="1"/>
  <c r="J308" i="1" s="1"/>
  <c r="K308" i="1" s="1"/>
  <c r="L308" i="1" s="1"/>
  <c r="M308" i="1" s="1"/>
  <c r="N308" i="1" s="1"/>
  <c r="H309" i="1"/>
  <c r="I309" i="1" s="1"/>
  <c r="J309" i="1" s="1"/>
  <c r="K309" i="1" s="1"/>
  <c r="L309" i="1" s="1"/>
  <c r="M309" i="1" s="1"/>
  <c r="N309" i="1" s="1"/>
  <c r="H310" i="1"/>
  <c r="I310" i="1" s="1"/>
  <c r="J310" i="1" s="1"/>
  <c r="K310" i="1" s="1"/>
  <c r="L310" i="1" s="1"/>
  <c r="M310" i="1" s="1"/>
  <c r="N310" i="1" s="1"/>
  <c r="H311" i="1"/>
  <c r="I311" i="1" s="1"/>
  <c r="J311" i="1" s="1"/>
  <c r="K311" i="1" s="1"/>
  <c r="L311" i="1" s="1"/>
  <c r="M311" i="1" s="1"/>
  <c r="N311" i="1" s="1"/>
  <c r="H312" i="1"/>
  <c r="I312" i="1" s="1"/>
  <c r="J312" i="1" s="1"/>
  <c r="K312" i="1" s="1"/>
  <c r="L312" i="1" s="1"/>
  <c r="M312" i="1" s="1"/>
  <c r="N312" i="1" s="1"/>
  <c r="H313" i="1"/>
  <c r="I313" i="1" s="1"/>
  <c r="J313" i="1" s="1"/>
  <c r="K313" i="1" s="1"/>
  <c r="L313" i="1" s="1"/>
  <c r="M313" i="1" s="1"/>
  <c r="N313" i="1" s="1"/>
  <c r="H314" i="1"/>
  <c r="I314" i="1" s="1"/>
  <c r="J314" i="1" s="1"/>
  <c r="K314" i="1" s="1"/>
  <c r="L314" i="1" s="1"/>
  <c r="M314" i="1" s="1"/>
  <c r="N314" i="1" s="1"/>
  <c r="H315" i="1"/>
  <c r="I315" i="1" s="1"/>
  <c r="J315" i="1" s="1"/>
  <c r="K315" i="1" s="1"/>
  <c r="L315" i="1" s="1"/>
  <c r="M315" i="1" s="1"/>
  <c r="N315" i="1" s="1"/>
  <c r="H316" i="1"/>
  <c r="I316" i="1" s="1"/>
  <c r="J316" i="1" s="1"/>
  <c r="K316" i="1" s="1"/>
  <c r="L316" i="1" s="1"/>
  <c r="M316" i="1" s="1"/>
  <c r="N316" i="1" s="1"/>
  <c r="H317" i="1"/>
  <c r="I317" i="1" s="1"/>
  <c r="J317" i="1" s="1"/>
  <c r="K317" i="1" s="1"/>
  <c r="L317" i="1" s="1"/>
  <c r="M317" i="1" s="1"/>
  <c r="N317" i="1" s="1"/>
  <c r="H318" i="1"/>
  <c r="I318" i="1" s="1"/>
  <c r="J318" i="1" s="1"/>
  <c r="K318" i="1" s="1"/>
  <c r="L318" i="1" s="1"/>
  <c r="M318" i="1" s="1"/>
  <c r="N318" i="1" s="1"/>
  <c r="H319" i="1"/>
  <c r="I319" i="1" s="1"/>
  <c r="J319" i="1" s="1"/>
  <c r="K319" i="1" s="1"/>
  <c r="L319" i="1" s="1"/>
  <c r="M319" i="1" s="1"/>
  <c r="N319" i="1" s="1"/>
  <c r="H320" i="1"/>
  <c r="I320" i="1" s="1"/>
  <c r="J320" i="1" s="1"/>
  <c r="K320" i="1" s="1"/>
  <c r="L320" i="1" s="1"/>
  <c r="M320" i="1" s="1"/>
  <c r="N320" i="1" s="1"/>
  <c r="H321" i="1"/>
  <c r="I321" i="1" s="1"/>
  <c r="J321" i="1" s="1"/>
  <c r="K321" i="1" s="1"/>
  <c r="L321" i="1" s="1"/>
  <c r="M321" i="1" s="1"/>
  <c r="N321" i="1" s="1"/>
  <c r="H322" i="1"/>
  <c r="I322" i="1" s="1"/>
  <c r="J322" i="1" s="1"/>
  <c r="K322" i="1" s="1"/>
  <c r="L322" i="1" s="1"/>
  <c r="M322" i="1" s="1"/>
  <c r="N322" i="1" s="1"/>
  <c r="H323" i="1"/>
  <c r="I323" i="1" s="1"/>
  <c r="J323" i="1" s="1"/>
  <c r="K323" i="1" s="1"/>
  <c r="L323" i="1" s="1"/>
  <c r="M323" i="1" s="1"/>
  <c r="N323" i="1" s="1"/>
  <c r="H324" i="1"/>
  <c r="I324" i="1" s="1"/>
  <c r="J324" i="1" s="1"/>
  <c r="K324" i="1" s="1"/>
  <c r="L324" i="1" s="1"/>
  <c r="M324" i="1" s="1"/>
  <c r="N324" i="1" s="1"/>
  <c r="H325" i="1"/>
  <c r="I325" i="1" s="1"/>
  <c r="J325" i="1" s="1"/>
  <c r="K325" i="1" s="1"/>
  <c r="L325" i="1" s="1"/>
  <c r="M325" i="1" s="1"/>
  <c r="N325" i="1" s="1"/>
  <c r="H326" i="1"/>
  <c r="I326" i="1" s="1"/>
  <c r="J326" i="1" s="1"/>
  <c r="K326" i="1" s="1"/>
  <c r="L326" i="1" s="1"/>
  <c r="M326" i="1" s="1"/>
  <c r="N326" i="1" s="1"/>
  <c r="H327" i="1"/>
  <c r="I327" i="1" s="1"/>
  <c r="J327" i="1" s="1"/>
  <c r="K327" i="1" s="1"/>
  <c r="L327" i="1" s="1"/>
  <c r="M327" i="1" s="1"/>
  <c r="N327" i="1" s="1"/>
  <c r="H328" i="1"/>
  <c r="I328" i="1" s="1"/>
  <c r="J328" i="1" s="1"/>
  <c r="K328" i="1" s="1"/>
  <c r="L328" i="1" s="1"/>
  <c r="M328" i="1" s="1"/>
  <c r="N328" i="1" s="1"/>
  <c r="H329" i="1"/>
  <c r="I329" i="1" s="1"/>
  <c r="J329" i="1" s="1"/>
  <c r="K329" i="1" s="1"/>
  <c r="L329" i="1" s="1"/>
  <c r="M329" i="1" s="1"/>
  <c r="N329" i="1" s="1"/>
  <c r="H330" i="1"/>
  <c r="I330" i="1" s="1"/>
  <c r="J330" i="1" s="1"/>
  <c r="K330" i="1" s="1"/>
  <c r="L330" i="1" s="1"/>
  <c r="M330" i="1" s="1"/>
  <c r="N330" i="1" s="1"/>
  <c r="H331" i="1"/>
  <c r="I331" i="1" s="1"/>
  <c r="J331" i="1" s="1"/>
  <c r="K331" i="1" s="1"/>
  <c r="L331" i="1" s="1"/>
  <c r="M331" i="1" s="1"/>
  <c r="N331" i="1" s="1"/>
  <c r="H332" i="1"/>
  <c r="I332" i="1" s="1"/>
  <c r="J332" i="1" s="1"/>
  <c r="K332" i="1" s="1"/>
  <c r="L332" i="1" s="1"/>
  <c r="M332" i="1" s="1"/>
  <c r="N332" i="1" s="1"/>
  <c r="H333" i="1"/>
  <c r="I333" i="1" s="1"/>
  <c r="J333" i="1" s="1"/>
  <c r="K333" i="1" s="1"/>
  <c r="L333" i="1" s="1"/>
  <c r="M333" i="1" s="1"/>
  <c r="N333" i="1" s="1"/>
  <c r="H334" i="1"/>
  <c r="I334" i="1" s="1"/>
  <c r="J334" i="1" s="1"/>
  <c r="K334" i="1" s="1"/>
  <c r="L334" i="1" s="1"/>
  <c r="M334" i="1" s="1"/>
  <c r="N334" i="1" s="1"/>
  <c r="H335" i="1"/>
  <c r="I335" i="1" s="1"/>
  <c r="J335" i="1" s="1"/>
  <c r="K335" i="1" s="1"/>
  <c r="L335" i="1" s="1"/>
  <c r="M335" i="1" s="1"/>
  <c r="N335" i="1" s="1"/>
  <c r="H336" i="1"/>
  <c r="I336" i="1" s="1"/>
  <c r="J336" i="1" s="1"/>
  <c r="K336" i="1" s="1"/>
  <c r="L336" i="1" s="1"/>
  <c r="M336" i="1" s="1"/>
  <c r="N336" i="1" s="1"/>
  <c r="H337" i="1"/>
  <c r="I337" i="1" s="1"/>
  <c r="J337" i="1" s="1"/>
  <c r="K337" i="1" s="1"/>
  <c r="L337" i="1" s="1"/>
  <c r="M337" i="1" s="1"/>
  <c r="N337" i="1" s="1"/>
  <c r="H338" i="1"/>
  <c r="I338" i="1" s="1"/>
  <c r="J338" i="1" s="1"/>
  <c r="K338" i="1" s="1"/>
  <c r="L338" i="1" s="1"/>
  <c r="M338" i="1" s="1"/>
  <c r="N338" i="1" s="1"/>
  <c r="H339" i="1"/>
  <c r="I339" i="1" s="1"/>
  <c r="J339" i="1" s="1"/>
  <c r="K339" i="1" s="1"/>
  <c r="L339" i="1" s="1"/>
  <c r="M339" i="1" s="1"/>
  <c r="N339" i="1" s="1"/>
  <c r="H340" i="1"/>
  <c r="I340" i="1" s="1"/>
  <c r="J340" i="1" s="1"/>
  <c r="K340" i="1" s="1"/>
  <c r="L340" i="1" s="1"/>
  <c r="M340" i="1" s="1"/>
  <c r="N340" i="1" s="1"/>
  <c r="H341" i="1"/>
  <c r="I341" i="1" s="1"/>
  <c r="J341" i="1" s="1"/>
  <c r="K341" i="1" s="1"/>
  <c r="L341" i="1" s="1"/>
  <c r="M341" i="1" s="1"/>
  <c r="N341" i="1" s="1"/>
  <c r="H342" i="1"/>
  <c r="I342" i="1" s="1"/>
  <c r="J342" i="1" s="1"/>
  <c r="K342" i="1" s="1"/>
  <c r="L342" i="1" s="1"/>
  <c r="M342" i="1" s="1"/>
  <c r="N342" i="1" s="1"/>
  <c r="H343" i="1"/>
  <c r="I343" i="1" s="1"/>
  <c r="J343" i="1" s="1"/>
  <c r="K343" i="1" s="1"/>
  <c r="L343" i="1" s="1"/>
  <c r="M343" i="1" s="1"/>
  <c r="N343" i="1" s="1"/>
  <c r="H344" i="1"/>
  <c r="I344" i="1" s="1"/>
  <c r="J344" i="1" s="1"/>
  <c r="K344" i="1" s="1"/>
  <c r="L344" i="1" s="1"/>
  <c r="M344" i="1" s="1"/>
  <c r="N344" i="1" s="1"/>
  <c r="H345" i="1"/>
  <c r="I345" i="1" s="1"/>
  <c r="J345" i="1" s="1"/>
  <c r="K345" i="1" s="1"/>
  <c r="L345" i="1" s="1"/>
  <c r="M345" i="1" s="1"/>
  <c r="N345" i="1" s="1"/>
  <c r="H346" i="1"/>
  <c r="I346" i="1" s="1"/>
  <c r="J346" i="1" s="1"/>
  <c r="K346" i="1" s="1"/>
  <c r="L346" i="1" s="1"/>
  <c r="M346" i="1" s="1"/>
  <c r="N346" i="1" s="1"/>
  <c r="H347" i="1"/>
  <c r="I347" i="1" s="1"/>
  <c r="J347" i="1" s="1"/>
  <c r="K347" i="1" s="1"/>
  <c r="L347" i="1" s="1"/>
  <c r="M347" i="1" s="1"/>
  <c r="N347" i="1" s="1"/>
  <c r="H348" i="1"/>
  <c r="I348" i="1" s="1"/>
  <c r="J348" i="1" s="1"/>
  <c r="K348" i="1" s="1"/>
  <c r="L348" i="1" s="1"/>
  <c r="M348" i="1" s="1"/>
  <c r="N348" i="1" s="1"/>
  <c r="H349" i="1"/>
  <c r="I349" i="1" s="1"/>
  <c r="J349" i="1" s="1"/>
  <c r="K349" i="1" s="1"/>
  <c r="L349" i="1" s="1"/>
  <c r="M349" i="1" s="1"/>
  <c r="N349" i="1" s="1"/>
  <c r="H350" i="1"/>
  <c r="I350" i="1" s="1"/>
  <c r="J350" i="1" s="1"/>
  <c r="K350" i="1" s="1"/>
  <c r="L350" i="1" s="1"/>
  <c r="M350" i="1" s="1"/>
  <c r="N350" i="1" s="1"/>
  <c r="H351" i="1"/>
  <c r="I351" i="1" s="1"/>
  <c r="J351" i="1" s="1"/>
  <c r="K351" i="1" s="1"/>
  <c r="L351" i="1" s="1"/>
  <c r="M351" i="1" s="1"/>
  <c r="N351" i="1" s="1"/>
  <c r="H352" i="1"/>
  <c r="I352" i="1" s="1"/>
  <c r="J352" i="1" s="1"/>
  <c r="K352" i="1" s="1"/>
  <c r="L352" i="1" s="1"/>
  <c r="M352" i="1" s="1"/>
  <c r="N352" i="1" s="1"/>
  <c r="H353" i="1"/>
  <c r="I353" i="1" s="1"/>
  <c r="J353" i="1" s="1"/>
  <c r="K353" i="1" s="1"/>
  <c r="L353" i="1" s="1"/>
  <c r="M353" i="1" s="1"/>
  <c r="N353" i="1" s="1"/>
  <c r="H354" i="1"/>
  <c r="I354" i="1" s="1"/>
  <c r="J354" i="1" s="1"/>
  <c r="K354" i="1" s="1"/>
  <c r="L354" i="1" s="1"/>
  <c r="M354" i="1" s="1"/>
  <c r="N354" i="1" s="1"/>
  <c r="H355" i="1"/>
  <c r="I355" i="1" s="1"/>
  <c r="J355" i="1" s="1"/>
  <c r="K355" i="1" s="1"/>
  <c r="L355" i="1" s="1"/>
  <c r="M355" i="1" s="1"/>
  <c r="N355" i="1" s="1"/>
  <c r="H356" i="1"/>
  <c r="I356" i="1" s="1"/>
  <c r="J356" i="1" s="1"/>
  <c r="K356" i="1" s="1"/>
  <c r="L356" i="1" s="1"/>
  <c r="M356" i="1" s="1"/>
  <c r="N356" i="1" s="1"/>
  <c r="H357" i="1"/>
  <c r="I357" i="1" s="1"/>
  <c r="J357" i="1" s="1"/>
  <c r="K357" i="1" s="1"/>
  <c r="L357" i="1" s="1"/>
  <c r="M357" i="1" s="1"/>
  <c r="N357" i="1" s="1"/>
  <c r="H358" i="1"/>
  <c r="I358" i="1" s="1"/>
  <c r="J358" i="1" s="1"/>
  <c r="K358" i="1" s="1"/>
  <c r="L358" i="1" s="1"/>
  <c r="M358" i="1" s="1"/>
  <c r="N358" i="1" s="1"/>
  <c r="H359" i="1"/>
  <c r="I359" i="1" s="1"/>
  <c r="J359" i="1" s="1"/>
  <c r="K359" i="1" s="1"/>
  <c r="L359" i="1" s="1"/>
  <c r="M359" i="1" s="1"/>
  <c r="N359" i="1" s="1"/>
  <c r="H360" i="1"/>
  <c r="I360" i="1" s="1"/>
  <c r="J360" i="1" s="1"/>
  <c r="K360" i="1" s="1"/>
  <c r="L360" i="1" s="1"/>
  <c r="M360" i="1" s="1"/>
  <c r="N360" i="1" s="1"/>
  <c r="H361" i="1"/>
  <c r="I361" i="1" s="1"/>
  <c r="J361" i="1" s="1"/>
  <c r="K361" i="1" s="1"/>
  <c r="L361" i="1" s="1"/>
  <c r="M361" i="1" s="1"/>
  <c r="N361" i="1" s="1"/>
  <c r="H362" i="1"/>
  <c r="I362" i="1" s="1"/>
  <c r="J362" i="1" s="1"/>
  <c r="K362" i="1" s="1"/>
  <c r="L362" i="1" s="1"/>
  <c r="M362" i="1" s="1"/>
  <c r="N362" i="1" s="1"/>
  <c r="H363" i="1"/>
  <c r="I363" i="1" s="1"/>
  <c r="J363" i="1" s="1"/>
  <c r="K363" i="1" s="1"/>
  <c r="L363" i="1" s="1"/>
  <c r="M363" i="1" s="1"/>
  <c r="N363" i="1" s="1"/>
  <c r="H364" i="1"/>
  <c r="I364" i="1" s="1"/>
  <c r="J364" i="1" s="1"/>
  <c r="K364" i="1" s="1"/>
  <c r="L364" i="1" s="1"/>
  <c r="M364" i="1" s="1"/>
  <c r="N364" i="1" s="1"/>
  <c r="H365" i="1"/>
  <c r="I365" i="1" s="1"/>
  <c r="J365" i="1" s="1"/>
  <c r="K365" i="1" s="1"/>
  <c r="L365" i="1" s="1"/>
  <c r="M365" i="1" s="1"/>
  <c r="N365" i="1" s="1"/>
  <c r="H366" i="1"/>
  <c r="I366" i="1" s="1"/>
  <c r="J366" i="1" s="1"/>
  <c r="K366" i="1" s="1"/>
  <c r="L366" i="1" s="1"/>
  <c r="M366" i="1" s="1"/>
  <c r="N366" i="1" s="1"/>
  <c r="H367" i="1"/>
  <c r="I367" i="1" s="1"/>
  <c r="J367" i="1" s="1"/>
  <c r="K367" i="1" s="1"/>
  <c r="L367" i="1" s="1"/>
  <c r="M367" i="1" s="1"/>
  <c r="N367" i="1" s="1"/>
  <c r="H368" i="1"/>
  <c r="I368" i="1" s="1"/>
  <c r="J368" i="1" s="1"/>
  <c r="K368" i="1" s="1"/>
  <c r="L368" i="1" s="1"/>
  <c r="M368" i="1" s="1"/>
  <c r="N368" i="1" s="1"/>
  <c r="H369" i="1"/>
  <c r="I369" i="1" s="1"/>
  <c r="J369" i="1" s="1"/>
  <c r="K369" i="1" s="1"/>
  <c r="L369" i="1" s="1"/>
  <c r="M369" i="1" s="1"/>
  <c r="N369" i="1" s="1"/>
  <c r="H370" i="1"/>
  <c r="I370" i="1" s="1"/>
  <c r="J370" i="1" s="1"/>
  <c r="K370" i="1" s="1"/>
  <c r="L370" i="1" s="1"/>
  <c r="M370" i="1" s="1"/>
  <c r="N370" i="1" s="1"/>
  <c r="H371" i="1"/>
  <c r="I371" i="1" s="1"/>
  <c r="J371" i="1" s="1"/>
  <c r="K371" i="1" s="1"/>
  <c r="L371" i="1" s="1"/>
  <c r="M371" i="1" s="1"/>
  <c r="N371" i="1" s="1"/>
  <c r="H372" i="1"/>
  <c r="I372" i="1" s="1"/>
  <c r="J372" i="1" s="1"/>
  <c r="K372" i="1" s="1"/>
  <c r="L372" i="1" s="1"/>
  <c r="M372" i="1" s="1"/>
  <c r="N372" i="1" s="1"/>
  <c r="H373" i="1"/>
  <c r="I373" i="1" s="1"/>
  <c r="J373" i="1" s="1"/>
  <c r="K373" i="1" s="1"/>
  <c r="L373" i="1" s="1"/>
  <c r="M373" i="1" s="1"/>
  <c r="N373" i="1" s="1"/>
  <c r="H374" i="1"/>
  <c r="I374" i="1" s="1"/>
  <c r="J374" i="1" s="1"/>
  <c r="K374" i="1" s="1"/>
  <c r="L374" i="1" s="1"/>
  <c r="M374" i="1" s="1"/>
  <c r="N374" i="1" s="1"/>
  <c r="H375" i="1"/>
  <c r="I375" i="1" s="1"/>
  <c r="J375" i="1" s="1"/>
  <c r="K375" i="1" s="1"/>
  <c r="L375" i="1" s="1"/>
  <c r="M375" i="1" s="1"/>
  <c r="N375" i="1" s="1"/>
  <c r="H376" i="1"/>
  <c r="I376" i="1" s="1"/>
  <c r="J376" i="1" s="1"/>
  <c r="K376" i="1" s="1"/>
  <c r="L376" i="1" s="1"/>
  <c r="M376" i="1" s="1"/>
  <c r="N376" i="1" s="1"/>
  <c r="H377" i="1"/>
  <c r="I377" i="1" s="1"/>
  <c r="J377" i="1" s="1"/>
  <c r="K377" i="1" s="1"/>
  <c r="L377" i="1" s="1"/>
  <c r="M377" i="1" s="1"/>
  <c r="N377" i="1" s="1"/>
  <c r="H378" i="1"/>
  <c r="I378" i="1" s="1"/>
  <c r="J378" i="1" s="1"/>
  <c r="K378" i="1" s="1"/>
  <c r="L378" i="1" s="1"/>
  <c r="M378" i="1" s="1"/>
  <c r="N378" i="1" s="1"/>
  <c r="H379" i="1"/>
  <c r="I379" i="1" s="1"/>
  <c r="J379" i="1" s="1"/>
  <c r="K379" i="1" s="1"/>
  <c r="L379" i="1" s="1"/>
  <c r="M379" i="1" s="1"/>
  <c r="N379" i="1" s="1"/>
  <c r="H380" i="1"/>
  <c r="I380" i="1" s="1"/>
  <c r="J380" i="1" s="1"/>
  <c r="K380" i="1" s="1"/>
  <c r="L380" i="1" s="1"/>
  <c r="M380" i="1" s="1"/>
  <c r="N380" i="1" s="1"/>
  <c r="H381" i="1"/>
  <c r="I381" i="1" s="1"/>
  <c r="J381" i="1" s="1"/>
  <c r="K381" i="1" s="1"/>
  <c r="L381" i="1" s="1"/>
  <c r="M381" i="1" s="1"/>
  <c r="N381" i="1" s="1"/>
  <c r="H382" i="1"/>
  <c r="I382" i="1" s="1"/>
  <c r="J382" i="1" s="1"/>
  <c r="K382" i="1" s="1"/>
  <c r="L382" i="1" s="1"/>
  <c r="M382" i="1" s="1"/>
  <c r="N382" i="1" s="1"/>
  <c r="H383" i="1"/>
  <c r="I383" i="1" s="1"/>
  <c r="J383" i="1" s="1"/>
  <c r="K383" i="1" s="1"/>
  <c r="L383" i="1" s="1"/>
  <c r="M383" i="1" s="1"/>
  <c r="N383" i="1" s="1"/>
  <c r="H384" i="1"/>
  <c r="I384" i="1" s="1"/>
  <c r="J384" i="1" s="1"/>
  <c r="K384" i="1" s="1"/>
  <c r="L384" i="1" s="1"/>
  <c r="M384" i="1" s="1"/>
  <c r="N384" i="1" s="1"/>
  <c r="H385" i="1"/>
  <c r="I385" i="1" s="1"/>
  <c r="J385" i="1" s="1"/>
  <c r="K385" i="1" s="1"/>
  <c r="L385" i="1" s="1"/>
  <c r="M385" i="1" s="1"/>
  <c r="N385" i="1" s="1"/>
  <c r="H386" i="1"/>
  <c r="I386" i="1" s="1"/>
  <c r="J386" i="1" s="1"/>
  <c r="K386" i="1" s="1"/>
  <c r="L386" i="1" s="1"/>
  <c r="M386" i="1" s="1"/>
  <c r="N386" i="1" s="1"/>
  <c r="H387" i="1"/>
  <c r="I387" i="1" s="1"/>
  <c r="J387" i="1" s="1"/>
  <c r="K387" i="1" s="1"/>
  <c r="L387" i="1" s="1"/>
  <c r="M387" i="1" s="1"/>
  <c r="N387" i="1" s="1"/>
  <c r="H388" i="1"/>
  <c r="I388" i="1" s="1"/>
  <c r="J388" i="1" s="1"/>
  <c r="K388" i="1" s="1"/>
  <c r="L388" i="1" s="1"/>
  <c r="M388" i="1" s="1"/>
  <c r="N388" i="1" s="1"/>
  <c r="H389" i="1"/>
  <c r="I389" i="1" s="1"/>
  <c r="J389" i="1" s="1"/>
  <c r="K389" i="1" s="1"/>
  <c r="L389" i="1" s="1"/>
  <c r="M389" i="1" s="1"/>
  <c r="N389" i="1" s="1"/>
  <c r="H390" i="1"/>
  <c r="I390" i="1" s="1"/>
  <c r="J390" i="1" s="1"/>
  <c r="K390" i="1" s="1"/>
  <c r="L390" i="1" s="1"/>
  <c r="M390" i="1" s="1"/>
  <c r="N390" i="1" s="1"/>
  <c r="H391" i="1"/>
  <c r="I391" i="1" s="1"/>
  <c r="J391" i="1" s="1"/>
  <c r="K391" i="1" s="1"/>
  <c r="L391" i="1" s="1"/>
  <c r="M391" i="1" s="1"/>
  <c r="N391" i="1" s="1"/>
  <c r="H392" i="1"/>
  <c r="I392" i="1" s="1"/>
  <c r="J392" i="1" s="1"/>
  <c r="K392" i="1" s="1"/>
  <c r="L392" i="1" s="1"/>
  <c r="M392" i="1" s="1"/>
  <c r="N392" i="1" s="1"/>
  <c r="H393" i="1"/>
  <c r="I393" i="1" s="1"/>
  <c r="J393" i="1" s="1"/>
  <c r="K393" i="1" s="1"/>
  <c r="L393" i="1" s="1"/>
  <c r="M393" i="1" s="1"/>
  <c r="N393" i="1" s="1"/>
  <c r="H394" i="1"/>
  <c r="I394" i="1" s="1"/>
  <c r="J394" i="1" s="1"/>
  <c r="K394" i="1" s="1"/>
  <c r="L394" i="1" s="1"/>
  <c r="M394" i="1" s="1"/>
  <c r="N394" i="1" s="1"/>
  <c r="H395" i="1"/>
  <c r="I395" i="1" s="1"/>
  <c r="J395" i="1" s="1"/>
  <c r="K395" i="1" s="1"/>
  <c r="L395" i="1" s="1"/>
  <c r="M395" i="1" s="1"/>
  <c r="N395" i="1" s="1"/>
  <c r="H396" i="1"/>
  <c r="I396" i="1" s="1"/>
  <c r="J396" i="1" s="1"/>
  <c r="K396" i="1" s="1"/>
  <c r="L396" i="1" s="1"/>
  <c r="M396" i="1" s="1"/>
  <c r="N396" i="1" s="1"/>
  <c r="H397" i="1"/>
  <c r="I397" i="1" s="1"/>
  <c r="J397" i="1" s="1"/>
  <c r="K397" i="1" s="1"/>
  <c r="L397" i="1" s="1"/>
  <c r="M397" i="1" s="1"/>
  <c r="N397" i="1" s="1"/>
  <c r="H398" i="1"/>
  <c r="I398" i="1" s="1"/>
  <c r="J398" i="1" s="1"/>
  <c r="K398" i="1" s="1"/>
  <c r="L398" i="1" s="1"/>
  <c r="M398" i="1" s="1"/>
  <c r="N398" i="1" s="1"/>
  <c r="H399" i="1"/>
  <c r="I399" i="1" s="1"/>
  <c r="J399" i="1" s="1"/>
  <c r="K399" i="1" s="1"/>
  <c r="L399" i="1" s="1"/>
  <c r="M399" i="1" s="1"/>
  <c r="N399" i="1" s="1"/>
  <c r="H400" i="1"/>
  <c r="I400" i="1" s="1"/>
  <c r="J400" i="1" s="1"/>
  <c r="K400" i="1" s="1"/>
  <c r="L400" i="1" s="1"/>
  <c r="M400" i="1" s="1"/>
  <c r="N400" i="1" s="1"/>
  <c r="H401" i="1"/>
  <c r="I401" i="1" s="1"/>
  <c r="J401" i="1" s="1"/>
  <c r="K401" i="1" s="1"/>
  <c r="L401" i="1" s="1"/>
  <c r="M401" i="1" s="1"/>
  <c r="N401" i="1" s="1"/>
  <c r="H402" i="1"/>
  <c r="I402" i="1" s="1"/>
  <c r="J402" i="1" s="1"/>
  <c r="K402" i="1" s="1"/>
  <c r="L402" i="1" s="1"/>
  <c r="M402" i="1" s="1"/>
  <c r="N402" i="1" s="1"/>
  <c r="H403" i="1"/>
  <c r="I403" i="1" s="1"/>
  <c r="J403" i="1" s="1"/>
  <c r="K403" i="1" s="1"/>
  <c r="L403" i="1" s="1"/>
  <c r="M403" i="1" s="1"/>
  <c r="N403" i="1" s="1"/>
  <c r="H404" i="1"/>
  <c r="I404" i="1" s="1"/>
  <c r="J404" i="1" s="1"/>
  <c r="K404" i="1" s="1"/>
  <c r="L404" i="1" s="1"/>
  <c r="M404" i="1" s="1"/>
  <c r="N404" i="1" s="1"/>
  <c r="H405" i="1"/>
  <c r="I405" i="1" s="1"/>
  <c r="J405" i="1" s="1"/>
  <c r="K405" i="1" s="1"/>
  <c r="L405" i="1" s="1"/>
  <c r="M405" i="1" s="1"/>
  <c r="N405" i="1" s="1"/>
  <c r="H406" i="1"/>
  <c r="I406" i="1" s="1"/>
  <c r="J406" i="1" s="1"/>
  <c r="K406" i="1" s="1"/>
  <c r="L406" i="1" s="1"/>
  <c r="M406" i="1" s="1"/>
  <c r="N406" i="1" s="1"/>
  <c r="H407" i="1"/>
  <c r="I407" i="1" s="1"/>
  <c r="J407" i="1" s="1"/>
  <c r="K407" i="1" s="1"/>
  <c r="L407" i="1" s="1"/>
  <c r="M407" i="1" s="1"/>
  <c r="N407" i="1" s="1"/>
  <c r="H408" i="1"/>
  <c r="I408" i="1" s="1"/>
  <c r="J408" i="1" s="1"/>
  <c r="K408" i="1" s="1"/>
  <c r="L408" i="1" s="1"/>
  <c r="M408" i="1" s="1"/>
  <c r="N408" i="1" s="1"/>
  <c r="H409" i="1"/>
  <c r="I409" i="1" s="1"/>
  <c r="J409" i="1" s="1"/>
  <c r="K409" i="1" s="1"/>
  <c r="L409" i="1" s="1"/>
  <c r="M409" i="1" s="1"/>
  <c r="N409" i="1" s="1"/>
  <c r="H410" i="1"/>
  <c r="I410" i="1" s="1"/>
  <c r="J410" i="1" s="1"/>
  <c r="K410" i="1" s="1"/>
  <c r="L410" i="1" s="1"/>
  <c r="M410" i="1" s="1"/>
  <c r="N410" i="1" s="1"/>
  <c r="H411" i="1"/>
  <c r="I411" i="1" s="1"/>
  <c r="J411" i="1" s="1"/>
  <c r="K411" i="1" s="1"/>
  <c r="L411" i="1" s="1"/>
  <c r="M411" i="1" s="1"/>
  <c r="N411" i="1" s="1"/>
  <c r="H412" i="1"/>
  <c r="I412" i="1" s="1"/>
  <c r="J412" i="1" s="1"/>
  <c r="K412" i="1" s="1"/>
  <c r="L412" i="1" s="1"/>
  <c r="M412" i="1" s="1"/>
  <c r="N412" i="1" s="1"/>
  <c r="H413" i="1"/>
  <c r="I413" i="1" s="1"/>
  <c r="J413" i="1" s="1"/>
  <c r="K413" i="1" s="1"/>
  <c r="L413" i="1" s="1"/>
  <c r="M413" i="1" s="1"/>
  <c r="N413" i="1" s="1"/>
  <c r="H414" i="1"/>
  <c r="I414" i="1" s="1"/>
  <c r="J414" i="1" s="1"/>
  <c r="K414" i="1" s="1"/>
  <c r="L414" i="1" s="1"/>
  <c r="M414" i="1" s="1"/>
  <c r="N414" i="1" s="1"/>
  <c r="H415" i="1"/>
  <c r="I415" i="1" s="1"/>
  <c r="J415" i="1" s="1"/>
  <c r="K415" i="1" s="1"/>
  <c r="L415" i="1" s="1"/>
  <c r="M415" i="1" s="1"/>
  <c r="N415" i="1" s="1"/>
  <c r="H416" i="1"/>
  <c r="I416" i="1" s="1"/>
  <c r="J416" i="1" s="1"/>
  <c r="K416" i="1" s="1"/>
  <c r="L416" i="1" s="1"/>
  <c r="M416" i="1" s="1"/>
  <c r="N416" i="1" s="1"/>
  <c r="H417" i="1"/>
  <c r="I417" i="1" s="1"/>
  <c r="J417" i="1" s="1"/>
  <c r="K417" i="1" s="1"/>
  <c r="L417" i="1" s="1"/>
  <c r="M417" i="1" s="1"/>
  <c r="N417" i="1" s="1"/>
  <c r="H418" i="1"/>
  <c r="I418" i="1" s="1"/>
  <c r="J418" i="1" s="1"/>
  <c r="K418" i="1" s="1"/>
  <c r="L418" i="1" s="1"/>
  <c r="M418" i="1" s="1"/>
  <c r="N418" i="1" s="1"/>
  <c r="H419" i="1"/>
  <c r="I419" i="1" s="1"/>
  <c r="J419" i="1" s="1"/>
  <c r="K419" i="1" s="1"/>
  <c r="L419" i="1" s="1"/>
  <c r="M419" i="1" s="1"/>
  <c r="N419" i="1" s="1"/>
  <c r="H420" i="1"/>
  <c r="I420" i="1" s="1"/>
  <c r="J420" i="1" s="1"/>
  <c r="K420" i="1" s="1"/>
  <c r="L420" i="1" s="1"/>
  <c r="M420" i="1" s="1"/>
  <c r="N420" i="1" s="1"/>
  <c r="H421" i="1"/>
  <c r="I421" i="1" s="1"/>
  <c r="J421" i="1" s="1"/>
  <c r="K421" i="1" s="1"/>
  <c r="L421" i="1" s="1"/>
  <c r="M421" i="1" s="1"/>
  <c r="N421" i="1" s="1"/>
  <c r="H422" i="1"/>
  <c r="I422" i="1" s="1"/>
  <c r="J422" i="1" s="1"/>
  <c r="K422" i="1" s="1"/>
  <c r="L422" i="1" s="1"/>
  <c r="M422" i="1" s="1"/>
  <c r="N422" i="1" s="1"/>
  <c r="H423" i="1"/>
  <c r="I423" i="1" s="1"/>
  <c r="J423" i="1" s="1"/>
  <c r="K423" i="1" s="1"/>
  <c r="L423" i="1" s="1"/>
  <c r="M423" i="1" s="1"/>
  <c r="N423" i="1" s="1"/>
  <c r="H424" i="1"/>
  <c r="I424" i="1" s="1"/>
  <c r="J424" i="1" s="1"/>
  <c r="K424" i="1" s="1"/>
  <c r="L424" i="1" s="1"/>
  <c r="M424" i="1" s="1"/>
  <c r="N424" i="1" s="1"/>
  <c r="H425" i="1"/>
  <c r="I425" i="1" s="1"/>
  <c r="J425" i="1" s="1"/>
  <c r="K425" i="1" s="1"/>
  <c r="L425" i="1" s="1"/>
  <c r="M425" i="1" s="1"/>
  <c r="N425" i="1" s="1"/>
  <c r="H426" i="1"/>
  <c r="I426" i="1" s="1"/>
  <c r="J426" i="1" s="1"/>
  <c r="K426" i="1" s="1"/>
  <c r="L426" i="1" s="1"/>
  <c r="M426" i="1" s="1"/>
  <c r="N426" i="1" s="1"/>
  <c r="H427" i="1"/>
  <c r="I427" i="1" s="1"/>
  <c r="J427" i="1" s="1"/>
  <c r="K427" i="1" s="1"/>
  <c r="L427" i="1" s="1"/>
  <c r="M427" i="1" s="1"/>
  <c r="N427" i="1" s="1"/>
  <c r="H428" i="1"/>
  <c r="I428" i="1" s="1"/>
  <c r="J428" i="1" s="1"/>
  <c r="K428" i="1" s="1"/>
  <c r="L428" i="1" s="1"/>
  <c r="M428" i="1" s="1"/>
  <c r="N428" i="1" s="1"/>
  <c r="H429" i="1"/>
  <c r="I429" i="1" s="1"/>
  <c r="J429" i="1" s="1"/>
  <c r="K429" i="1" s="1"/>
  <c r="L429" i="1" s="1"/>
  <c r="M429" i="1" s="1"/>
  <c r="N429" i="1" s="1"/>
  <c r="H430" i="1"/>
  <c r="I430" i="1" s="1"/>
  <c r="J430" i="1" s="1"/>
  <c r="K430" i="1" s="1"/>
  <c r="L430" i="1" s="1"/>
  <c r="M430" i="1" s="1"/>
  <c r="N430" i="1" s="1"/>
  <c r="H431" i="1"/>
  <c r="I431" i="1" s="1"/>
  <c r="J431" i="1" s="1"/>
  <c r="K431" i="1" s="1"/>
  <c r="L431" i="1" s="1"/>
  <c r="M431" i="1" s="1"/>
  <c r="N431" i="1" s="1"/>
  <c r="H432" i="1"/>
  <c r="I432" i="1" s="1"/>
  <c r="J432" i="1" s="1"/>
  <c r="K432" i="1" s="1"/>
  <c r="L432" i="1" s="1"/>
  <c r="M432" i="1" s="1"/>
  <c r="N432" i="1" s="1"/>
  <c r="H433" i="1"/>
  <c r="I433" i="1" s="1"/>
  <c r="J433" i="1" s="1"/>
  <c r="K433" i="1" s="1"/>
  <c r="L433" i="1" s="1"/>
  <c r="M433" i="1" s="1"/>
  <c r="N433" i="1" s="1"/>
  <c r="H434" i="1"/>
  <c r="I434" i="1" s="1"/>
  <c r="J434" i="1" s="1"/>
  <c r="K434" i="1" s="1"/>
  <c r="L434" i="1" s="1"/>
  <c r="M434" i="1" s="1"/>
  <c r="N434" i="1" s="1"/>
  <c r="H435" i="1"/>
  <c r="I435" i="1" s="1"/>
  <c r="J435" i="1" s="1"/>
  <c r="K435" i="1" s="1"/>
  <c r="L435" i="1" s="1"/>
  <c r="M435" i="1" s="1"/>
  <c r="N435" i="1" s="1"/>
  <c r="H436" i="1"/>
  <c r="I436" i="1" s="1"/>
  <c r="J436" i="1" s="1"/>
  <c r="K436" i="1" s="1"/>
  <c r="L436" i="1" s="1"/>
  <c r="M436" i="1" s="1"/>
  <c r="N436" i="1" s="1"/>
  <c r="H437" i="1"/>
  <c r="I437" i="1" s="1"/>
  <c r="J437" i="1" s="1"/>
  <c r="K437" i="1" s="1"/>
  <c r="L437" i="1" s="1"/>
  <c r="M437" i="1" s="1"/>
  <c r="N437" i="1" s="1"/>
  <c r="H438" i="1"/>
  <c r="I438" i="1" s="1"/>
  <c r="J438" i="1" s="1"/>
  <c r="K438" i="1" s="1"/>
  <c r="L438" i="1" s="1"/>
  <c r="M438" i="1" s="1"/>
  <c r="N438" i="1" s="1"/>
  <c r="H439" i="1"/>
  <c r="I439" i="1" s="1"/>
  <c r="J439" i="1" s="1"/>
  <c r="K439" i="1" s="1"/>
  <c r="L439" i="1" s="1"/>
  <c r="M439" i="1" s="1"/>
  <c r="N439" i="1" s="1"/>
  <c r="H440" i="1"/>
  <c r="I440" i="1" s="1"/>
  <c r="J440" i="1" s="1"/>
  <c r="K440" i="1" s="1"/>
  <c r="L440" i="1" s="1"/>
  <c r="M440" i="1" s="1"/>
  <c r="N440" i="1" s="1"/>
  <c r="H441" i="1"/>
  <c r="I441" i="1" s="1"/>
  <c r="J441" i="1" s="1"/>
  <c r="K441" i="1" s="1"/>
  <c r="L441" i="1" s="1"/>
  <c r="M441" i="1" s="1"/>
  <c r="N441" i="1" s="1"/>
  <c r="H442" i="1"/>
  <c r="I442" i="1" s="1"/>
  <c r="J442" i="1" s="1"/>
  <c r="K442" i="1" s="1"/>
  <c r="L442" i="1" s="1"/>
  <c r="M442" i="1" s="1"/>
  <c r="N442" i="1" s="1"/>
  <c r="H443" i="1"/>
  <c r="I443" i="1" s="1"/>
  <c r="J443" i="1" s="1"/>
  <c r="K443" i="1" s="1"/>
  <c r="L443" i="1" s="1"/>
  <c r="M443" i="1" s="1"/>
  <c r="N443" i="1" s="1"/>
  <c r="H444" i="1"/>
  <c r="I444" i="1" s="1"/>
  <c r="J444" i="1" s="1"/>
  <c r="K444" i="1" s="1"/>
  <c r="L444" i="1" s="1"/>
  <c r="M444" i="1" s="1"/>
  <c r="N444" i="1" s="1"/>
  <c r="H445" i="1"/>
  <c r="I445" i="1" s="1"/>
  <c r="J445" i="1" s="1"/>
  <c r="K445" i="1" s="1"/>
  <c r="L445" i="1" s="1"/>
  <c r="M445" i="1" s="1"/>
  <c r="N445" i="1" s="1"/>
  <c r="H446" i="1"/>
  <c r="I446" i="1" s="1"/>
  <c r="J446" i="1" s="1"/>
  <c r="K446" i="1" s="1"/>
  <c r="L446" i="1" s="1"/>
  <c r="M446" i="1" s="1"/>
  <c r="N446" i="1" s="1"/>
  <c r="H447" i="1"/>
  <c r="I447" i="1" s="1"/>
  <c r="J447" i="1" s="1"/>
  <c r="K447" i="1" s="1"/>
  <c r="L447" i="1" s="1"/>
  <c r="M447" i="1" s="1"/>
  <c r="N447" i="1" s="1"/>
  <c r="H448" i="1"/>
  <c r="I448" i="1" s="1"/>
  <c r="J448" i="1" s="1"/>
  <c r="K448" i="1" s="1"/>
  <c r="L448" i="1" s="1"/>
  <c r="M448" i="1" s="1"/>
  <c r="N448" i="1" s="1"/>
  <c r="H449" i="1"/>
  <c r="I449" i="1" s="1"/>
  <c r="J449" i="1" s="1"/>
  <c r="K449" i="1" s="1"/>
  <c r="L449" i="1" s="1"/>
  <c r="M449" i="1" s="1"/>
  <c r="N449" i="1" s="1"/>
  <c r="H450" i="1"/>
  <c r="I450" i="1" s="1"/>
  <c r="J450" i="1" s="1"/>
  <c r="K450" i="1" s="1"/>
  <c r="L450" i="1" s="1"/>
  <c r="M450" i="1" s="1"/>
  <c r="N450" i="1" s="1"/>
  <c r="H451" i="1"/>
  <c r="I451" i="1" s="1"/>
  <c r="J451" i="1" s="1"/>
  <c r="K451" i="1" s="1"/>
  <c r="L451" i="1" s="1"/>
  <c r="M451" i="1" s="1"/>
  <c r="N451" i="1" s="1"/>
  <c r="H452" i="1"/>
  <c r="I452" i="1" s="1"/>
  <c r="J452" i="1" s="1"/>
  <c r="K452" i="1" s="1"/>
  <c r="L452" i="1" s="1"/>
  <c r="M452" i="1" s="1"/>
  <c r="N452" i="1" s="1"/>
  <c r="H453" i="1"/>
  <c r="I453" i="1" s="1"/>
  <c r="J453" i="1" s="1"/>
  <c r="K453" i="1" s="1"/>
  <c r="L453" i="1" s="1"/>
  <c r="M453" i="1" s="1"/>
  <c r="N453" i="1" s="1"/>
  <c r="H454" i="1"/>
  <c r="I454" i="1" s="1"/>
  <c r="J454" i="1" s="1"/>
  <c r="K454" i="1" s="1"/>
  <c r="L454" i="1" s="1"/>
  <c r="M454" i="1" s="1"/>
  <c r="N454" i="1" s="1"/>
  <c r="H455" i="1"/>
  <c r="I455" i="1" s="1"/>
  <c r="J455" i="1" s="1"/>
  <c r="K455" i="1" s="1"/>
  <c r="L455" i="1" s="1"/>
  <c r="M455" i="1" s="1"/>
  <c r="N455" i="1" s="1"/>
  <c r="H456" i="1"/>
  <c r="I456" i="1" s="1"/>
  <c r="J456" i="1" s="1"/>
  <c r="K456" i="1" s="1"/>
  <c r="L456" i="1" s="1"/>
  <c r="M456" i="1" s="1"/>
  <c r="N456" i="1" s="1"/>
  <c r="H457" i="1"/>
  <c r="I457" i="1" s="1"/>
  <c r="J457" i="1" s="1"/>
  <c r="K457" i="1" s="1"/>
  <c r="L457" i="1" s="1"/>
  <c r="M457" i="1" s="1"/>
  <c r="N457" i="1" s="1"/>
  <c r="H458" i="1"/>
  <c r="I458" i="1" s="1"/>
  <c r="J458" i="1" s="1"/>
  <c r="K458" i="1" s="1"/>
  <c r="L458" i="1" s="1"/>
  <c r="M458" i="1" s="1"/>
  <c r="N458" i="1" s="1"/>
  <c r="H459" i="1"/>
  <c r="I459" i="1" s="1"/>
  <c r="J459" i="1" s="1"/>
  <c r="K459" i="1" s="1"/>
  <c r="L459" i="1" s="1"/>
  <c r="M459" i="1" s="1"/>
  <c r="N459" i="1" s="1"/>
  <c r="H460" i="1"/>
  <c r="I460" i="1" s="1"/>
  <c r="J460" i="1" s="1"/>
  <c r="K460" i="1" s="1"/>
  <c r="L460" i="1" s="1"/>
  <c r="M460" i="1" s="1"/>
  <c r="N460" i="1" s="1"/>
  <c r="H461" i="1"/>
  <c r="I461" i="1" s="1"/>
  <c r="J461" i="1" s="1"/>
  <c r="K461" i="1" s="1"/>
  <c r="L461" i="1" s="1"/>
  <c r="M461" i="1" s="1"/>
  <c r="N461" i="1" s="1"/>
  <c r="H462" i="1"/>
  <c r="I462" i="1" s="1"/>
  <c r="J462" i="1" s="1"/>
  <c r="K462" i="1" s="1"/>
  <c r="L462" i="1" s="1"/>
  <c r="M462" i="1" s="1"/>
  <c r="N462" i="1" s="1"/>
  <c r="H463" i="1"/>
  <c r="I463" i="1" s="1"/>
  <c r="J463" i="1" s="1"/>
  <c r="K463" i="1" s="1"/>
  <c r="L463" i="1" s="1"/>
  <c r="M463" i="1" s="1"/>
  <c r="N463" i="1" s="1"/>
  <c r="H464" i="1"/>
  <c r="I464" i="1" s="1"/>
  <c r="J464" i="1" s="1"/>
  <c r="K464" i="1" s="1"/>
  <c r="L464" i="1" s="1"/>
  <c r="M464" i="1" s="1"/>
  <c r="N464" i="1" s="1"/>
  <c r="H465" i="1"/>
  <c r="I465" i="1" s="1"/>
  <c r="J465" i="1" s="1"/>
  <c r="K465" i="1" s="1"/>
  <c r="L465" i="1" s="1"/>
  <c r="M465" i="1" s="1"/>
  <c r="N465" i="1" s="1"/>
  <c r="H466" i="1"/>
  <c r="I466" i="1" s="1"/>
  <c r="J466" i="1" s="1"/>
  <c r="K466" i="1" s="1"/>
  <c r="L466" i="1" s="1"/>
  <c r="M466" i="1" s="1"/>
  <c r="N466" i="1" s="1"/>
  <c r="H467" i="1"/>
  <c r="I467" i="1" s="1"/>
  <c r="J467" i="1" s="1"/>
  <c r="K467" i="1" s="1"/>
  <c r="L467" i="1" s="1"/>
  <c r="M467" i="1" s="1"/>
  <c r="N467" i="1" s="1"/>
  <c r="H468" i="1"/>
  <c r="I468" i="1" s="1"/>
  <c r="J468" i="1" s="1"/>
  <c r="K468" i="1" s="1"/>
  <c r="L468" i="1" s="1"/>
  <c r="M468" i="1" s="1"/>
  <c r="N468" i="1" s="1"/>
  <c r="H469" i="1"/>
  <c r="I469" i="1" s="1"/>
  <c r="J469" i="1" s="1"/>
  <c r="K469" i="1" s="1"/>
  <c r="L469" i="1" s="1"/>
  <c r="M469" i="1" s="1"/>
  <c r="N469" i="1" s="1"/>
  <c r="H470" i="1"/>
  <c r="I470" i="1" s="1"/>
  <c r="J470" i="1" s="1"/>
  <c r="K470" i="1" s="1"/>
  <c r="L470" i="1" s="1"/>
  <c r="M470" i="1" s="1"/>
  <c r="N470" i="1" s="1"/>
  <c r="H471" i="1"/>
  <c r="I471" i="1" s="1"/>
  <c r="J471" i="1" s="1"/>
  <c r="K471" i="1" s="1"/>
  <c r="L471" i="1" s="1"/>
  <c r="M471" i="1" s="1"/>
  <c r="N471" i="1" s="1"/>
  <c r="H472" i="1"/>
  <c r="I472" i="1" s="1"/>
  <c r="J472" i="1" s="1"/>
  <c r="K472" i="1" s="1"/>
  <c r="L472" i="1" s="1"/>
  <c r="M472" i="1" s="1"/>
  <c r="N472" i="1" s="1"/>
  <c r="H473" i="1"/>
  <c r="I473" i="1" s="1"/>
  <c r="J473" i="1" s="1"/>
  <c r="K473" i="1" s="1"/>
  <c r="L473" i="1" s="1"/>
  <c r="M473" i="1" s="1"/>
  <c r="N473" i="1" s="1"/>
  <c r="H474" i="1"/>
  <c r="I474" i="1" s="1"/>
  <c r="J474" i="1" s="1"/>
  <c r="K474" i="1" s="1"/>
  <c r="L474" i="1" s="1"/>
  <c r="M474" i="1" s="1"/>
  <c r="N474" i="1" s="1"/>
  <c r="H475" i="1"/>
  <c r="I475" i="1" s="1"/>
  <c r="J475" i="1" s="1"/>
  <c r="K475" i="1" s="1"/>
  <c r="L475" i="1" s="1"/>
  <c r="M475" i="1" s="1"/>
  <c r="N475" i="1" s="1"/>
  <c r="H476" i="1"/>
  <c r="I476" i="1" s="1"/>
  <c r="J476" i="1" s="1"/>
  <c r="K476" i="1" s="1"/>
  <c r="L476" i="1" s="1"/>
  <c r="M476" i="1" s="1"/>
  <c r="N476" i="1" s="1"/>
  <c r="H477" i="1"/>
  <c r="I477" i="1" s="1"/>
  <c r="J477" i="1" s="1"/>
  <c r="K477" i="1" s="1"/>
  <c r="L477" i="1" s="1"/>
  <c r="M477" i="1" s="1"/>
  <c r="N477" i="1" s="1"/>
  <c r="H478" i="1"/>
  <c r="I478" i="1" s="1"/>
  <c r="J478" i="1" s="1"/>
  <c r="K478" i="1" s="1"/>
  <c r="L478" i="1" s="1"/>
  <c r="M478" i="1" s="1"/>
  <c r="N478" i="1" s="1"/>
  <c r="H479" i="1"/>
  <c r="I479" i="1" s="1"/>
  <c r="J479" i="1" s="1"/>
  <c r="K479" i="1" s="1"/>
  <c r="L479" i="1" s="1"/>
  <c r="M479" i="1" s="1"/>
  <c r="N479" i="1" s="1"/>
  <c r="H480" i="1"/>
  <c r="I480" i="1" s="1"/>
  <c r="J480" i="1" s="1"/>
  <c r="K480" i="1" s="1"/>
  <c r="L480" i="1" s="1"/>
  <c r="M480" i="1" s="1"/>
  <c r="N480" i="1" s="1"/>
  <c r="H481" i="1"/>
  <c r="I481" i="1" s="1"/>
  <c r="J481" i="1" s="1"/>
  <c r="K481" i="1" s="1"/>
  <c r="L481" i="1" s="1"/>
  <c r="M481" i="1" s="1"/>
  <c r="N481" i="1" s="1"/>
  <c r="H482" i="1"/>
  <c r="I482" i="1" s="1"/>
  <c r="J482" i="1" s="1"/>
  <c r="K482" i="1" s="1"/>
  <c r="L482" i="1" s="1"/>
  <c r="M482" i="1" s="1"/>
  <c r="N482" i="1" s="1"/>
  <c r="H483" i="1"/>
  <c r="I483" i="1" s="1"/>
  <c r="J483" i="1" s="1"/>
  <c r="K483" i="1" s="1"/>
  <c r="L483" i="1" s="1"/>
  <c r="M483" i="1" s="1"/>
  <c r="N483" i="1" s="1"/>
  <c r="H484" i="1"/>
  <c r="I484" i="1" s="1"/>
  <c r="J484" i="1" s="1"/>
  <c r="K484" i="1" s="1"/>
  <c r="L484" i="1" s="1"/>
  <c r="M484" i="1" s="1"/>
  <c r="N484" i="1" s="1"/>
  <c r="H485" i="1"/>
  <c r="I485" i="1" s="1"/>
  <c r="J485" i="1" s="1"/>
  <c r="K485" i="1" s="1"/>
  <c r="L485" i="1" s="1"/>
  <c r="M485" i="1" s="1"/>
  <c r="N485" i="1" s="1"/>
  <c r="H486" i="1"/>
  <c r="I486" i="1" s="1"/>
  <c r="J486" i="1" s="1"/>
  <c r="K486" i="1" s="1"/>
  <c r="L486" i="1" s="1"/>
  <c r="M486" i="1" s="1"/>
  <c r="N486" i="1" s="1"/>
  <c r="H487" i="1"/>
  <c r="I487" i="1" s="1"/>
  <c r="J487" i="1" s="1"/>
  <c r="K487" i="1" s="1"/>
  <c r="L487" i="1" s="1"/>
  <c r="M487" i="1" s="1"/>
  <c r="N487" i="1" s="1"/>
  <c r="H488" i="1"/>
  <c r="I488" i="1" s="1"/>
  <c r="J488" i="1" s="1"/>
  <c r="K488" i="1" s="1"/>
  <c r="L488" i="1" s="1"/>
  <c r="M488" i="1" s="1"/>
  <c r="N488" i="1" s="1"/>
  <c r="H489" i="1"/>
  <c r="I489" i="1" s="1"/>
  <c r="J489" i="1" s="1"/>
  <c r="K489" i="1" s="1"/>
  <c r="L489" i="1" s="1"/>
  <c r="M489" i="1" s="1"/>
  <c r="N489" i="1" s="1"/>
  <c r="H490" i="1"/>
  <c r="I490" i="1" s="1"/>
  <c r="J490" i="1" s="1"/>
  <c r="K490" i="1" s="1"/>
  <c r="L490" i="1" s="1"/>
  <c r="M490" i="1" s="1"/>
  <c r="N490" i="1" s="1"/>
  <c r="H491" i="1"/>
  <c r="I491" i="1" s="1"/>
  <c r="J491" i="1" s="1"/>
  <c r="K491" i="1" s="1"/>
  <c r="L491" i="1" s="1"/>
  <c r="M491" i="1" s="1"/>
  <c r="N491" i="1" s="1"/>
  <c r="H492" i="1"/>
  <c r="I492" i="1" s="1"/>
  <c r="J492" i="1" s="1"/>
  <c r="K492" i="1" s="1"/>
  <c r="L492" i="1" s="1"/>
  <c r="M492" i="1" s="1"/>
  <c r="N492" i="1" s="1"/>
  <c r="H493" i="1"/>
  <c r="I493" i="1" s="1"/>
  <c r="J493" i="1" s="1"/>
  <c r="K493" i="1" s="1"/>
  <c r="L493" i="1" s="1"/>
  <c r="M493" i="1" s="1"/>
  <c r="N493" i="1" s="1"/>
  <c r="H494" i="1"/>
  <c r="I494" i="1" s="1"/>
  <c r="J494" i="1" s="1"/>
  <c r="K494" i="1" s="1"/>
  <c r="L494" i="1" s="1"/>
  <c r="M494" i="1" s="1"/>
  <c r="N494" i="1" s="1"/>
  <c r="H495" i="1"/>
  <c r="I495" i="1" s="1"/>
  <c r="J495" i="1" s="1"/>
  <c r="K495" i="1" s="1"/>
  <c r="L495" i="1" s="1"/>
  <c r="M495" i="1" s="1"/>
  <c r="N495" i="1" s="1"/>
  <c r="H496" i="1"/>
  <c r="I496" i="1" s="1"/>
  <c r="J496" i="1" s="1"/>
  <c r="K496" i="1" s="1"/>
  <c r="L496" i="1" s="1"/>
  <c r="M496" i="1" s="1"/>
  <c r="N496" i="1" s="1"/>
  <c r="H497" i="1"/>
  <c r="I497" i="1" s="1"/>
  <c r="J497" i="1" s="1"/>
  <c r="K497" i="1" s="1"/>
  <c r="L497" i="1" s="1"/>
  <c r="M497" i="1" s="1"/>
  <c r="N497" i="1" s="1"/>
  <c r="H498" i="1"/>
  <c r="I498" i="1" s="1"/>
  <c r="J498" i="1" s="1"/>
  <c r="K498" i="1" s="1"/>
  <c r="L498" i="1" s="1"/>
  <c r="M498" i="1" s="1"/>
  <c r="N498" i="1" s="1"/>
  <c r="H499" i="1"/>
  <c r="I499" i="1" s="1"/>
  <c r="J499" i="1" s="1"/>
  <c r="K499" i="1" s="1"/>
  <c r="L499" i="1" s="1"/>
  <c r="M499" i="1" s="1"/>
  <c r="N499" i="1" s="1"/>
  <c r="H500" i="1"/>
  <c r="I500" i="1" s="1"/>
  <c r="J500" i="1" s="1"/>
  <c r="K500" i="1" s="1"/>
  <c r="L500" i="1" s="1"/>
  <c r="M500" i="1" s="1"/>
  <c r="N500" i="1" s="1"/>
  <c r="H501" i="1"/>
  <c r="I501" i="1" s="1"/>
  <c r="J501" i="1" s="1"/>
  <c r="K501" i="1" s="1"/>
  <c r="L501" i="1" s="1"/>
  <c r="M501" i="1" s="1"/>
  <c r="N501" i="1" s="1"/>
  <c r="H502" i="1"/>
  <c r="I502" i="1" s="1"/>
  <c r="J502" i="1" s="1"/>
  <c r="K502" i="1" s="1"/>
  <c r="L502" i="1" s="1"/>
  <c r="M502" i="1" s="1"/>
  <c r="N502" i="1" s="1"/>
  <c r="H503" i="1"/>
  <c r="I503" i="1" s="1"/>
  <c r="J503" i="1" s="1"/>
  <c r="K503" i="1" s="1"/>
  <c r="L503" i="1" s="1"/>
  <c r="M503" i="1" s="1"/>
  <c r="N503" i="1" s="1"/>
  <c r="H504" i="1"/>
  <c r="I504" i="1" s="1"/>
  <c r="J504" i="1" s="1"/>
  <c r="K504" i="1" s="1"/>
  <c r="L504" i="1" s="1"/>
  <c r="M504" i="1" s="1"/>
  <c r="N504" i="1" s="1"/>
  <c r="H505" i="1"/>
  <c r="I505" i="1" s="1"/>
  <c r="J505" i="1" s="1"/>
  <c r="K505" i="1" s="1"/>
  <c r="L505" i="1" s="1"/>
  <c r="M505" i="1" s="1"/>
  <c r="N505" i="1" s="1"/>
  <c r="H506" i="1"/>
  <c r="I506" i="1" s="1"/>
  <c r="J506" i="1" s="1"/>
  <c r="K506" i="1" s="1"/>
  <c r="L506" i="1" s="1"/>
  <c r="M506" i="1" s="1"/>
  <c r="N506" i="1" s="1"/>
  <c r="H507" i="1"/>
  <c r="I507" i="1" s="1"/>
  <c r="J507" i="1" s="1"/>
  <c r="K507" i="1" s="1"/>
  <c r="L507" i="1" s="1"/>
  <c r="M507" i="1" s="1"/>
  <c r="N507" i="1" s="1"/>
  <c r="H508" i="1"/>
  <c r="I508" i="1" s="1"/>
  <c r="J508" i="1" s="1"/>
  <c r="K508" i="1" s="1"/>
  <c r="L508" i="1" s="1"/>
  <c r="M508" i="1" s="1"/>
  <c r="N508" i="1" s="1"/>
  <c r="H509" i="1"/>
  <c r="I509" i="1" s="1"/>
  <c r="J509" i="1" s="1"/>
  <c r="K509" i="1" s="1"/>
  <c r="L509" i="1" s="1"/>
  <c r="M509" i="1" s="1"/>
  <c r="N509" i="1" s="1"/>
  <c r="H510" i="1"/>
  <c r="I510" i="1" s="1"/>
  <c r="J510" i="1" s="1"/>
  <c r="K510" i="1" s="1"/>
  <c r="L510" i="1" s="1"/>
  <c r="M510" i="1" s="1"/>
  <c r="N510" i="1" s="1"/>
  <c r="H511" i="1"/>
  <c r="I511" i="1" s="1"/>
  <c r="J511" i="1" s="1"/>
  <c r="K511" i="1" s="1"/>
  <c r="L511" i="1" s="1"/>
  <c r="M511" i="1" s="1"/>
  <c r="N511" i="1" s="1"/>
  <c r="H512" i="1"/>
  <c r="I512" i="1" s="1"/>
  <c r="J512" i="1" s="1"/>
  <c r="K512" i="1" s="1"/>
  <c r="L512" i="1" s="1"/>
  <c r="M512" i="1" s="1"/>
  <c r="N512" i="1" s="1"/>
  <c r="H513" i="1"/>
  <c r="I513" i="1" s="1"/>
  <c r="J513" i="1" s="1"/>
  <c r="K513" i="1" s="1"/>
  <c r="L513" i="1" s="1"/>
  <c r="M513" i="1" s="1"/>
  <c r="N513" i="1" s="1"/>
  <c r="H514" i="1"/>
  <c r="I514" i="1" s="1"/>
  <c r="J514" i="1" s="1"/>
  <c r="K514" i="1" s="1"/>
  <c r="L514" i="1" s="1"/>
  <c r="M514" i="1" s="1"/>
  <c r="N514" i="1" s="1"/>
  <c r="H515" i="1"/>
  <c r="I515" i="1" s="1"/>
  <c r="J515" i="1" s="1"/>
  <c r="K515" i="1" s="1"/>
  <c r="L515" i="1" s="1"/>
  <c r="M515" i="1" s="1"/>
  <c r="N515" i="1" s="1"/>
  <c r="H516" i="1"/>
  <c r="I516" i="1" s="1"/>
  <c r="J516" i="1" s="1"/>
  <c r="K516" i="1" s="1"/>
  <c r="L516" i="1" s="1"/>
  <c r="M516" i="1" s="1"/>
  <c r="N516" i="1" s="1"/>
  <c r="H517" i="1"/>
  <c r="I517" i="1" s="1"/>
  <c r="J517" i="1" s="1"/>
  <c r="K517" i="1" s="1"/>
  <c r="L517" i="1" s="1"/>
  <c r="M517" i="1" s="1"/>
  <c r="N517" i="1" s="1"/>
  <c r="H518" i="1"/>
  <c r="I518" i="1" s="1"/>
  <c r="J518" i="1" s="1"/>
  <c r="K518" i="1" s="1"/>
  <c r="L518" i="1" s="1"/>
  <c r="M518" i="1" s="1"/>
  <c r="N518" i="1" s="1"/>
  <c r="H519" i="1"/>
  <c r="I519" i="1" s="1"/>
  <c r="J519" i="1" s="1"/>
  <c r="K519" i="1" s="1"/>
  <c r="L519" i="1" s="1"/>
  <c r="M519" i="1" s="1"/>
  <c r="N519" i="1" s="1"/>
  <c r="H520" i="1"/>
  <c r="I520" i="1" s="1"/>
  <c r="J520" i="1" s="1"/>
  <c r="K520" i="1" s="1"/>
  <c r="L520" i="1" s="1"/>
  <c r="M520" i="1" s="1"/>
  <c r="N520" i="1" s="1"/>
  <c r="H521" i="1"/>
  <c r="I521" i="1" s="1"/>
  <c r="J521" i="1" s="1"/>
  <c r="K521" i="1" s="1"/>
  <c r="L521" i="1" s="1"/>
  <c r="M521" i="1" s="1"/>
  <c r="N521" i="1" s="1"/>
  <c r="H522" i="1"/>
  <c r="I522" i="1" s="1"/>
  <c r="J522" i="1" s="1"/>
  <c r="K522" i="1" s="1"/>
  <c r="L522" i="1" s="1"/>
  <c r="M522" i="1" s="1"/>
  <c r="N522" i="1" s="1"/>
  <c r="H523" i="1"/>
  <c r="I523" i="1" s="1"/>
  <c r="J523" i="1" s="1"/>
  <c r="K523" i="1" s="1"/>
  <c r="L523" i="1" s="1"/>
  <c r="M523" i="1" s="1"/>
  <c r="N523" i="1" s="1"/>
  <c r="H524" i="1"/>
  <c r="I524" i="1" s="1"/>
  <c r="J524" i="1" s="1"/>
  <c r="K524" i="1" s="1"/>
  <c r="L524" i="1" s="1"/>
  <c r="M524" i="1" s="1"/>
  <c r="N524" i="1" s="1"/>
  <c r="H525" i="1"/>
  <c r="I525" i="1" s="1"/>
  <c r="J525" i="1" s="1"/>
  <c r="K525" i="1" s="1"/>
  <c r="L525" i="1" s="1"/>
  <c r="M525" i="1" s="1"/>
  <c r="N525" i="1" s="1"/>
  <c r="H526" i="1"/>
  <c r="I526" i="1" s="1"/>
  <c r="J526" i="1" s="1"/>
  <c r="K526" i="1" s="1"/>
  <c r="L526" i="1" s="1"/>
  <c r="M526" i="1" s="1"/>
  <c r="N526" i="1" s="1"/>
  <c r="H527" i="1"/>
  <c r="I527" i="1" s="1"/>
  <c r="J527" i="1" s="1"/>
  <c r="K527" i="1" s="1"/>
  <c r="L527" i="1" s="1"/>
  <c r="M527" i="1" s="1"/>
  <c r="N527" i="1" s="1"/>
  <c r="H528" i="1"/>
  <c r="I528" i="1" s="1"/>
  <c r="J528" i="1" s="1"/>
  <c r="K528" i="1" s="1"/>
  <c r="L528" i="1" s="1"/>
  <c r="M528" i="1" s="1"/>
  <c r="N528" i="1" s="1"/>
  <c r="H529" i="1"/>
  <c r="I529" i="1" s="1"/>
  <c r="J529" i="1" s="1"/>
  <c r="K529" i="1" s="1"/>
  <c r="L529" i="1" s="1"/>
  <c r="M529" i="1" s="1"/>
  <c r="N529" i="1" s="1"/>
  <c r="H530" i="1"/>
  <c r="I530" i="1" s="1"/>
  <c r="J530" i="1" s="1"/>
  <c r="K530" i="1" s="1"/>
  <c r="L530" i="1" s="1"/>
  <c r="M530" i="1" s="1"/>
  <c r="N530" i="1" s="1"/>
  <c r="H531" i="1"/>
  <c r="I531" i="1" s="1"/>
  <c r="J531" i="1" s="1"/>
  <c r="K531" i="1" s="1"/>
  <c r="L531" i="1" s="1"/>
  <c r="M531" i="1" s="1"/>
  <c r="N531" i="1" s="1"/>
  <c r="H532" i="1"/>
  <c r="I532" i="1" s="1"/>
  <c r="J532" i="1" s="1"/>
  <c r="K532" i="1" s="1"/>
  <c r="L532" i="1" s="1"/>
  <c r="M532" i="1" s="1"/>
  <c r="N532" i="1" s="1"/>
  <c r="H533" i="1"/>
  <c r="I533" i="1" s="1"/>
  <c r="J533" i="1" s="1"/>
  <c r="K533" i="1" s="1"/>
  <c r="L533" i="1" s="1"/>
  <c r="M533" i="1" s="1"/>
  <c r="N533" i="1" s="1"/>
  <c r="H534" i="1"/>
  <c r="I534" i="1" s="1"/>
  <c r="J534" i="1" s="1"/>
  <c r="K534" i="1" s="1"/>
  <c r="L534" i="1" s="1"/>
  <c r="M534" i="1" s="1"/>
  <c r="N534" i="1" s="1"/>
  <c r="H535" i="1"/>
  <c r="I535" i="1" s="1"/>
  <c r="J535" i="1" s="1"/>
  <c r="K535" i="1" s="1"/>
  <c r="L535" i="1" s="1"/>
  <c r="M535" i="1" s="1"/>
  <c r="N535" i="1" s="1"/>
  <c r="H536" i="1"/>
  <c r="I536" i="1" s="1"/>
  <c r="J536" i="1" s="1"/>
  <c r="K536" i="1" s="1"/>
  <c r="L536" i="1" s="1"/>
  <c r="M536" i="1" s="1"/>
  <c r="N536" i="1" s="1"/>
  <c r="H537" i="1"/>
  <c r="I537" i="1" s="1"/>
  <c r="J537" i="1" s="1"/>
  <c r="K537" i="1" s="1"/>
  <c r="L537" i="1" s="1"/>
  <c r="M537" i="1" s="1"/>
  <c r="N537" i="1" s="1"/>
  <c r="H538" i="1"/>
  <c r="I538" i="1" s="1"/>
  <c r="J538" i="1" s="1"/>
  <c r="K538" i="1" s="1"/>
  <c r="L538" i="1" s="1"/>
  <c r="M538" i="1" s="1"/>
  <c r="N538" i="1" s="1"/>
  <c r="H539" i="1"/>
  <c r="I539" i="1" s="1"/>
  <c r="J539" i="1" s="1"/>
  <c r="K539" i="1" s="1"/>
  <c r="L539" i="1" s="1"/>
  <c r="M539" i="1" s="1"/>
  <c r="N539" i="1" s="1"/>
  <c r="H540" i="1"/>
  <c r="I540" i="1" s="1"/>
  <c r="J540" i="1" s="1"/>
  <c r="K540" i="1" s="1"/>
  <c r="L540" i="1" s="1"/>
  <c r="M540" i="1" s="1"/>
  <c r="N540" i="1" s="1"/>
  <c r="H541" i="1"/>
  <c r="I541" i="1" s="1"/>
  <c r="J541" i="1" s="1"/>
  <c r="K541" i="1" s="1"/>
  <c r="L541" i="1" s="1"/>
  <c r="M541" i="1" s="1"/>
  <c r="N541" i="1" s="1"/>
  <c r="H542" i="1"/>
  <c r="I542" i="1" s="1"/>
  <c r="J542" i="1" s="1"/>
  <c r="K542" i="1" s="1"/>
  <c r="L542" i="1" s="1"/>
  <c r="M542" i="1" s="1"/>
  <c r="N542" i="1" s="1"/>
  <c r="H543" i="1"/>
  <c r="I543" i="1" s="1"/>
  <c r="J543" i="1" s="1"/>
  <c r="K543" i="1" s="1"/>
  <c r="L543" i="1" s="1"/>
  <c r="M543" i="1" s="1"/>
  <c r="N543" i="1" s="1"/>
  <c r="H544" i="1"/>
  <c r="I544" i="1" s="1"/>
  <c r="J544" i="1" s="1"/>
  <c r="K544" i="1" s="1"/>
  <c r="L544" i="1" s="1"/>
  <c r="M544" i="1" s="1"/>
  <c r="N544" i="1" s="1"/>
  <c r="H545" i="1"/>
  <c r="I545" i="1" s="1"/>
  <c r="J545" i="1" s="1"/>
  <c r="K545" i="1" s="1"/>
  <c r="L545" i="1" s="1"/>
  <c r="M545" i="1" s="1"/>
  <c r="N545" i="1" s="1"/>
  <c r="H546" i="1"/>
  <c r="I546" i="1" s="1"/>
  <c r="J546" i="1" s="1"/>
  <c r="K546" i="1" s="1"/>
  <c r="L546" i="1" s="1"/>
  <c r="M546" i="1" s="1"/>
  <c r="N546" i="1" s="1"/>
  <c r="H547" i="1"/>
  <c r="I547" i="1" s="1"/>
  <c r="J547" i="1" s="1"/>
  <c r="K547" i="1" s="1"/>
  <c r="L547" i="1" s="1"/>
  <c r="M547" i="1" s="1"/>
  <c r="N547" i="1" s="1"/>
  <c r="H548" i="1"/>
  <c r="I548" i="1" s="1"/>
  <c r="J548" i="1" s="1"/>
  <c r="K548" i="1" s="1"/>
  <c r="L548" i="1" s="1"/>
  <c r="M548" i="1" s="1"/>
  <c r="N548" i="1" s="1"/>
  <c r="H549" i="1"/>
  <c r="I549" i="1" s="1"/>
  <c r="J549" i="1" s="1"/>
  <c r="K549" i="1" s="1"/>
  <c r="L549" i="1" s="1"/>
  <c r="M549" i="1" s="1"/>
  <c r="N549" i="1" s="1"/>
  <c r="H550" i="1"/>
  <c r="I550" i="1" s="1"/>
  <c r="J550" i="1" s="1"/>
  <c r="K550" i="1" s="1"/>
  <c r="L550" i="1" s="1"/>
  <c r="M550" i="1" s="1"/>
  <c r="N550" i="1" s="1"/>
  <c r="H551" i="1"/>
  <c r="I551" i="1" s="1"/>
  <c r="J551" i="1" s="1"/>
  <c r="K551" i="1" s="1"/>
  <c r="L551" i="1" s="1"/>
  <c r="M551" i="1" s="1"/>
  <c r="N551" i="1" s="1"/>
  <c r="H552" i="1"/>
  <c r="I552" i="1" s="1"/>
  <c r="J552" i="1" s="1"/>
  <c r="K552" i="1" s="1"/>
  <c r="L552" i="1" s="1"/>
  <c r="M552" i="1" s="1"/>
  <c r="N552" i="1" s="1"/>
  <c r="H553" i="1"/>
  <c r="I553" i="1" s="1"/>
  <c r="J553" i="1" s="1"/>
  <c r="K553" i="1" s="1"/>
  <c r="L553" i="1" s="1"/>
  <c r="M553" i="1" s="1"/>
  <c r="N553" i="1" s="1"/>
  <c r="H554" i="1"/>
  <c r="I554" i="1" s="1"/>
  <c r="J554" i="1" s="1"/>
  <c r="K554" i="1" s="1"/>
  <c r="L554" i="1" s="1"/>
  <c r="M554" i="1" s="1"/>
  <c r="N554" i="1" s="1"/>
  <c r="H555" i="1"/>
  <c r="I555" i="1" s="1"/>
  <c r="J555" i="1" s="1"/>
  <c r="K555" i="1" s="1"/>
  <c r="L555" i="1" s="1"/>
  <c r="M555" i="1" s="1"/>
  <c r="N555" i="1" s="1"/>
  <c r="H556" i="1"/>
  <c r="I556" i="1" s="1"/>
  <c r="J556" i="1" s="1"/>
  <c r="K556" i="1" s="1"/>
  <c r="L556" i="1" s="1"/>
  <c r="M556" i="1" s="1"/>
  <c r="N556" i="1" s="1"/>
  <c r="H557" i="1"/>
  <c r="I557" i="1" s="1"/>
  <c r="J557" i="1" s="1"/>
  <c r="K557" i="1" s="1"/>
  <c r="L557" i="1" s="1"/>
  <c r="M557" i="1" s="1"/>
  <c r="N557" i="1" s="1"/>
  <c r="H558" i="1"/>
  <c r="I558" i="1" s="1"/>
  <c r="J558" i="1" s="1"/>
  <c r="K558" i="1" s="1"/>
  <c r="L558" i="1" s="1"/>
  <c r="M558" i="1" s="1"/>
  <c r="N558" i="1" s="1"/>
  <c r="H559" i="1"/>
  <c r="I559" i="1" s="1"/>
  <c r="J559" i="1" s="1"/>
  <c r="K559" i="1" s="1"/>
  <c r="L559" i="1" s="1"/>
  <c r="M559" i="1" s="1"/>
  <c r="N559" i="1" s="1"/>
  <c r="H560" i="1"/>
  <c r="I560" i="1" s="1"/>
  <c r="J560" i="1" s="1"/>
  <c r="K560" i="1" s="1"/>
  <c r="L560" i="1" s="1"/>
  <c r="M560" i="1" s="1"/>
  <c r="N560" i="1" s="1"/>
  <c r="H561" i="1"/>
  <c r="I561" i="1" s="1"/>
  <c r="J561" i="1" s="1"/>
  <c r="K561" i="1" s="1"/>
  <c r="L561" i="1" s="1"/>
  <c r="M561" i="1" s="1"/>
  <c r="N561" i="1" s="1"/>
  <c r="H562" i="1"/>
  <c r="I562" i="1" s="1"/>
  <c r="J562" i="1" s="1"/>
  <c r="K562" i="1" s="1"/>
  <c r="L562" i="1" s="1"/>
  <c r="M562" i="1" s="1"/>
  <c r="N562" i="1" s="1"/>
  <c r="H563" i="1"/>
  <c r="I563" i="1" s="1"/>
  <c r="J563" i="1" s="1"/>
  <c r="K563" i="1" s="1"/>
  <c r="L563" i="1" s="1"/>
  <c r="M563" i="1" s="1"/>
  <c r="N563" i="1" s="1"/>
  <c r="H564" i="1"/>
  <c r="I564" i="1" s="1"/>
  <c r="J564" i="1" s="1"/>
  <c r="K564" i="1" s="1"/>
  <c r="L564" i="1" s="1"/>
  <c r="M564" i="1" s="1"/>
  <c r="N564" i="1" s="1"/>
  <c r="H565" i="1"/>
  <c r="I565" i="1" s="1"/>
  <c r="J565" i="1" s="1"/>
  <c r="K565" i="1" s="1"/>
  <c r="L565" i="1" s="1"/>
  <c r="M565" i="1" s="1"/>
  <c r="N565" i="1" s="1"/>
  <c r="H566" i="1"/>
  <c r="I566" i="1" s="1"/>
  <c r="J566" i="1" s="1"/>
  <c r="K566" i="1" s="1"/>
  <c r="L566" i="1" s="1"/>
  <c r="M566" i="1" s="1"/>
  <c r="N566" i="1" s="1"/>
  <c r="H567" i="1"/>
  <c r="I567" i="1" s="1"/>
  <c r="J567" i="1" s="1"/>
  <c r="K567" i="1" s="1"/>
  <c r="L567" i="1" s="1"/>
  <c r="M567" i="1" s="1"/>
  <c r="N567" i="1" s="1"/>
  <c r="H568" i="1"/>
  <c r="I568" i="1" s="1"/>
  <c r="J568" i="1" s="1"/>
  <c r="K568" i="1" s="1"/>
  <c r="L568" i="1" s="1"/>
  <c r="M568" i="1" s="1"/>
  <c r="N568" i="1" s="1"/>
  <c r="H569" i="1"/>
  <c r="I569" i="1" s="1"/>
  <c r="J569" i="1" s="1"/>
  <c r="K569" i="1" s="1"/>
  <c r="L569" i="1" s="1"/>
  <c r="M569" i="1" s="1"/>
  <c r="N569" i="1" s="1"/>
  <c r="H570" i="1"/>
  <c r="I570" i="1" s="1"/>
  <c r="J570" i="1" s="1"/>
  <c r="K570" i="1" s="1"/>
  <c r="L570" i="1" s="1"/>
  <c r="M570" i="1" s="1"/>
  <c r="N570" i="1" s="1"/>
  <c r="H571" i="1"/>
  <c r="I571" i="1" s="1"/>
  <c r="J571" i="1" s="1"/>
  <c r="K571" i="1" s="1"/>
  <c r="L571" i="1" s="1"/>
  <c r="M571" i="1" s="1"/>
  <c r="N571" i="1" s="1"/>
  <c r="H572" i="1"/>
  <c r="I572" i="1" s="1"/>
  <c r="J572" i="1" s="1"/>
  <c r="K572" i="1" s="1"/>
  <c r="L572" i="1" s="1"/>
  <c r="M572" i="1" s="1"/>
  <c r="N572" i="1" s="1"/>
  <c r="H573" i="1"/>
  <c r="I573" i="1" s="1"/>
  <c r="J573" i="1" s="1"/>
  <c r="K573" i="1" s="1"/>
  <c r="L573" i="1" s="1"/>
  <c r="M573" i="1" s="1"/>
  <c r="N573" i="1" s="1"/>
  <c r="H574" i="1"/>
  <c r="I574" i="1" s="1"/>
  <c r="J574" i="1" s="1"/>
  <c r="K574" i="1" s="1"/>
  <c r="L574" i="1" s="1"/>
  <c r="M574" i="1" s="1"/>
  <c r="N574" i="1" s="1"/>
  <c r="H575" i="1"/>
  <c r="I575" i="1" s="1"/>
  <c r="J575" i="1" s="1"/>
  <c r="K575" i="1" s="1"/>
  <c r="L575" i="1" s="1"/>
  <c r="M575" i="1" s="1"/>
  <c r="N575" i="1" s="1"/>
  <c r="H576" i="1"/>
  <c r="I576" i="1" s="1"/>
  <c r="J576" i="1" s="1"/>
  <c r="K576" i="1" s="1"/>
  <c r="L576" i="1" s="1"/>
  <c r="M576" i="1" s="1"/>
  <c r="N576" i="1" s="1"/>
  <c r="H577" i="1"/>
  <c r="I577" i="1" s="1"/>
  <c r="J577" i="1" s="1"/>
  <c r="K577" i="1" s="1"/>
  <c r="L577" i="1" s="1"/>
  <c r="M577" i="1" s="1"/>
  <c r="N577" i="1" s="1"/>
  <c r="H578" i="1"/>
  <c r="I578" i="1" s="1"/>
  <c r="J578" i="1" s="1"/>
  <c r="K578" i="1" s="1"/>
  <c r="L578" i="1" s="1"/>
  <c r="M578" i="1" s="1"/>
  <c r="N578" i="1" s="1"/>
  <c r="H579" i="1"/>
  <c r="I579" i="1" s="1"/>
  <c r="J579" i="1" s="1"/>
  <c r="K579" i="1" s="1"/>
  <c r="L579" i="1" s="1"/>
  <c r="M579" i="1" s="1"/>
  <c r="N579" i="1" s="1"/>
  <c r="H580" i="1"/>
  <c r="I580" i="1" s="1"/>
  <c r="J580" i="1" s="1"/>
  <c r="K580" i="1" s="1"/>
  <c r="L580" i="1" s="1"/>
  <c r="M580" i="1" s="1"/>
  <c r="N580" i="1" s="1"/>
  <c r="H581" i="1"/>
  <c r="I581" i="1" s="1"/>
  <c r="J581" i="1" s="1"/>
  <c r="K581" i="1" s="1"/>
  <c r="L581" i="1" s="1"/>
  <c r="M581" i="1" s="1"/>
  <c r="N581" i="1" s="1"/>
  <c r="H582" i="1"/>
  <c r="I582" i="1" s="1"/>
  <c r="J582" i="1" s="1"/>
  <c r="K582" i="1" s="1"/>
  <c r="L582" i="1" s="1"/>
  <c r="M582" i="1" s="1"/>
  <c r="N582" i="1" s="1"/>
  <c r="H583" i="1"/>
  <c r="I583" i="1" s="1"/>
  <c r="J583" i="1" s="1"/>
  <c r="K583" i="1" s="1"/>
  <c r="L583" i="1" s="1"/>
  <c r="M583" i="1" s="1"/>
  <c r="N583" i="1" s="1"/>
  <c r="H584" i="1"/>
  <c r="I584" i="1" s="1"/>
  <c r="J584" i="1" s="1"/>
  <c r="K584" i="1" s="1"/>
  <c r="L584" i="1" s="1"/>
  <c r="M584" i="1" s="1"/>
  <c r="N584" i="1" s="1"/>
  <c r="H585" i="1"/>
  <c r="I585" i="1" s="1"/>
  <c r="J585" i="1" s="1"/>
  <c r="K585" i="1" s="1"/>
  <c r="L585" i="1" s="1"/>
  <c r="M585" i="1" s="1"/>
  <c r="N585" i="1" s="1"/>
  <c r="H586" i="1"/>
  <c r="I586" i="1" s="1"/>
  <c r="J586" i="1" s="1"/>
  <c r="K586" i="1" s="1"/>
  <c r="L586" i="1" s="1"/>
  <c r="M586" i="1" s="1"/>
  <c r="N586" i="1" s="1"/>
  <c r="H587" i="1"/>
  <c r="I587" i="1" s="1"/>
  <c r="J587" i="1" s="1"/>
  <c r="K587" i="1" s="1"/>
  <c r="L587" i="1" s="1"/>
  <c r="M587" i="1" s="1"/>
  <c r="N587" i="1" s="1"/>
  <c r="H588" i="1"/>
  <c r="I588" i="1" s="1"/>
  <c r="J588" i="1" s="1"/>
  <c r="K588" i="1" s="1"/>
  <c r="L588" i="1" s="1"/>
  <c r="M588" i="1" s="1"/>
  <c r="N588" i="1" s="1"/>
  <c r="H589" i="1"/>
  <c r="I589" i="1" s="1"/>
  <c r="J589" i="1" s="1"/>
  <c r="K589" i="1" s="1"/>
  <c r="L589" i="1" s="1"/>
  <c r="M589" i="1" s="1"/>
  <c r="N589" i="1" s="1"/>
  <c r="H590" i="1"/>
  <c r="I590" i="1" s="1"/>
  <c r="J590" i="1" s="1"/>
  <c r="K590" i="1" s="1"/>
  <c r="L590" i="1" s="1"/>
  <c r="M590" i="1" s="1"/>
  <c r="N590" i="1" s="1"/>
  <c r="H591" i="1"/>
  <c r="I591" i="1" s="1"/>
  <c r="J591" i="1" s="1"/>
  <c r="K591" i="1" s="1"/>
  <c r="L591" i="1" s="1"/>
  <c r="M591" i="1" s="1"/>
  <c r="N591" i="1" s="1"/>
  <c r="H592" i="1"/>
  <c r="I592" i="1" s="1"/>
  <c r="J592" i="1" s="1"/>
  <c r="K592" i="1" s="1"/>
  <c r="L592" i="1" s="1"/>
  <c r="M592" i="1" s="1"/>
  <c r="N592" i="1" s="1"/>
  <c r="H593" i="1"/>
  <c r="I593" i="1" s="1"/>
  <c r="J593" i="1" s="1"/>
  <c r="K593" i="1" s="1"/>
  <c r="L593" i="1" s="1"/>
  <c r="M593" i="1" s="1"/>
  <c r="N593" i="1" s="1"/>
  <c r="H594" i="1"/>
  <c r="I594" i="1" s="1"/>
  <c r="J594" i="1" s="1"/>
  <c r="K594" i="1" s="1"/>
  <c r="L594" i="1" s="1"/>
  <c r="M594" i="1" s="1"/>
  <c r="N594" i="1" s="1"/>
  <c r="H595" i="1"/>
  <c r="I595" i="1" s="1"/>
  <c r="J595" i="1" s="1"/>
  <c r="K595" i="1" s="1"/>
  <c r="L595" i="1" s="1"/>
  <c r="M595" i="1" s="1"/>
  <c r="N595" i="1" s="1"/>
  <c r="H596" i="1"/>
  <c r="I596" i="1" s="1"/>
  <c r="J596" i="1" s="1"/>
  <c r="K596" i="1" s="1"/>
  <c r="L596" i="1" s="1"/>
  <c r="M596" i="1" s="1"/>
  <c r="N596" i="1" s="1"/>
  <c r="H597" i="1"/>
  <c r="I597" i="1" s="1"/>
  <c r="J597" i="1" s="1"/>
  <c r="K597" i="1" s="1"/>
  <c r="L597" i="1" s="1"/>
  <c r="M597" i="1" s="1"/>
  <c r="N597" i="1" s="1"/>
  <c r="H598" i="1"/>
  <c r="I598" i="1" s="1"/>
  <c r="J598" i="1" s="1"/>
  <c r="K598" i="1" s="1"/>
  <c r="L598" i="1" s="1"/>
  <c r="M598" i="1" s="1"/>
  <c r="N598" i="1" s="1"/>
  <c r="H599" i="1"/>
  <c r="I599" i="1" s="1"/>
  <c r="J599" i="1" s="1"/>
  <c r="K599" i="1" s="1"/>
  <c r="L599" i="1" s="1"/>
  <c r="M599" i="1" s="1"/>
  <c r="N599" i="1" s="1"/>
  <c r="H600" i="1"/>
  <c r="I600" i="1" s="1"/>
  <c r="J600" i="1" s="1"/>
  <c r="K600" i="1" s="1"/>
  <c r="L600" i="1" s="1"/>
  <c r="M600" i="1" s="1"/>
  <c r="N600" i="1" s="1"/>
  <c r="H601" i="1"/>
  <c r="I601" i="1" s="1"/>
  <c r="J601" i="1" s="1"/>
  <c r="K601" i="1" s="1"/>
  <c r="L601" i="1" s="1"/>
  <c r="M601" i="1" s="1"/>
  <c r="N601" i="1" s="1"/>
  <c r="H602" i="1"/>
  <c r="I602" i="1" s="1"/>
  <c r="J602" i="1" s="1"/>
  <c r="K602" i="1" s="1"/>
  <c r="L602" i="1" s="1"/>
  <c r="M602" i="1" s="1"/>
  <c r="N602" i="1" s="1"/>
  <c r="H603" i="1"/>
  <c r="I603" i="1" s="1"/>
  <c r="J603" i="1" s="1"/>
  <c r="K603" i="1" s="1"/>
  <c r="L603" i="1" s="1"/>
  <c r="M603" i="1" s="1"/>
  <c r="N603" i="1" s="1"/>
  <c r="H604" i="1"/>
  <c r="I604" i="1" s="1"/>
  <c r="J604" i="1" s="1"/>
  <c r="K604" i="1" s="1"/>
  <c r="L604" i="1" s="1"/>
  <c r="M604" i="1" s="1"/>
  <c r="N604" i="1" s="1"/>
  <c r="H605" i="1"/>
  <c r="I605" i="1" s="1"/>
  <c r="J605" i="1" s="1"/>
  <c r="K605" i="1" s="1"/>
  <c r="L605" i="1" s="1"/>
  <c r="M605" i="1" s="1"/>
  <c r="N605" i="1" s="1"/>
  <c r="H606" i="1"/>
  <c r="I606" i="1" s="1"/>
  <c r="J606" i="1" s="1"/>
  <c r="K606" i="1" s="1"/>
  <c r="L606" i="1" s="1"/>
  <c r="M606" i="1" s="1"/>
  <c r="N606" i="1" s="1"/>
  <c r="H607" i="1"/>
  <c r="I607" i="1" s="1"/>
  <c r="J607" i="1" s="1"/>
  <c r="K607" i="1" s="1"/>
  <c r="L607" i="1" s="1"/>
  <c r="M607" i="1" s="1"/>
  <c r="N607" i="1" s="1"/>
  <c r="H608" i="1"/>
  <c r="I608" i="1" s="1"/>
  <c r="J608" i="1" s="1"/>
  <c r="K608" i="1" s="1"/>
  <c r="L608" i="1" s="1"/>
  <c r="M608" i="1" s="1"/>
  <c r="N608" i="1" s="1"/>
  <c r="H609" i="1"/>
  <c r="I609" i="1" s="1"/>
  <c r="J609" i="1" s="1"/>
  <c r="K609" i="1" s="1"/>
  <c r="L609" i="1" s="1"/>
  <c r="M609" i="1" s="1"/>
  <c r="N609" i="1" s="1"/>
  <c r="H610" i="1"/>
  <c r="I610" i="1" s="1"/>
  <c r="J610" i="1" s="1"/>
  <c r="K610" i="1" s="1"/>
  <c r="L610" i="1" s="1"/>
  <c r="M610" i="1" s="1"/>
  <c r="N610" i="1" s="1"/>
  <c r="H611" i="1"/>
  <c r="I611" i="1" s="1"/>
  <c r="J611" i="1" s="1"/>
  <c r="K611" i="1" s="1"/>
  <c r="L611" i="1" s="1"/>
  <c r="M611" i="1" s="1"/>
  <c r="N611" i="1" s="1"/>
  <c r="H612" i="1"/>
  <c r="I612" i="1" s="1"/>
  <c r="J612" i="1" s="1"/>
  <c r="K612" i="1" s="1"/>
  <c r="L612" i="1" s="1"/>
  <c r="M612" i="1" s="1"/>
  <c r="N612" i="1" s="1"/>
  <c r="H613" i="1"/>
  <c r="I613" i="1" s="1"/>
  <c r="J613" i="1" s="1"/>
  <c r="K613" i="1" s="1"/>
  <c r="L613" i="1" s="1"/>
  <c r="M613" i="1" s="1"/>
  <c r="N613" i="1" s="1"/>
  <c r="H614" i="1"/>
  <c r="I614" i="1" s="1"/>
  <c r="J614" i="1" s="1"/>
  <c r="K614" i="1" s="1"/>
  <c r="L614" i="1" s="1"/>
  <c r="M614" i="1" s="1"/>
  <c r="N614" i="1" s="1"/>
  <c r="H615" i="1"/>
  <c r="I615" i="1" s="1"/>
  <c r="J615" i="1" s="1"/>
  <c r="K615" i="1" s="1"/>
  <c r="L615" i="1" s="1"/>
  <c r="M615" i="1" s="1"/>
  <c r="N615" i="1" s="1"/>
  <c r="H616" i="1"/>
  <c r="I616" i="1" s="1"/>
  <c r="J616" i="1" s="1"/>
  <c r="K616" i="1" s="1"/>
  <c r="L616" i="1" s="1"/>
  <c r="M616" i="1" s="1"/>
  <c r="N616" i="1" s="1"/>
  <c r="H617" i="1"/>
  <c r="I617" i="1" s="1"/>
  <c r="J617" i="1" s="1"/>
  <c r="K617" i="1" s="1"/>
  <c r="L617" i="1" s="1"/>
  <c r="M617" i="1" s="1"/>
  <c r="N617" i="1" s="1"/>
  <c r="H618" i="1"/>
  <c r="I618" i="1" s="1"/>
  <c r="J618" i="1" s="1"/>
  <c r="K618" i="1" s="1"/>
  <c r="L618" i="1" s="1"/>
  <c r="M618" i="1" s="1"/>
  <c r="N618" i="1" s="1"/>
  <c r="H619" i="1"/>
  <c r="I619" i="1" s="1"/>
  <c r="J619" i="1" s="1"/>
  <c r="K619" i="1" s="1"/>
  <c r="L619" i="1" s="1"/>
  <c r="M619" i="1" s="1"/>
  <c r="N619" i="1" s="1"/>
  <c r="H620" i="1"/>
  <c r="I620" i="1" s="1"/>
  <c r="J620" i="1" s="1"/>
  <c r="K620" i="1" s="1"/>
  <c r="L620" i="1" s="1"/>
  <c r="M620" i="1" s="1"/>
  <c r="N620" i="1" s="1"/>
  <c r="H621" i="1"/>
  <c r="I621" i="1" s="1"/>
  <c r="J621" i="1" s="1"/>
  <c r="K621" i="1" s="1"/>
  <c r="L621" i="1" s="1"/>
  <c r="M621" i="1" s="1"/>
  <c r="N621" i="1" s="1"/>
  <c r="H622" i="1"/>
  <c r="I622" i="1" s="1"/>
  <c r="J622" i="1" s="1"/>
  <c r="K622" i="1" s="1"/>
  <c r="L622" i="1" s="1"/>
  <c r="M622" i="1" s="1"/>
  <c r="N622" i="1" s="1"/>
  <c r="H623" i="1"/>
  <c r="I623" i="1" s="1"/>
  <c r="J623" i="1" s="1"/>
  <c r="K623" i="1" s="1"/>
  <c r="L623" i="1" s="1"/>
  <c r="M623" i="1" s="1"/>
  <c r="N623" i="1" s="1"/>
  <c r="H624" i="1"/>
  <c r="I624" i="1" s="1"/>
  <c r="J624" i="1" s="1"/>
  <c r="K624" i="1" s="1"/>
  <c r="L624" i="1" s="1"/>
  <c r="M624" i="1" s="1"/>
  <c r="N624" i="1" s="1"/>
  <c r="H625" i="1"/>
  <c r="I625" i="1" s="1"/>
  <c r="J625" i="1" s="1"/>
  <c r="K625" i="1" s="1"/>
  <c r="L625" i="1" s="1"/>
  <c r="M625" i="1" s="1"/>
  <c r="N625" i="1" s="1"/>
  <c r="H626" i="1"/>
  <c r="I626" i="1" s="1"/>
  <c r="J626" i="1" s="1"/>
  <c r="K626" i="1" s="1"/>
  <c r="L626" i="1" s="1"/>
  <c r="M626" i="1" s="1"/>
  <c r="N626" i="1" s="1"/>
  <c r="H627" i="1"/>
  <c r="I627" i="1" s="1"/>
  <c r="J627" i="1" s="1"/>
  <c r="K627" i="1" s="1"/>
  <c r="L627" i="1" s="1"/>
  <c r="M627" i="1" s="1"/>
  <c r="N627" i="1" s="1"/>
  <c r="H628" i="1"/>
  <c r="I628" i="1" s="1"/>
  <c r="J628" i="1" s="1"/>
  <c r="K628" i="1" s="1"/>
  <c r="L628" i="1" s="1"/>
  <c r="M628" i="1" s="1"/>
  <c r="N628" i="1" s="1"/>
  <c r="H629" i="1"/>
  <c r="I629" i="1" s="1"/>
  <c r="J629" i="1" s="1"/>
  <c r="K629" i="1" s="1"/>
  <c r="L629" i="1" s="1"/>
  <c r="M629" i="1" s="1"/>
  <c r="N629" i="1" s="1"/>
  <c r="H630" i="1"/>
  <c r="I630" i="1" s="1"/>
  <c r="J630" i="1" s="1"/>
  <c r="K630" i="1" s="1"/>
  <c r="L630" i="1" s="1"/>
  <c r="M630" i="1" s="1"/>
  <c r="N630" i="1" s="1"/>
  <c r="H631" i="1"/>
  <c r="I631" i="1" s="1"/>
  <c r="J631" i="1" s="1"/>
  <c r="K631" i="1" s="1"/>
  <c r="L631" i="1" s="1"/>
  <c r="M631" i="1" s="1"/>
  <c r="N631" i="1" s="1"/>
  <c r="H632" i="1"/>
  <c r="I632" i="1" s="1"/>
  <c r="J632" i="1" s="1"/>
  <c r="K632" i="1" s="1"/>
  <c r="L632" i="1" s="1"/>
  <c r="M632" i="1" s="1"/>
  <c r="N632" i="1" s="1"/>
  <c r="H633" i="1"/>
  <c r="I633" i="1" s="1"/>
  <c r="J633" i="1" s="1"/>
  <c r="K633" i="1" s="1"/>
  <c r="L633" i="1" s="1"/>
  <c r="M633" i="1" s="1"/>
  <c r="N633" i="1" s="1"/>
  <c r="H634" i="1"/>
  <c r="I634" i="1" s="1"/>
  <c r="J634" i="1" s="1"/>
  <c r="K634" i="1" s="1"/>
  <c r="L634" i="1" s="1"/>
  <c r="M634" i="1" s="1"/>
  <c r="N634" i="1" s="1"/>
  <c r="H635" i="1"/>
  <c r="I635" i="1" s="1"/>
  <c r="J635" i="1" s="1"/>
  <c r="K635" i="1" s="1"/>
  <c r="L635" i="1" s="1"/>
  <c r="M635" i="1" s="1"/>
  <c r="N635" i="1" s="1"/>
  <c r="H636" i="1"/>
  <c r="I636" i="1" s="1"/>
  <c r="J636" i="1" s="1"/>
  <c r="K636" i="1" s="1"/>
  <c r="L636" i="1" s="1"/>
  <c r="M636" i="1" s="1"/>
  <c r="N636" i="1" s="1"/>
  <c r="H637" i="1"/>
  <c r="I637" i="1" s="1"/>
  <c r="J637" i="1" s="1"/>
  <c r="K637" i="1" s="1"/>
  <c r="L637" i="1" s="1"/>
  <c r="M637" i="1" s="1"/>
  <c r="N637" i="1" s="1"/>
  <c r="H638" i="1"/>
  <c r="I638" i="1" s="1"/>
  <c r="J638" i="1" s="1"/>
  <c r="K638" i="1" s="1"/>
  <c r="L638" i="1" s="1"/>
  <c r="M638" i="1" s="1"/>
  <c r="N638" i="1" s="1"/>
  <c r="H639" i="1"/>
  <c r="I639" i="1" s="1"/>
  <c r="J639" i="1" s="1"/>
  <c r="K639" i="1" s="1"/>
  <c r="L639" i="1" s="1"/>
  <c r="M639" i="1" s="1"/>
  <c r="N639" i="1" s="1"/>
  <c r="H640" i="1"/>
  <c r="I640" i="1" s="1"/>
  <c r="J640" i="1" s="1"/>
  <c r="K640" i="1" s="1"/>
  <c r="L640" i="1" s="1"/>
  <c r="M640" i="1" s="1"/>
  <c r="N640" i="1" s="1"/>
  <c r="H641" i="1"/>
  <c r="I641" i="1" s="1"/>
  <c r="J641" i="1" s="1"/>
  <c r="K641" i="1" s="1"/>
  <c r="L641" i="1" s="1"/>
  <c r="M641" i="1" s="1"/>
  <c r="N641" i="1" s="1"/>
  <c r="H642" i="1"/>
  <c r="I642" i="1" s="1"/>
  <c r="J642" i="1" s="1"/>
  <c r="K642" i="1" s="1"/>
  <c r="L642" i="1" s="1"/>
  <c r="M642" i="1" s="1"/>
  <c r="N642" i="1" s="1"/>
  <c r="H643" i="1"/>
  <c r="I643" i="1" s="1"/>
  <c r="J643" i="1" s="1"/>
  <c r="K643" i="1" s="1"/>
  <c r="L643" i="1" s="1"/>
  <c r="M643" i="1" s="1"/>
  <c r="N643" i="1" s="1"/>
  <c r="H644" i="1"/>
  <c r="I644" i="1" s="1"/>
  <c r="J644" i="1" s="1"/>
  <c r="K644" i="1" s="1"/>
  <c r="L644" i="1" s="1"/>
  <c r="M644" i="1" s="1"/>
  <c r="N644" i="1" s="1"/>
  <c r="H645" i="1"/>
  <c r="I645" i="1" s="1"/>
  <c r="J645" i="1" s="1"/>
  <c r="K645" i="1" s="1"/>
  <c r="L645" i="1" s="1"/>
  <c r="M645" i="1" s="1"/>
  <c r="N645" i="1" s="1"/>
  <c r="H646" i="1"/>
  <c r="I646" i="1" s="1"/>
  <c r="J646" i="1" s="1"/>
  <c r="K646" i="1" s="1"/>
  <c r="L646" i="1" s="1"/>
  <c r="M646" i="1" s="1"/>
  <c r="N646" i="1" s="1"/>
  <c r="H647" i="1"/>
  <c r="I647" i="1" s="1"/>
  <c r="J647" i="1" s="1"/>
  <c r="K647" i="1" s="1"/>
  <c r="L647" i="1" s="1"/>
  <c r="M647" i="1" s="1"/>
  <c r="N647" i="1" s="1"/>
  <c r="H648" i="1"/>
  <c r="I648" i="1" s="1"/>
  <c r="J648" i="1" s="1"/>
  <c r="K648" i="1" s="1"/>
  <c r="L648" i="1" s="1"/>
  <c r="M648" i="1" s="1"/>
  <c r="N648" i="1" s="1"/>
  <c r="H649" i="1"/>
  <c r="I649" i="1" s="1"/>
  <c r="J649" i="1" s="1"/>
  <c r="K649" i="1" s="1"/>
  <c r="L649" i="1" s="1"/>
  <c r="M649" i="1" s="1"/>
  <c r="N649" i="1" s="1"/>
  <c r="H650" i="1"/>
  <c r="I650" i="1" s="1"/>
  <c r="J650" i="1" s="1"/>
  <c r="K650" i="1" s="1"/>
  <c r="L650" i="1" s="1"/>
  <c r="M650" i="1" s="1"/>
  <c r="N650" i="1" s="1"/>
  <c r="H651" i="1"/>
  <c r="I651" i="1" s="1"/>
  <c r="J651" i="1" s="1"/>
  <c r="K651" i="1" s="1"/>
  <c r="L651" i="1" s="1"/>
  <c r="M651" i="1" s="1"/>
  <c r="N651" i="1" s="1"/>
  <c r="H652" i="1"/>
  <c r="I652" i="1" s="1"/>
  <c r="J652" i="1" s="1"/>
  <c r="K652" i="1" s="1"/>
  <c r="L652" i="1" s="1"/>
  <c r="M652" i="1" s="1"/>
  <c r="N652" i="1" s="1"/>
  <c r="H653" i="1"/>
  <c r="I653" i="1" s="1"/>
  <c r="J653" i="1" s="1"/>
  <c r="K653" i="1" s="1"/>
  <c r="L653" i="1" s="1"/>
  <c r="M653" i="1" s="1"/>
  <c r="N653" i="1" s="1"/>
  <c r="H654" i="1"/>
  <c r="I654" i="1" s="1"/>
  <c r="J654" i="1" s="1"/>
  <c r="K654" i="1" s="1"/>
  <c r="L654" i="1" s="1"/>
  <c r="M654" i="1" s="1"/>
  <c r="N654" i="1" s="1"/>
  <c r="H655" i="1"/>
  <c r="I655" i="1" s="1"/>
  <c r="J655" i="1" s="1"/>
  <c r="K655" i="1" s="1"/>
  <c r="L655" i="1" s="1"/>
  <c r="M655" i="1" s="1"/>
  <c r="N655" i="1" s="1"/>
  <c r="H656" i="1"/>
  <c r="I656" i="1" s="1"/>
  <c r="J656" i="1" s="1"/>
  <c r="K656" i="1" s="1"/>
  <c r="L656" i="1" s="1"/>
  <c r="M656" i="1" s="1"/>
  <c r="N656" i="1" s="1"/>
  <c r="H657" i="1"/>
  <c r="I657" i="1" s="1"/>
  <c r="J657" i="1" s="1"/>
  <c r="K657" i="1" s="1"/>
  <c r="L657" i="1" s="1"/>
  <c r="M657" i="1" s="1"/>
  <c r="N657" i="1" s="1"/>
  <c r="H658" i="1"/>
  <c r="I658" i="1" s="1"/>
  <c r="J658" i="1" s="1"/>
  <c r="K658" i="1" s="1"/>
  <c r="L658" i="1" s="1"/>
  <c r="M658" i="1" s="1"/>
  <c r="N658" i="1" s="1"/>
  <c r="H659" i="1"/>
  <c r="I659" i="1" s="1"/>
  <c r="J659" i="1" s="1"/>
  <c r="K659" i="1" s="1"/>
  <c r="L659" i="1" s="1"/>
  <c r="M659" i="1" s="1"/>
  <c r="N659" i="1" s="1"/>
  <c r="H660" i="1"/>
  <c r="I660" i="1" s="1"/>
  <c r="J660" i="1" s="1"/>
  <c r="K660" i="1" s="1"/>
  <c r="L660" i="1" s="1"/>
  <c r="M660" i="1" s="1"/>
  <c r="N660" i="1" s="1"/>
  <c r="H661" i="1"/>
  <c r="I661" i="1" s="1"/>
  <c r="J661" i="1" s="1"/>
  <c r="K661" i="1" s="1"/>
  <c r="L661" i="1" s="1"/>
  <c r="M661" i="1" s="1"/>
  <c r="N661" i="1" s="1"/>
  <c r="H662" i="1"/>
  <c r="I662" i="1" s="1"/>
  <c r="J662" i="1" s="1"/>
  <c r="K662" i="1" s="1"/>
  <c r="L662" i="1" s="1"/>
  <c r="M662" i="1" s="1"/>
  <c r="N662" i="1" s="1"/>
  <c r="H663" i="1"/>
  <c r="I663" i="1" s="1"/>
  <c r="J663" i="1" s="1"/>
  <c r="K663" i="1" s="1"/>
  <c r="L663" i="1" s="1"/>
  <c r="M663" i="1" s="1"/>
  <c r="N663" i="1" s="1"/>
  <c r="H664" i="1"/>
  <c r="I664" i="1" s="1"/>
  <c r="J664" i="1" s="1"/>
  <c r="K664" i="1" s="1"/>
  <c r="L664" i="1" s="1"/>
  <c r="M664" i="1" s="1"/>
  <c r="N664" i="1" s="1"/>
  <c r="H665" i="1"/>
  <c r="I665" i="1" s="1"/>
  <c r="J665" i="1" s="1"/>
  <c r="K665" i="1" s="1"/>
  <c r="L665" i="1" s="1"/>
  <c r="M665" i="1" s="1"/>
  <c r="N665" i="1" s="1"/>
  <c r="H666" i="1"/>
  <c r="I666" i="1" s="1"/>
  <c r="J666" i="1" s="1"/>
  <c r="K666" i="1" s="1"/>
  <c r="L666" i="1" s="1"/>
  <c r="M666" i="1" s="1"/>
  <c r="N666" i="1" s="1"/>
  <c r="H667" i="1"/>
  <c r="I667" i="1" s="1"/>
  <c r="J667" i="1" s="1"/>
  <c r="K667" i="1" s="1"/>
  <c r="L667" i="1" s="1"/>
  <c r="M667" i="1" s="1"/>
  <c r="N667" i="1" s="1"/>
  <c r="H668" i="1"/>
  <c r="I668" i="1" s="1"/>
  <c r="J668" i="1" s="1"/>
  <c r="K668" i="1" s="1"/>
  <c r="L668" i="1" s="1"/>
  <c r="M668" i="1" s="1"/>
  <c r="N668" i="1" s="1"/>
  <c r="H669" i="1"/>
  <c r="I669" i="1" s="1"/>
  <c r="J669" i="1" s="1"/>
  <c r="K669" i="1" s="1"/>
  <c r="L669" i="1" s="1"/>
  <c r="M669" i="1" s="1"/>
  <c r="N669" i="1" s="1"/>
  <c r="H670" i="1"/>
  <c r="I670" i="1" s="1"/>
  <c r="J670" i="1" s="1"/>
  <c r="K670" i="1" s="1"/>
  <c r="L670" i="1" s="1"/>
  <c r="M670" i="1" s="1"/>
  <c r="N670" i="1" s="1"/>
  <c r="H671" i="1"/>
  <c r="I671" i="1" s="1"/>
  <c r="J671" i="1" s="1"/>
  <c r="K671" i="1" s="1"/>
  <c r="L671" i="1" s="1"/>
  <c r="M671" i="1" s="1"/>
  <c r="N671" i="1" s="1"/>
  <c r="H672" i="1"/>
  <c r="I672" i="1" s="1"/>
  <c r="J672" i="1" s="1"/>
  <c r="K672" i="1" s="1"/>
  <c r="L672" i="1" s="1"/>
  <c r="M672" i="1" s="1"/>
  <c r="N672" i="1" s="1"/>
  <c r="H673" i="1"/>
  <c r="I673" i="1" s="1"/>
  <c r="J673" i="1" s="1"/>
  <c r="K673" i="1" s="1"/>
  <c r="L673" i="1" s="1"/>
  <c r="M673" i="1" s="1"/>
  <c r="N673" i="1" s="1"/>
  <c r="H674" i="1"/>
  <c r="I674" i="1" s="1"/>
  <c r="J674" i="1" s="1"/>
  <c r="K674" i="1" s="1"/>
  <c r="L674" i="1" s="1"/>
  <c r="M674" i="1" s="1"/>
  <c r="N674" i="1" s="1"/>
  <c r="H675" i="1"/>
  <c r="I675" i="1" s="1"/>
  <c r="J675" i="1" s="1"/>
  <c r="K675" i="1" s="1"/>
  <c r="L675" i="1" s="1"/>
  <c r="M675" i="1" s="1"/>
  <c r="N675" i="1" s="1"/>
  <c r="H676" i="1"/>
  <c r="I676" i="1" s="1"/>
  <c r="J676" i="1" s="1"/>
  <c r="K676" i="1" s="1"/>
  <c r="L676" i="1" s="1"/>
  <c r="M676" i="1" s="1"/>
  <c r="N676" i="1" s="1"/>
  <c r="H677" i="1"/>
  <c r="I677" i="1" s="1"/>
  <c r="J677" i="1" s="1"/>
  <c r="K677" i="1" s="1"/>
  <c r="L677" i="1" s="1"/>
  <c r="M677" i="1" s="1"/>
  <c r="N677" i="1" s="1"/>
  <c r="H678" i="1"/>
  <c r="I678" i="1" s="1"/>
  <c r="J678" i="1" s="1"/>
  <c r="K678" i="1" s="1"/>
  <c r="L678" i="1" s="1"/>
  <c r="M678" i="1" s="1"/>
  <c r="N678" i="1" s="1"/>
  <c r="H679" i="1"/>
  <c r="I679" i="1" s="1"/>
  <c r="J679" i="1" s="1"/>
  <c r="K679" i="1" s="1"/>
  <c r="L679" i="1" s="1"/>
  <c r="M679" i="1" s="1"/>
  <c r="N679" i="1" s="1"/>
  <c r="H680" i="1"/>
  <c r="I680" i="1" s="1"/>
  <c r="J680" i="1" s="1"/>
  <c r="K680" i="1" s="1"/>
  <c r="L680" i="1" s="1"/>
  <c r="M680" i="1" s="1"/>
  <c r="N680" i="1" s="1"/>
  <c r="H681" i="1"/>
  <c r="I681" i="1" s="1"/>
  <c r="J681" i="1" s="1"/>
  <c r="K681" i="1" s="1"/>
  <c r="L681" i="1" s="1"/>
  <c r="M681" i="1" s="1"/>
  <c r="N681" i="1" s="1"/>
  <c r="H682" i="1"/>
  <c r="I682" i="1" s="1"/>
  <c r="J682" i="1" s="1"/>
  <c r="K682" i="1" s="1"/>
  <c r="L682" i="1" s="1"/>
  <c r="M682" i="1" s="1"/>
  <c r="N682" i="1" s="1"/>
  <c r="H683" i="1"/>
  <c r="I683" i="1" s="1"/>
  <c r="J683" i="1" s="1"/>
  <c r="K683" i="1" s="1"/>
  <c r="L683" i="1" s="1"/>
  <c r="M683" i="1" s="1"/>
  <c r="N683" i="1" s="1"/>
  <c r="H684" i="1"/>
  <c r="I684" i="1" s="1"/>
  <c r="J684" i="1" s="1"/>
  <c r="K684" i="1" s="1"/>
  <c r="L684" i="1" s="1"/>
  <c r="M684" i="1" s="1"/>
  <c r="N684" i="1" s="1"/>
  <c r="H685" i="1"/>
  <c r="I685" i="1" s="1"/>
  <c r="J685" i="1" s="1"/>
  <c r="K685" i="1" s="1"/>
  <c r="L685" i="1" s="1"/>
  <c r="M685" i="1" s="1"/>
  <c r="N685" i="1" s="1"/>
  <c r="H686" i="1"/>
  <c r="I686" i="1" s="1"/>
  <c r="J686" i="1" s="1"/>
  <c r="K686" i="1" s="1"/>
  <c r="L686" i="1" s="1"/>
  <c r="M686" i="1" s="1"/>
  <c r="N686" i="1" s="1"/>
  <c r="H687" i="1"/>
  <c r="I687" i="1" s="1"/>
  <c r="J687" i="1" s="1"/>
  <c r="K687" i="1" s="1"/>
  <c r="L687" i="1" s="1"/>
  <c r="M687" i="1" s="1"/>
  <c r="N687" i="1" s="1"/>
  <c r="H688" i="1"/>
  <c r="I688" i="1" s="1"/>
  <c r="J688" i="1" s="1"/>
  <c r="K688" i="1" s="1"/>
  <c r="L688" i="1" s="1"/>
  <c r="M688" i="1" s="1"/>
  <c r="N688" i="1" s="1"/>
  <c r="H689" i="1"/>
  <c r="I689" i="1" s="1"/>
  <c r="J689" i="1" s="1"/>
  <c r="K689" i="1" s="1"/>
  <c r="L689" i="1" s="1"/>
  <c r="M689" i="1" s="1"/>
  <c r="N689" i="1" s="1"/>
  <c r="H690" i="1"/>
  <c r="I690" i="1" s="1"/>
  <c r="J690" i="1" s="1"/>
  <c r="K690" i="1" s="1"/>
  <c r="L690" i="1" s="1"/>
  <c r="M690" i="1" s="1"/>
  <c r="N690" i="1" s="1"/>
  <c r="H691" i="1"/>
  <c r="I691" i="1" s="1"/>
  <c r="J691" i="1" s="1"/>
  <c r="K691" i="1" s="1"/>
  <c r="L691" i="1" s="1"/>
  <c r="M691" i="1" s="1"/>
  <c r="N691" i="1" s="1"/>
  <c r="H692" i="1"/>
  <c r="I692" i="1" s="1"/>
  <c r="J692" i="1" s="1"/>
  <c r="K692" i="1" s="1"/>
  <c r="L692" i="1" s="1"/>
  <c r="M692" i="1" s="1"/>
  <c r="N692" i="1" s="1"/>
  <c r="H693" i="1"/>
  <c r="I693" i="1" s="1"/>
  <c r="J693" i="1" s="1"/>
  <c r="K693" i="1" s="1"/>
  <c r="L693" i="1" s="1"/>
  <c r="M693" i="1" s="1"/>
  <c r="N693" i="1" s="1"/>
  <c r="H694" i="1"/>
  <c r="I694" i="1" s="1"/>
  <c r="J694" i="1" s="1"/>
  <c r="K694" i="1" s="1"/>
  <c r="L694" i="1" s="1"/>
  <c r="M694" i="1" s="1"/>
  <c r="N694" i="1" s="1"/>
  <c r="H695" i="1"/>
  <c r="I695" i="1" s="1"/>
  <c r="J695" i="1" s="1"/>
  <c r="K695" i="1" s="1"/>
  <c r="L695" i="1" s="1"/>
  <c r="M695" i="1" s="1"/>
  <c r="N695" i="1" s="1"/>
  <c r="H696" i="1"/>
  <c r="I696" i="1" s="1"/>
  <c r="J696" i="1" s="1"/>
  <c r="K696" i="1" s="1"/>
  <c r="L696" i="1" s="1"/>
  <c r="M696" i="1" s="1"/>
  <c r="N696" i="1" s="1"/>
  <c r="H697" i="1"/>
  <c r="I697" i="1" s="1"/>
  <c r="J697" i="1" s="1"/>
  <c r="K697" i="1" s="1"/>
  <c r="L697" i="1" s="1"/>
  <c r="M697" i="1" s="1"/>
  <c r="N697" i="1" s="1"/>
  <c r="H698" i="1"/>
  <c r="I698" i="1" s="1"/>
  <c r="J698" i="1" s="1"/>
  <c r="K698" i="1" s="1"/>
  <c r="L698" i="1" s="1"/>
  <c r="M698" i="1" s="1"/>
  <c r="N698" i="1" s="1"/>
  <c r="H699" i="1"/>
  <c r="I699" i="1" s="1"/>
  <c r="J699" i="1" s="1"/>
  <c r="K699" i="1" s="1"/>
  <c r="L699" i="1" s="1"/>
  <c r="M699" i="1" s="1"/>
  <c r="N699" i="1" s="1"/>
  <c r="H700" i="1"/>
  <c r="I700" i="1" s="1"/>
  <c r="J700" i="1" s="1"/>
  <c r="K700" i="1" s="1"/>
  <c r="L700" i="1" s="1"/>
  <c r="M700" i="1" s="1"/>
  <c r="N700" i="1" s="1"/>
  <c r="H701" i="1"/>
  <c r="I701" i="1" s="1"/>
  <c r="J701" i="1" s="1"/>
  <c r="K701" i="1" s="1"/>
  <c r="L701" i="1" s="1"/>
  <c r="M701" i="1" s="1"/>
  <c r="N701" i="1" s="1"/>
  <c r="H702" i="1"/>
  <c r="I702" i="1" s="1"/>
  <c r="J702" i="1" s="1"/>
  <c r="K702" i="1" s="1"/>
  <c r="L702" i="1" s="1"/>
  <c r="M702" i="1" s="1"/>
  <c r="N702" i="1" s="1"/>
  <c r="H703" i="1"/>
  <c r="I703" i="1" s="1"/>
  <c r="J703" i="1" s="1"/>
  <c r="K703" i="1" s="1"/>
  <c r="L703" i="1" s="1"/>
  <c r="M703" i="1" s="1"/>
  <c r="N703" i="1" s="1"/>
  <c r="H704" i="1"/>
  <c r="I704" i="1" s="1"/>
  <c r="J704" i="1" s="1"/>
  <c r="K704" i="1" s="1"/>
  <c r="L704" i="1" s="1"/>
  <c r="M704" i="1" s="1"/>
  <c r="N704" i="1" s="1"/>
  <c r="H705" i="1"/>
  <c r="I705" i="1" s="1"/>
  <c r="J705" i="1" s="1"/>
  <c r="K705" i="1" s="1"/>
  <c r="L705" i="1" s="1"/>
  <c r="M705" i="1" s="1"/>
  <c r="N705" i="1" s="1"/>
  <c r="H706" i="1"/>
  <c r="I706" i="1" s="1"/>
  <c r="J706" i="1" s="1"/>
  <c r="K706" i="1" s="1"/>
  <c r="L706" i="1" s="1"/>
  <c r="M706" i="1" s="1"/>
  <c r="N706" i="1" s="1"/>
  <c r="H707" i="1"/>
  <c r="I707" i="1" s="1"/>
  <c r="J707" i="1" s="1"/>
  <c r="K707" i="1" s="1"/>
  <c r="L707" i="1" s="1"/>
  <c r="M707" i="1" s="1"/>
  <c r="N707" i="1" s="1"/>
  <c r="H708" i="1"/>
  <c r="I708" i="1" s="1"/>
  <c r="J708" i="1" s="1"/>
  <c r="K708" i="1" s="1"/>
  <c r="L708" i="1" s="1"/>
  <c r="M708" i="1" s="1"/>
  <c r="N708" i="1" s="1"/>
  <c r="H709" i="1"/>
  <c r="I709" i="1" s="1"/>
  <c r="J709" i="1" s="1"/>
  <c r="K709" i="1" s="1"/>
  <c r="L709" i="1" s="1"/>
  <c r="M709" i="1" s="1"/>
  <c r="N709" i="1" s="1"/>
  <c r="H710" i="1"/>
  <c r="I710" i="1" s="1"/>
  <c r="J710" i="1" s="1"/>
  <c r="K710" i="1" s="1"/>
  <c r="L710" i="1" s="1"/>
  <c r="M710" i="1" s="1"/>
  <c r="N710" i="1" s="1"/>
  <c r="H711" i="1"/>
  <c r="I711" i="1" s="1"/>
  <c r="J711" i="1" s="1"/>
  <c r="K711" i="1" s="1"/>
  <c r="L711" i="1" s="1"/>
  <c r="M711" i="1" s="1"/>
  <c r="N711" i="1" s="1"/>
  <c r="H712" i="1"/>
  <c r="I712" i="1" s="1"/>
  <c r="J712" i="1" s="1"/>
  <c r="K712" i="1" s="1"/>
  <c r="L712" i="1" s="1"/>
  <c r="M712" i="1" s="1"/>
  <c r="N712" i="1" s="1"/>
  <c r="H713" i="1"/>
  <c r="I713" i="1" s="1"/>
  <c r="J713" i="1" s="1"/>
  <c r="K713" i="1" s="1"/>
  <c r="L713" i="1" s="1"/>
  <c r="M713" i="1" s="1"/>
  <c r="N713" i="1" s="1"/>
  <c r="H714" i="1"/>
  <c r="I714" i="1" s="1"/>
  <c r="J714" i="1" s="1"/>
  <c r="K714" i="1" s="1"/>
  <c r="L714" i="1" s="1"/>
  <c r="M714" i="1" s="1"/>
  <c r="N714" i="1" s="1"/>
  <c r="H715" i="1"/>
  <c r="I715" i="1" s="1"/>
  <c r="J715" i="1" s="1"/>
  <c r="K715" i="1" s="1"/>
  <c r="L715" i="1" s="1"/>
  <c r="M715" i="1" s="1"/>
  <c r="N715" i="1" s="1"/>
  <c r="H716" i="1"/>
  <c r="I716" i="1" s="1"/>
  <c r="J716" i="1" s="1"/>
  <c r="K716" i="1" s="1"/>
  <c r="L716" i="1" s="1"/>
  <c r="M716" i="1" s="1"/>
  <c r="N716" i="1" s="1"/>
  <c r="H717" i="1"/>
  <c r="I717" i="1" s="1"/>
  <c r="J717" i="1" s="1"/>
  <c r="K717" i="1" s="1"/>
  <c r="L717" i="1" s="1"/>
  <c r="M717" i="1" s="1"/>
  <c r="N717" i="1" s="1"/>
  <c r="H718" i="1"/>
  <c r="I718" i="1" s="1"/>
  <c r="J718" i="1" s="1"/>
  <c r="K718" i="1" s="1"/>
  <c r="L718" i="1" s="1"/>
  <c r="M718" i="1" s="1"/>
  <c r="N718" i="1" s="1"/>
  <c r="H719" i="1"/>
  <c r="I719" i="1" s="1"/>
  <c r="J719" i="1" s="1"/>
  <c r="K719" i="1" s="1"/>
  <c r="L719" i="1" s="1"/>
  <c r="M719" i="1" s="1"/>
  <c r="N719" i="1" s="1"/>
  <c r="H720" i="1"/>
  <c r="I720" i="1" s="1"/>
  <c r="J720" i="1" s="1"/>
  <c r="K720" i="1" s="1"/>
  <c r="L720" i="1" s="1"/>
  <c r="M720" i="1" s="1"/>
  <c r="N720" i="1" s="1"/>
  <c r="H721" i="1"/>
  <c r="I721" i="1" s="1"/>
  <c r="J721" i="1" s="1"/>
  <c r="K721" i="1" s="1"/>
  <c r="L721" i="1" s="1"/>
  <c r="M721" i="1" s="1"/>
  <c r="N721" i="1" s="1"/>
  <c r="H722" i="1"/>
  <c r="I722" i="1" s="1"/>
  <c r="J722" i="1" s="1"/>
  <c r="K722" i="1" s="1"/>
  <c r="L722" i="1" s="1"/>
  <c r="M722" i="1" s="1"/>
  <c r="N722" i="1" s="1"/>
  <c r="H723" i="1"/>
  <c r="I723" i="1" s="1"/>
  <c r="J723" i="1" s="1"/>
  <c r="K723" i="1" s="1"/>
  <c r="L723" i="1" s="1"/>
  <c r="M723" i="1" s="1"/>
  <c r="N723" i="1" s="1"/>
  <c r="H724" i="1"/>
  <c r="I724" i="1" s="1"/>
  <c r="J724" i="1" s="1"/>
  <c r="K724" i="1" s="1"/>
  <c r="L724" i="1" s="1"/>
  <c r="M724" i="1" s="1"/>
  <c r="N724" i="1" s="1"/>
  <c r="H725" i="1"/>
  <c r="I725" i="1" s="1"/>
  <c r="J725" i="1" s="1"/>
  <c r="K725" i="1" s="1"/>
  <c r="L725" i="1" s="1"/>
  <c r="M725" i="1" s="1"/>
  <c r="N725" i="1" s="1"/>
  <c r="H726" i="1"/>
  <c r="I726" i="1" s="1"/>
  <c r="J726" i="1" s="1"/>
  <c r="K726" i="1" s="1"/>
  <c r="L726" i="1" s="1"/>
  <c r="M726" i="1" s="1"/>
  <c r="N726" i="1" s="1"/>
  <c r="H727" i="1"/>
  <c r="I727" i="1" s="1"/>
  <c r="J727" i="1" s="1"/>
  <c r="K727" i="1" s="1"/>
  <c r="L727" i="1" s="1"/>
  <c r="M727" i="1" s="1"/>
  <c r="N727" i="1" s="1"/>
  <c r="H728" i="1"/>
  <c r="I728" i="1" s="1"/>
  <c r="J728" i="1" s="1"/>
  <c r="K728" i="1" s="1"/>
  <c r="L728" i="1" s="1"/>
  <c r="M728" i="1" s="1"/>
  <c r="N728" i="1" s="1"/>
  <c r="H729" i="1"/>
  <c r="I729" i="1" s="1"/>
  <c r="J729" i="1" s="1"/>
  <c r="K729" i="1" s="1"/>
  <c r="L729" i="1" s="1"/>
  <c r="M729" i="1" s="1"/>
  <c r="N729" i="1" s="1"/>
  <c r="H730" i="1"/>
  <c r="I730" i="1" s="1"/>
  <c r="J730" i="1" s="1"/>
  <c r="K730" i="1" s="1"/>
  <c r="L730" i="1" s="1"/>
  <c r="M730" i="1" s="1"/>
  <c r="N730" i="1" s="1"/>
  <c r="H731" i="1"/>
  <c r="I731" i="1" s="1"/>
  <c r="J731" i="1" s="1"/>
  <c r="K731" i="1" s="1"/>
  <c r="L731" i="1" s="1"/>
  <c r="M731" i="1" s="1"/>
  <c r="N731" i="1" s="1"/>
  <c r="H732" i="1"/>
  <c r="I732" i="1" s="1"/>
  <c r="J732" i="1" s="1"/>
  <c r="K732" i="1" s="1"/>
  <c r="L732" i="1" s="1"/>
  <c r="M732" i="1" s="1"/>
  <c r="N732" i="1" s="1"/>
  <c r="H733" i="1"/>
  <c r="I733" i="1" s="1"/>
  <c r="J733" i="1" s="1"/>
  <c r="K733" i="1" s="1"/>
  <c r="L733" i="1" s="1"/>
  <c r="M733" i="1" s="1"/>
  <c r="N733" i="1" s="1"/>
  <c r="H734" i="1"/>
  <c r="I734" i="1" s="1"/>
  <c r="J734" i="1" s="1"/>
  <c r="K734" i="1" s="1"/>
  <c r="L734" i="1" s="1"/>
  <c r="M734" i="1" s="1"/>
  <c r="N734" i="1" s="1"/>
  <c r="H735" i="1"/>
  <c r="I735" i="1" s="1"/>
  <c r="J735" i="1" s="1"/>
  <c r="K735" i="1" s="1"/>
  <c r="L735" i="1" s="1"/>
  <c r="M735" i="1" s="1"/>
  <c r="N735" i="1" s="1"/>
  <c r="H736" i="1"/>
  <c r="I736" i="1" s="1"/>
  <c r="J736" i="1" s="1"/>
  <c r="K736" i="1" s="1"/>
  <c r="L736" i="1" s="1"/>
  <c r="M736" i="1" s="1"/>
  <c r="N736" i="1" s="1"/>
  <c r="H737" i="1"/>
  <c r="I737" i="1" s="1"/>
  <c r="J737" i="1" s="1"/>
  <c r="K737" i="1" s="1"/>
  <c r="L737" i="1" s="1"/>
  <c r="M737" i="1" s="1"/>
  <c r="N737" i="1" s="1"/>
  <c r="H738" i="1"/>
  <c r="I738" i="1" s="1"/>
  <c r="J738" i="1" s="1"/>
  <c r="K738" i="1" s="1"/>
  <c r="L738" i="1" s="1"/>
  <c r="M738" i="1" s="1"/>
  <c r="N738" i="1" s="1"/>
  <c r="H739" i="1"/>
  <c r="I739" i="1" s="1"/>
  <c r="J739" i="1" s="1"/>
  <c r="K739" i="1" s="1"/>
  <c r="L739" i="1" s="1"/>
  <c r="M739" i="1" s="1"/>
  <c r="N739" i="1" s="1"/>
  <c r="H740" i="1"/>
  <c r="I740" i="1" s="1"/>
  <c r="J740" i="1" s="1"/>
  <c r="K740" i="1" s="1"/>
  <c r="L740" i="1" s="1"/>
  <c r="M740" i="1" s="1"/>
  <c r="N740" i="1" s="1"/>
  <c r="H741" i="1"/>
  <c r="I741" i="1" s="1"/>
  <c r="J741" i="1" s="1"/>
  <c r="K741" i="1" s="1"/>
  <c r="L741" i="1" s="1"/>
  <c r="M741" i="1" s="1"/>
  <c r="N741" i="1" s="1"/>
  <c r="H742" i="1"/>
  <c r="I742" i="1" s="1"/>
  <c r="J742" i="1" s="1"/>
  <c r="K742" i="1" s="1"/>
  <c r="L742" i="1" s="1"/>
  <c r="M742" i="1" s="1"/>
  <c r="N742" i="1" s="1"/>
  <c r="H743" i="1"/>
  <c r="I743" i="1" s="1"/>
  <c r="J743" i="1" s="1"/>
  <c r="K743" i="1" s="1"/>
  <c r="L743" i="1" s="1"/>
  <c r="M743" i="1" s="1"/>
  <c r="N743" i="1" s="1"/>
  <c r="H744" i="1"/>
  <c r="I744" i="1" s="1"/>
  <c r="J744" i="1" s="1"/>
  <c r="K744" i="1" s="1"/>
  <c r="L744" i="1" s="1"/>
  <c r="M744" i="1" s="1"/>
  <c r="N744" i="1" s="1"/>
  <c r="H745" i="1"/>
  <c r="I745" i="1" s="1"/>
  <c r="J745" i="1" s="1"/>
  <c r="K745" i="1" s="1"/>
  <c r="L745" i="1" s="1"/>
  <c r="M745" i="1" s="1"/>
  <c r="N745" i="1" s="1"/>
  <c r="H746" i="1"/>
  <c r="I746" i="1" s="1"/>
  <c r="J746" i="1" s="1"/>
  <c r="K746" i="1" s="1"/>
  <c r="L746" i="1" s="1"/>
  <c r="M746" i="1" s="1"/>
  <c r="N746" i="1" s="1"/>
  <c r="H747" i="1"/>
  <c r="I747" i="1" s="1"/>
  <c r="J747" i="1" s="1"/>
  <c r="K747" i="1" s="1"/>
  <c r="L747" i="1" s="1"/>
  <c r="M747" i="1" s="1"/>
  <c r="N747" i="1" s="1"/>
  <c r="H748" i="1"/>
  <c r="I748" i="1" s="1"/>
  <c r="J748" i="1" s="1"/>
  <c r="K748" i="1" s="1"/>
  <c r="L748" i="1" s="1"/>
  <c r="M748" i="1" s="1"/>
  <c r="N748" i="1" s="1"/>
  <c r="H749" i="1"/>
  <c r="I749" i="1" s="1"/>
  <c r="J749" i="1" s="1"/>
  <c r="K749" i="1" s="1"/>
  <c r="L749" i="1" s="1"/>
  <c r="M749" i="1" s="1"/>
  <c r="N749" i="1" s="1"/>
  <c r="H750" i="1"/>
  <c r="I750" i="1" s="1"/>
  <c r="J750" i="1" s="1"/>
  <c r="K750" i="1" s="1"/>
  <c r="L750" i="1" s="1"/>
  <c r="M750" i="1" s="1"/>
  <c r="N750" i="1" s="1"/>
  <c r="H751" i="1"/>
  <c r="I751" i="1" s="1"/>
  <c r="J751" i="1" s="1"/>
  <c r="K751" i="1" s="1"/>
  <c r="L751" i="1" s="1"/>
  <c r="M751" i="1" s="1"/>
  <c r="N751" i="1" s="1"/>
  <c r="H752" i="1"/>
  <c r="I752" i="1" s="1"/>
  <c r="J752" i="1" s="1"/>
  <c r="K752" i="1" s="1"/>
  <c r="L752" i="1" s="1"/>
  <c r="M752" i="1" s="1"/>
  <c r="N752" i="1" s="1"/>
  <c r="H753" i="1"/>
  <c r="I753" i="1" s="1"/>
  <c r="J753" i="1" s="1"/>
  <c r="K753" i="1" s="1"/>
  <c r="L753" i="1" s="1"/>
  <c r="M753" i="1" s="1"/>
  <c r="N753" i="1" s="1"/>
  <c r="H754" i="1"/>
  <c r="I754" i="1" s="1"/>
  <c r="J754" i="1" s="1"/>
  <c r="K754" i="1" s="1"/>
  <c r="L754" i="1" s="1"/>
  <c r="M754" i="1" s="1"/>
  <c r="N754" i="1" s="1"/>
  <c r="H755" i="1"/>
  <c r="I755" i="1" s="1"/>
  <c r="J755" i="1" s="1"/>
  <c r="K755" i="1" s="1"/>
  <c r="L755" i="1" s="1"/>
  <c r="M755" i="1" s="1"/>
  <c r="N755" i="1" s="1"/>
  <c r="H756" i="1"/>
  <c r="I756" i="1" s="1"/>
  <c r="J756" i="1" s="1"/>
  <c r="K756" i="1" s="1"/>
  <c r="L756" i="1" s="1"/>
  <c r="M756" i="1" s="1"/>
  <c r="N756" i="1" s="1"/>
  <c r="H757" i="1"/>
  <c r="I757" i="1" s="1"/>
  <c r="J757" i="1" s="1"/>
  <c r="K757" i="1" s="1"/>
  <c r="L757" i="1" s="1"/>
  <c r="M757" i="1" s="1"/>
  <c r="N757" i="1" s="1"/>
  <c r="H758" i="1"/>
  <c r="I758" i="1" s="1"/>
  <c r="J758" i="1" s="1"/>
  <c r="K758" i="1" s="1"/>
  <c r="L758" i="1" s="1"/>
  <c r="M758" i="1" s="1"/>
  <c r="N758" i="1" s="1"/>
  <c r="H759" i="1"/>
  <c r="I759" i="1" s="1"/>
  <c r="J759" i="1" s="1"/>
  <c r="K759" i="1" s="1"/>
  <c r="L759" i="1" s="1"/>
  <c r="M759" i="1" s="1"/>
  <c r="N759" i="1" s="1"/>
  <c r="H760" i="1"/>
  <c r="I760" i="1" s="1"/>
  <c r="J760" i="1" s="1"/>
  <c r="K760" i="1" s="1"/>
  <c r="L760" i="1" s="1"/>
  <c r="M760" i="1" s="1"/>
  <c r="N760" i="1" s="1"/>
  <c r="H761" i="1"/>
  <c r="I761" i="1" s="1"/>
  <c r="J761" i="1" s="1"/>
  <c r="K761" i="1" s="1"/>
  <c r="L761" i="1" s="1"/>
  <c r="M761" i="1" s="1"/>
  <c r="N761" i="1" s="1"/>
  <c r="H762" i="1"/>
  <c r="I762" i="1" s="1"/>
  <c r="J762" i="1" s="1"/>
  <c r="K762" i="1" s="1"/>
  <c r="L762" i="1" s="1"/>
  <c r="M762" i="1" s="1"/>
  <c r="N762" i="1" s="1"/>
  <c r="H763" i="1"/>
  <c r="I763" i="1" s="1"/>
  <c r="J763" i="1" s="1"/>
  <c r="K763" i="1" s="1"/>
  <c r="L763" i="1" s="1"/>
  <c r="M763" i="1" s="1"/>
  <c r="N763" i="1" s="1"/>
  <c r="H764" i="1"/>
  <c r="I764" i="1" s="1"/>
  <c r="J764" i="1" s="1"/>
  <c r="K764" i="1" s="1"/>
  <c r="L764" i="1" s="1"/>
  <c r="M764" i="1" s="1"/>
  <c r="N764" i="1" s="1"/>
  <c r="H765" i="1"/>
  <c r="I765" i="1" s="1"/>
  <c r="J765" i="1" s="1"/>
  <c r="K765" i="1" s="1"/>
  <c r="L765" i="1" s="1"/>
  <c r="M765" i="1" s="1"/>
  <c r="N765" i="1" s="1"/>
  <c r="H766" i="1"/>
  <c r="I766" i="1" s="1"/>
  <c r="J766" i="1" s="1"/>
  <c r="K766" i="1" s="1"/>
  <c r="L766" i="1" s="1"/>
  <c r="M766" i="1" s="1"/>
  <c r="N766" i="1" s="1"/>
  <c r="H767" i="1"/>
  <c r="I767" i="1" s="1"/>
  <c r="J767" i="1" s="1"/>
  <c r="K767" i="1" s="1"/>
  <c r="L767" i="1" s="1"/>
  <c r="M767" i="1" s="1"/>
  <c r="N767" i="1" s="1"/>
  <c r="H768" i="1"/>
  <c r="I768" i="1" s="1"/>
  <c r="J768" i="1" s="1"/>
  <c r="K768" i="1" s="1"/>
  <c r="L768" i="1" s="1"/>
  <c r="M768" i="1" s="1"/>
  <c r="N768" i="1" s="1"/>
  <c r="H769" i="1"/>
  <c r="I769" i="1" s="1"/>
  <c r="J769" i="1" s="1"/>
  <c r="K769" i="1" s="1"/>
  <c r="L769" i="1" s="1"/>
  <c r="M769" i="1" s="1"/>
  <c r="N769" i="1" s="1"/>
  <c r="H770" i="1"/>
  <c r="I770" i="1" s="1"/>
  <c r="J770" i="1" s="1"/>
  <c r="K770" i="1" s="1"/>
  <c r="L770" i="1" s="1"/>
  <c r="M770" i="1" s="1"/>
  <c r="N770" i="1" s="1"/>
  <c r="H771" i="1"/>
  <c r="I771" i="1" s="1"/>
  <c r="J771" i="1" s="1"/>
  <c r="K771" i="1" s="1"/>
  <c r="L771" i="1" s="1"/>
  <c r="M771" i="1" s="1"/>
  <c r="N771" i="1" s="1"/>
  <c r="H772" i="1"/>
  <c r="I772" i="1" s="1"/>
  <c r="J772" i="1" s="1"/>
  <c r="K772" i="1" s="1"/>
  <c r="L772" i="1" s="1"/>
  <c r="M772" i="1" s="1"/>
  <c r="N772" i="1" s="1"/>
  <c r="H773" i="1"/>
  <c r="I773" i="1" s="1"/>
  <c r="J773" i="1" s="1"/>
  <c r="K773" i="1" s="1"/>
  <c r="L773" i="1" s="1"/>
  <c r="M773" i="1" s="1"/>
  <c r="N773" i="1" s="1"/>
  <c r="H774" i="1"/>
  <c r="I774" i="1" s="1"/>
  <c r="J774" i="1" s="1"/>
  <c r="K774" i="1" s="1"/>
  <c r="L774" i="1" s="1"/>
  <c r="M774" i="1" s="1"/>
  <c r="N774" i="1" s="1"/>
  <c r="H775" i="1"/>
  <c r="I775" i="1" s="1"/>
  <c r="J775" i="1" s="1"/>
  <c r="K775" i="1" s="1"/>
  <c r="L775" i="1" s="1"/>
  <c r="M775" i="1" s="1"/>
  <c r="N775" i="1" s="1"/>
  <c r="H776" i="1"/>
  <c r="I776" i="1" s="1"/>
  <c r="J776" i="1" s="1"/>
  <c r="K776" i="1" s="1"/>
  <c r="L776" i="1" s="1"/>
  <c r="M776" i="1" s="1"/>
  <c r="N776" i="1" s="1"/>
  <c r="H777" i="1"/>
  <c r="I777" i="1" s="1"/>
  <c r="J777" i="1" s="1"/>
  <c r="K777" i="1" s="1"/>
  <c r="L777" i="1" s="1"/>
  <c r="M777" i="1" s="1"/>
  <c r="N777" i="1" s="1"/>
  <c r="H778" i="1"/>
  <c r="I778" i="1" s="1"/>
  <c r="J778" i="1" s="1"/>
  <c r="K778" i="1" s="1"/>
  <c r="L778" i="1" s="1"/>
  <c r="M778" i="1" s="1"/>
  <c r="N778" i="1" s="1"/>
  <c r="H779" i="1"/>
  <c r="I779" i="1" s="1"/>
  <c r="J779" i="1" s="1"/>
  <c r="K779" i="1" s="1"/>
  <c r="L779" i="1" s="1"/>
  <c r="M779" i="1" s="1"/>
  <c r="N779" i="1" s="1"/>
  <c r="H780" i="1"/>
  <c r="I780" i="1" s="1"/>
  <c r="J780" i="1" s="1"/>
  <c r="K780" i="1" s="1"/>
  <c r="L780" i="1" s="1"/>
  <c r="M780" i="1" s="1"/>
  <c r="N780" i="1" s="1"/>
  <c r="H781" i="1"/>
  <c r="I781" i="1" s="1"/>
  <c r="J781" i="1" s="1"/>
  <c r="K781" i="1" s="1"/>
  <c r="L781" i="1" s="1"/>
  <c r="M781" i="1" s="1"/>
  <c r="N781" i="1" s="1"/>
  <c r="H782" i="1"/>
  <c r="I782" i="1" s="1"/>
  <c r="J782" i="1" s="1"/>
  <c r="K782" i="1" s="1"/>
  <c r="L782" i="1" s="1"/>
  <c r="M782" i="1" s="1"/>
  <c r="N782" i="1" s="1"/>
  <c r="H783" i="1"/>
  <c r="I783" i="1" s="1"/>
  <c r="J783" i="1" s="1"/>
  <c r="K783" i="1" s="1"/>
  <c r="L783" i="1" s="1"/>
  <c r="M783" i="1" s="1"/>
  <c r="N783" i="1" s="1"/>
  <c r="H784" i="1"/>
  <c r="I784" i="1" s="1"/>
  <c r="J784" i="1" s="1"/>
  <c r="K784" i="1" s="1"/>
  <c r="L784" i="1" s="1"/>
  <c r="M784" i="1" s="1"/>
  <c r="N784" i="1" s="1"/>
  <c r="H785" i="1"/>
  <c r="I785" i="1" s="1"/>
  <c r="J785" i="1" s="1"/>
  <c r="K785" i="1" s="1"/>
  <c r="L785" i="1" s="1"/>
  <c r="M785" i="1" s="1"/>
  <c r="N785" i="1" s="1"/>
  <c r="H786" i="1"/>
  <c r="I786" i="1" s="1"/>
  <c r="J786" i="1" s="1"/>
  <c r="K786" i="1" s="1"/>
  <c r="L786" i="1" s="1"/>
  <c r="M786" i="1" s="1"/>
  <c r="N786" i="1" s="1"/>
  <c r="H787" i="1"/>
  <c r="I787" i="1" s="1"/>
  <c r="J787" i="1" s="1"/>
  <c r="K787" i="1" s="1"/>
  <c r="L787" i="1" s="1"/>
  <c r="M787" i="1" s="1"/>
  <c r="N787" i="1" s="1"/>
  <c r="H788" i="1"/>
  <c r="I788" i="1" s="1"/>
  <c r="J788" i="1" s="1"/>
  <c r="K788" i="1" s="1"/>
  <c r="L788" i="1" s="1"/>
  <c r="M788" i="1" s="1"/>
  <c r="N788" i="1" s="1"/>
  <c r="H789" i="1"/>
  <c r="I789" i="1" s="1"/>
  <c r="J789" i="1" s="1"/>
  <c r="K789" i="1" s="1"/>
  <c r="L789" i="1" s="1"/>
  <c r="M789" i="1" s="1"/>
  <c r="N789" i="1" s="1"/>
  <c r="H790" i="1"/>
  <c r="I790" i="1" s="1"/>
  <c r="J790" i="1" s="1"/>
  <c r="K790" i="1" s="1"/>
  <c r="L790" i="1" s="1"/>
  <c r="M790" i="1" s="1"/>
  <c r="N790" i="1" s="1"/>
  <c r="H791" i="1"/>
  <c r="I791" i="1" s="1"/>
  <c r="J791" i="1" s="1"/>
  <c r="K791" i="1" s="1"/>
  <c r="L791" i="1" s="1"/>
  <c r="M791" i="1" s="1"/>
  <c r="N791" i="1" s="1"/>
  <c r="H792" i="1"/>
  <c r="I792" i="1" s="1"/>
  <c r="J792" i="1" s="1"/>
  <c r="K792" i="1" s="1"/>
  <c r="L792" i="1" s="1"/>
  <c r="M792" i="1" s="1"/>
  <c r="N792" i="1" s="1"/>
  <c r="H793" i="1"/>
  <c r="I793" i="1" s="1"/>
  <c r="J793" i="1" s="1"/>
  <c r="K793" i="1" s="1"/>
  <c r="L793" i="1" s="1"/>
  <c r="M793" i="1" s="1"/>
  <c r="N793" i="1" s="1"/>
  <c r="H794" i="1"/>
  <c r="I794" i="1" s="1"/>
  <c r="J794" i="1" s="1"/>
  <c r="K794" i="1" s="1"/>
  <c r="L794" i="1" s="1"/>
  <c r="M794" i="1" s="1"/>
  <c r="N794" i="1" s="1"/>
  <c r="H795" i="1"/>
  <c r="I795" i="1" s="1"/>
  <c r="J795" i="1" s="1"/>
  <c r="K795" i="1" s="1"/>
  <c r="L795" i="1" s="1"/>
  <c r="M795" i="1" s="1"/>
  <c r="N795" i="1" s="1"/>
  <c r="H796" i="1"/>
  <c r="I796" i="1" s="1"/>
  <c r="J796" i="1" s="1"/>
  <c r="K796" i="1" s="1"/>
  <c r="L796" i="1" s="1"/>
  <c r="M796" i="1" s="1"/>
  <c r="N796" i="1" s="1"/>
  <c r="H797" i="1"/>
  <c r="I797" i="1" s="1"/>
  <c r="J797" i="1" s="1"/>
  <c r="K797" i="1" s="1"/>
  <c r="L797" i="1" s="1"/>
  <c r="M797" i="1" s="1"/>
  <c r="N797" i="1" s="1"/>
  <c r="H798" i="1"/>
  <c r="I798" i="1" s="1"/>
  <c r="J798" i="1" s="1"/>
  <c r="K798" i="1" s="1"/>
  <c r="L798" i="1" s="1"/>
  <c r="M798" i="1" s="1"/>
  <c r="N798" i="1" s="1"/>
  <c r="H799" i="1"/>
  <c r="I799" i="1" s="1"/>
  <c r="J799" i="1" s="1"/>
  <c r="K799" i="1" s="1"/>
  <c r="L799" i="1" s="1"/>
  <c r="M799" i="1" s="1"/>
  <c r="N799" i="1" s="1"/>
  <c r="H800" i="1"/>
  <c r="I800" i="1" s="1"/>
  <c r="J800" i="1" s="1"/>
  <c r="K800" i="1" s="1"/>
  <c r="L800" i="1" s="1"/>
  <c r="M800" i="1" s="1"/>
  <c r="N800" i="1" s="1"/>
  <c r="H801" i="1"/>
  <c r="I801" i="1" s="1"/>
  <c r="J801" i="1" s="1"/>
  <c r="K801" i="1" s="1"/>
  <c r="L801" i="1" s="1"/>
  <c r="M801" i="1" s="1"/>
  <c r="N801" i="1" s="1"/>
  <c r="H802" i="1"/>
  <c r="I802" i="1" s="1"/>
  <c r="J802" i="1" s="1"/>
  <c r="K802" i="1" s="1"/>
  <c r="L802" i="1" s="1"/>
  <c r="M802" i="1" s="1"/>
  <c r="N802" i="1" s="1"/>
  <c r="H803" i="1"/>
  <c r="I803" i="1" s="1"/>
  <c r="J803" i="1" s="1"/>
  <c r="K803" i="1" s="1"/>
  <c r="L803" i="1" s="1"/>
  <c r="M803" i="1" s="1"/>
  <c r="N803" i="1" s="1"/>
  <c r="H804" i="1"/>
  <c r="I804" i="1" s="1"/>
  <c r="J804" i="1" s="1"/>
  <c r="K804" i="1" s="1"/>
  <c r="L804" i="1" s="1"/>
  <c r="M804" i="1" s="1"/>
  <c r="N804" i="1" s="1"/>
  <c r="H805" i="1"/>
  <c r="I805" i="1" s="1"/>
  <c r="J805" i="1" s="1"/>
  <c r="K805" i="1" s="1"/>
  <c r="L805" i="1" s="1"/>
  <c r="M805" i="1" s="1"/>
  <c r="N805" i="1" s="1"/>
  <c r="H806" i="1"/>
  <c r="I806" i="1" s="1"/>
  <c r="J806" i="1" s="1"/>
  <c r="K806" i="1" s="1"/>
  <c r="L806" i="1" s="1"/>
  <c r="M806" i="1" s="1"/>
  <c r="N806" i="1" s="1"/>
  <c r="H807" i="1"/>
  <c r="I807" i="1" s="1"/>
  <c r="J807" i="1" s="1"/>
  <c r="K807" i="1" s="1"/>
  <c r="L807" i="1" s="1"/>
  <c r="M807" i="1" s="1"/>
  <c r="N807" i="1" s="1"/>
  <c r="H808" i="1"/>
  <c r="I808" i="1" s="1"/>
  <c r="J808" i="1" s="1"/>
  <c r="K808" i="1" s="1"/>
  <c r="L808" i="1" s="1"/>
  <c r="M808" i="1" s="1"/>
  <c r="N808" i="1" s="1"/>
  <c r="H809" i="1"/>
  <c r="I809" i="1" s="1"/>
  <c r="J809" i="1" s="1"/>
  <c r="K809" i="1" s="1"/>
  <c r="L809" i="1" s="1"/>
  <c r="M809" i="1" s="1"/>
  <c r="N809" i="1" s="1"/>
  <c r="H810" i="1"/>
  <c r="I810" i="1" s="1"/>
  <c r="J810" i="1" s="1"/>
  <c r="K810" i="1" s="1"/>
  <c r="L810" i="1" s="1"/>
  <c r="M810" i="1" s="1"/>
  <c r="N810" i="1" s="1"/>
  <c r="H811" i="1"/>
  <c r="I811" i="1" s="1"/>
  <c r="J811" i="1" s="1"/>
  <c r="K811" i="1" s="1"/>
  <c r="L811" i="1" s="1"/>
  <c r="M811" i="1" s="1"/>
  <c r="N811" i="1" s="1"/>
  <c r="H812" i="1"/>
  <c r="I812" i="1" s="1"/>
  <c r="J812" i="1" s="1"/>
  <c r="K812" i="1" s="1"/>
  <c r="L812" i="1" s="1"/>
  <c r="M812" i="1" s="1"/>
  <c r="N812" i="1" s="1"/>
  <c r="H813" i="1"/>
  <c r="I813" i="1" s="1"/>
  <c r="J813" i="1" s="1"/>
  <c r="K813" i="1" s="1"/>
  <c r="L813" i="1" s="1"/>
  <c r="M813" i="1" s="1"/>
  <c r="N813" i="1" s="1"/>
  <c r="H814" i="1"/>
  <c r="I814" i="1" s="1"/>
  <c r="J814" i="1" s="1"/>
  <c r="K814" i="1" s="1"/>
  <c r="L814" i="1" s="1"/>
  <c r="M814" i="1" s="1"/>
  <c r="N814" i="1" s="1"/>
  <c r="H815" i="1"/>
  <c r="I815" i="1" s="1"/>
  <c r="J815" i="1" s="1"/>
  <c r="K815" i="1" s="1"/>
  <c r="L815" i="1" s="1"/>
  <c r="M815" i="1" s="1"/>
  <c r="N815" i="1" s="1"/>
  <c r="H816" i="1"/>
  <c r="I816" i="1" s="1"/>
  <c r="J816" i="1" s="1"/>
  <c r="K816" i="1" s="1"/>
  <c r="L816" i="1" s="1"/>
  <c r="M816" i="1" s="1"/>
  <c r="N816" i="1" s="1"/>
  <c r="H817" i="1"/>
  <c r="I817" i="1" s="1"/>
  <c r="J817" i="1" s="1"/>
  <c r="K817" i="1" s="1"/>
  <c r="L817" i="1" s="1"/>
  <c r="M817" i="1" s="1"/>
  <c r="N817" i="1" s="1"/>
  <c r="H818" i="1"/>
  <c r="I818" i="1" s="1"/>
  <c r="J818" i="1" s="1"/>
  <c r="K818" i="1" s="1"/>
  <c r="L818" i="1" s="1"/>
  <c r="M818" i="1" s="1"/>
  <c r="N818" i="1" s="1"/>
  <c r="H819" i="1"/>
  <c r="I819" i="1" s="1"/>
  <c r="J819" i="1" s="1"/>
  <c r="K819" i="1" s="1"/>
  <c r="L819" i="1" s="1"/>
  <c r="M819" i="1" s="1"/>
  <c r="N819" i="1" s="1"/>
  <c r="H820" i="1"/>
  <c r="I820" i="1" s="1"/>
  <c r="J820" i="1" s="1"/>
  <c r="K820" i="1" s="1"/>
  <c r="L820" i="1" s="1"/>
  <c r="M820" i="1" s="1"/>
  <c r="N820" i="1" s="1"/>
  <c r="H821" i="1"/>
  <c r="I821" i="1" s="1"/>
  <c r="J821" i="1" s="1"/>
  <c r="K821" i="1" s="1"/>
  <c r="L821" i="1" s="1"/>
  <c r="M821" i="1" s="1"/>
  <c r="N821" i="1" s="1"/>
  <c r="H822" i="1"/>
  <c r="I822" i="1" s="1"/>
  <c r="J822" i="1" s="1"/>
  <c r="K822" i="1" s="1"/>
  <c r="L822" i="1" s="1"/>
  <c r="M822" i="1" s="1"/>
  <c r="N822" i="1" s="1"/>
  <c r="H823" i="1"/>
  <c r="I823" i="1" s="1"/>
  <c r="J823" i="1" s="1"/>
  <c r="K823" i="1" s="1"/>
  <c r="L823" i="1" s="1"/>
  <c r="M823" i="1" s="1"/>
  <c r="N823" i="1" s="1"/>
  <c r="H824" i="1"/>
  <c r="I824" i="1" s="1"/>
  <c r="J824" i="1" s="1"/>
  <c r="K824" i="1" s="1"/>
  <c r="L824" i="1" s="1"/>
  <c r="M824" i="1" s="1"/>
  <c r="N824" i="1" s="1"/>
  <c r="H825" i="1"/>
  <c r="I825" i="1" s="1"/>
  <c r="J825" i="1" s="1"/>
  <c r="K825" i="1" s="1"/>
  <c r="L825" i="1" s="1"/>
  <c r="M825" i="1" s="1"/>
  <c r="N825" i="1" s="1"/>
  <c r="H826" i="1"/>
  <c r="I826" i="1" s="1"/>
  <c r="J826" i="1" s="1"/>
  <c r="K826" i="1" s="1"/>
  <c r="L826" i="1" s="1"/>
  <c r="M826" i="1" s="1"/>
  <c r="N826" i="1" s="1"/>
  <c r="H827" i="1"/>
  <c r="I827" i="1" s="1"/>
  <c r="J827" i="1" s="1"/>
  <c r="K827" i="1" s="1"/>
  <c r="L827" i="1" s="1"/>
  <c r="M827" i="1" s="1"/>
  <c r="N827" i="1" s="1"/>
  <c r="H828" i="1"/>
  <c r="I828" i="1" s="1"/>
  <c r="J828" i="1" s="1"/>
  <c r="K828" i="1" s="1"/>
  <c r="L828" i="1" s="1"/>
  <c r="M828" i="1" s="1"/>
  <c r="N828" i="1" s="1"/>
  <c r="H829" i="1"/>
  <c r="I829" i="1" s="1"/>
  <c r="J829" i="1" s="1"/>
  <c r="K829" i="1" s="1"/>
  <c r="L829" i="1" s="1"/>
  <c r="M829" i="1" s="1"/>
  <c r="N829" i="1" s="1"/>
  <c r="H830" i="1"/>
  <c r="I830" i="1" s="1"/>
  <c r="J830" i="1" s="1"/>
  <c r="K830" i="1" s="1"/>
  <c r="L830" i="1" s="1"/>
  <c r="M830" i="1" s="1"/>
  <c r="N830" i="1" s="1"/>
  <c r="H831" i="1"/>
  <c r="I831" i="1" s="1"/>
  <c r="J831" i="1" s="1"/>
  <c r="K831" i="1" s="1"/>
  <c r="L831" i="1" s="1"/>
  <c r="M831" i="1" s="1"/>
  <c r="N831" i="1" s="1"/>
  <c r="H832" i="1"/>
  <c r="I832" i="1" s="1"/>
  <c r="J832" i="1" s="1"/>
  <c r="K832" i="1" s="1"/>
  <c r="L832" i="1" s="1"/>
  <c r="M832" i="1" s="1"/>
  <c r="N832" i="1" s="1"/>
  <c r="H833" i="1"/>
  <c r="I833" i="1" s="1"/>
  <c r="J833" i="1" s="1"/>
  <c r="K833" i="1" s="1"/>
  <c r="L833" i="1" s="1"/>
  <c r="M833" i="1" s="1"/>
  <c r="N833" i="1" s="1"/>
  <c r="H834" i="1"/>
  <c r="I834" i="1" s="1"/>
  <c r="J834" i="1" s="1"/>
  <c r="K834" i="1" s="1"/>
  <c r="L834" i="1" s="1"/>
  <c r="M834" i="1" s="1"/>
  <c r="N834" i="1" s="1"/>
  <c r="H835" i="1"/>
  <c r="I835" i="1" s="1"/>
  <c r="J835" i="1" s="1"/>
  <c r="K835" i="1" s="1"/>
  <c r="L835" i="1" s="1"/>
  <c r="M835" i="1" s="1"/>
  <c r="N835" i="1" s="1"/>
  <c r="H836" i="1"/>
  <c r="I836" i="1" s="1"/>
  <c r="J836" i="1" s="1"/>
  <c r="K836" i="1" s="1"/>
  <c r="L836" i="1" s="1"/>
  <c r="M836" i="1" s="1"/>
  <c r="N836" i="1" s="1"/>
  <c r="H837" i="1"/>
  <c r="I837" i="1" s="1"/>
  <c r="J837" i="1" s="1"/>
  <c r="K837" i="1" s="1"/>
  <c r="L837" i="1" s="1"/>
  <c r="M837" i="1" s="1"/>
  <c r="N837" i="1" s="1"/>
  <c r="H838" i="1"/>
  <c r="I838" i="1" s="1"/>
  <c r="J838" i="1" s="1"/>
  <c r="K838" i="1" s="1"/>
  <c r="L838" i="1" s="1"/>
  <c r="M838" i="1" s="1"/>
  <c r="N838" i="1" s="1"/>
  <c r="H839" i="1"/>
  <c r="I839" i="1" s="1"/>
  <c r="J839" i="1" s="1"/>
  <c r="K839" i="1" s="1"/>
  <c r="L839" i="1" s="1"/>
  <c r="M839" i="1" s="1"/>
  <c r="N839" i="1" s="1"/>
  <c r="H840" i="1"/>
  <c r="I840" i="1" s="1"/>
  <c r="J840" i="1" s="1"/>
  <c r="K840" i="1" s="1"/>
  <c r="L840" i="1" s="1"/>
  <c r="M840" i="1" s="1"/>
  <c r="N840" i="1" s="1"/>
  <c r="H841" i="1"/>
  <c r="I841" i="1" s="1"/>
  <c r="J841" i="1" s="1"/>
  <c r="K841" i="1" s="1"/>
  <c r="L841" i="1" s="1"/>
  <c r="M841" i="1" s="1"/>
  <c r="N841" i="1" s="1"/>
  <c r="H842" i="1"/>
  <c r="I842" i="1" s="1"/>
  <c r="J842" i="1" s="1"/>
  <c r="K842" i="1" s="1"/>
  <c r="L842" i="1" s="1"/>
  <c r="M842" i="1" s="1"/>
  <c r="N842" i="1" s="1"/>
  <c r="H843" i="1"/>
  <c r="I843" i="1" s="1"/>
  <c r="J843" i="1" s="1"/>
  <c r="K843" i="1" s="1"/>
  <c r="L843" i="1" s="1"/>
  <c r="M843" i="1" s="1"/>
  <c r="N843" i="1" s="1"/>
  <c r="H844" i="1"/>
  <c r="I844" i="1" s="1"/>
  <c r="J844" i="1" s="1"/>
  <c r="K844" i="1" s="1"/>
  <c r="L844" i="1" s="1"/>
  <c r="M844" i="1" s="1"/>
  <c r="N844" i="1" s="1"/>
  <c r="H845" i="1"/>
  <c r="I845" i="1" s="1"/>
  <c r="J845" i="1" s="1"/>
  <c r="K845" i="1" s="1"/>
  <c r="L845" i="1" s="1"/>
  <c r="M845" i="1" s="1"/>
  <c r="N845" i="1" s="1"/>
  <c r="H846" i="1"/>
  <c r="I846" i="1" s="1"/>
  <c r="J846" i="1" s="1"/>
  <c r="K846" i="1" s="1"/>
  <c r="L846" i="1" s="1"/>
  <c r="M846" i="1" s="1"/>
  <c r="N846" i="1" s="1"/>
  <c r="H847" i="1"/>
  <c r="I847" i="1" s="1"/>
  <c r="J847" i="1" s="1"/>
  <c r="K847" i="1" s="1"/>
  <c r="L847" i="1" s="1"/>
  <c r="M847" i="1" s="1"/>
  <c r="N847" i="1" s="1"/>
  <c r="H848" i="1"/>
  <c r="I848" i="1" s="1"/>
  <c r="J848" i="1" s="1"/>
  <c r="K848" i="1" s="1"/>
  <c r="L848" i="1" s="1"/>
  <c r="M848" i="1" s="1"/>
  <c r="N848" i="1" s="1"/>
  <c r="H849" i="1"/>
  <c r="I849" i="1" s="1"/>
  <c r="J849" i="1" s="1"/>
  <c r="K849" i="1" s="1"/>
  <c r="L849" i="1" s="1"/>
  <c r="M849" i="1" s="1"/>
  <c r="N849" i="1" s="1"/>
  <c r="H850" i="1"/>
  <c r="I850" i="1" s="1"/>
  <c r="J850" i="1" s="1"/>
  <c r="K850" i="1" s="1"/>
  <c r="L850" i="1" s="1"/>
  <c r="M850" i="1" s="1"/>
  <c r="N850" i="1" s="1"/>
  <c r="H851" i="1"/>
  <c r="I851" i="1" s="1"/>
  <c r="J851" i="1" s="1"/>
  <c r="K851" i="1" s="1"/>
  <c r="L851" i="1" s="1"/>
  <c r="M851" i="1" s="1"/>
  <c r="N851" i="1" s="1"/>
  <c r="H852" i="1"/>
  <c r="I852" i="1" s="1"/>
  <c r="J852" i="1" s="1"/>
  <c r="K852" i="1" s="1"/>
  <c r="L852" i="1" s="1"/>
  <c r="M852" i="1" s="1"/>
  <c r="N852" i="1" s="1"/>
  <c r="H853" i="1"/>
  <c r="I853" i="1" s="1"/>
  <c r="J853" i="1" s="1"/>
  <c r="K853" i="1" s="1"/>
  <c r="L853" i="1" s="1"/>
  <c r="M853" i="1" s="1"/>
  <c r="N853" i="1" s="1"/>
  <c r="H854" i="1"/>
  <c r="I854" i="1" s="1"/>
  <c r="J854" i="1" s="1"/>
  <c r="K854" i="1" s="1"/>
  <c r="L854" i="1" s="1"/>
  <c r="M854" i="1" s="1"/>
  <c r="N854" i="1" s="1"/>
  <c r="H855" i="1"/>
  <c r="I855" i="1" s="1"/>
  <c r="J855" i="1" s="1"/>
  <c r="K855" i="1" s="1"/>
  <c r="L855" i="1" s="1"/>
  <c r="M855" i="1" s="1"/>
  <c r="N855" i="1" s="1"/>
  <c r="H856" i="1"/>
  <c r="I856" i="1" s="1"/>
  <c r="J856" i="1" s="1"/>
  <c r="K856" i="1" s="1"/>
  <c r="L856" i="1" s="1"/>
  <c r="M856" i="1" s="1"/>
  <c r="N856" i="1" s="1"/>
  <c r="H857" i="1"/>
  <c r="I857" i="1" s="1"/>
  <c r="J857" i="1" s="1"/>
  <c r="K857" i="1" s="1"/>
  <c r="L857" i="1" s="1"/>
  <c r="M857" i="1" s="1"/>
  <c r="N857" i="1" s="1"/>
  <c r="H858" i="1"/>
  <c r="I858" i="1" s="1"/>
  <c r="J858" i="1" s="1"/>
  <c r="K858" i="1" s="1"/>
  <c r="L858" i="1" s="1"/>
  <c r="M858" i="1" s="1"/>
  <c r="N858" i="1" s="1"/>
  <c r="H859" i="1"/>
  <c r="I859" i="1" s="1"/>
  <c r="J859" i="1" s="1"/>
  <c r="K859" i="1" s="1"/>
  <c r="L859" i="1" s="1"/>
  <c r="M859" i="1" s="1"/>
  <c r="N859" i="1" s="1"/>
  <c r="H860" i="1"/>
  <c r="I860" i="1" s="1"/>
  <c r="J860" i="1" s="1"/>
  <c r="K860" i="1" s="1"/>
  <c r="L860" i="1" s="1"/>
  <c r="M860" i="1" s="1"/>
  <c r="N860" i="1" s="1"/>
  <c r="H861" i="1"/>
  <c r="I861" i="1" s="1"/>
  <c r="J861" i="1" s="1"/>
  <c r="K861" i="1" s="1"/>
  <c r="L861" i="1" s="1"/>
  <c r="M861" i="1" s="1"/>
  <c r="N861" i="1" s="1"/>
  <c r="H862" i="1"/>
  <c r="I862" i="1" s="1"/>
  <c r="J862" i="1" s="1"/>
  <c r="K862" i="1" s="1"/>
  <c r="L862" i="1" s="1"/>
  <c r="M862" i="1" s="1"/>
  <c r="N862" i="1" s="1"/>
  <c r="H863" i="1"/>
  <c r="I863" i="1" s="1"/>
  <c r="J863" i="1" s="1"/>
  <c r="K863" i="1" s="1"/>
  <c r="L863" i="1" s="1"/>
  <c r="M863" i="1" s="1"/>
  <c r="N863" i="1" s="1"/>
  <c r="H864" i="1"/>
  <c r="I864" i="1" s="1"/>
  <c r="J864" i="1" s="1"/>
  <c r="K864" i="1" s="1"/>
  <c r="L864" i="1" s="1"/>
  <c r="M864" i="1" s="1"/>
  <c r="N864" i="1" s="1"/>
  <c r="H865" i="1"/>
  <c r="I865" i="1" s="1"/>
  <c r="J865" i="1" s="1"/>
  <c r="K865" i="1" s="1"/>
  <c r="L865" i="1" s="1"/>
  <c r="M865" i="1" s="1"/>
  <c r="N865" i="1" s="1"/>
  <c r="H866" i="1"/>
  <c r="I866" i="1" s="1"/>
  <c r="J866" i="1" s="1"/>
  <c r="K866" i="1" s="1"/>
  <c r="L866" i="1" s="1"/>
  <c r="M866" i="1" s="1"/>
  <c r="N866" i="1" s="1"/>
  <c r="H867" i="1"/>
  <c r="I867" i="1" s="1"/>
  <c r="J867" i="1" s="1"/>
  <c r="K867" i="1" s="1"/>
  <c r="L867" i="1" s="1"/>
  <c r="M867" i="1" s="1"/>
  <c r="N867" i="1" s="1"/>
  <c r="H868" i="1"/>
  <c r="I868" i="1" s="1"/>
  <c r="J868" i="1" s="1"/>
  <c r="K868" i="1" s="1"/>
  <c r="L868" i="1" s="1"/>
  <c r="M868" i="1" s="1"/>
  <c r="N868" i="1" s="1"/>
  <c r="H869" i="1"/>
  <c r="I869" i="1" s="1"/>
  <c r="J869" i="1" s="1"/>
  <c r="K869" i="1" s="1"/>
  <c r="L869" i="1" s="1"/>
  <c r="M869" i="1" s="1"/>
  <c r="N869" i="1" s="1"/>
  <c r="H870" i="1"/>
  <c r="I870" i="1" s="1"/>
  <c r="J870" i="1" s="1"/>
  <c r="K870" i="1" s="1"/>
  <c r="L870" i="1" s="1"/>
  <c r="M870" i="1" s="1"/>
  <c r="N870" i="1" s="1"/>
  <c r="H871" i="1"/>
  <c r="I871" i="1" s="1"/>
  <c r="J871" i="1" s="1"/>
  <c r="K871" i="1" s="1"/>
  <c r="L871" i="1" s="1"/>
  <c r="M871" i="1" s="1"/>
  <c r="N871" i="1" s="1"/>
  <c r="H872" i="1"/>
  <c r="I872" i="1" s="1"/>
  <c r="J872" i="1" s="1"/>
  <c r="K872" i="1" s="1"/>
  <c r="L872" i="1" s="1"/>
  <c r="M872" i="1" s="1"/>
  <c r="N872" i="1" s="1"/>
  <c r="H873" i="1"/>
  <c r="I873" i="1" s="1"/>
  <c r="J873" i="1" s="1"/>
  <c r="K873" i="1" s="1"/>
  <c r="L873" i="1" s="1"/>
  <c r="M873" i="1" s="1"/>
  <c r="N873" i="1" s="1"/>
  <c r="H874" i="1"/>
  <c r="I874" i="1" s="1"/>
  <c r="J874" i="1" s="1"/>
  <c r="K874" i="1" s="1"/>
  <c r="L874" i="1" s="1"/>
  <c r="M874" i="1" s="1"/>
  <c r="N874" i="1" s="1"/>
  <c r="H875" i="1"/>
  <c r="I875" i="1" s="1"/>
  <c r="J875" i="1" s="1"/>
  <c r="K875" i="1" s="1"/>
  <c r="L875" i="1" s="1"/>
  <c r="M875" i="1" s="1"/>
  <c r="N875" i="1" s="1"/>
  <c r="H876" i="1"/>
  <c r="I876" i="1" s="1"/>
  <c r="J876" i="1" s="1"/>
  <c r="K876" i="1" s="1"/>
  <c r="L876" i="1" s="1"/>
  <c r="M876" i="1" s="1"/>
  <c r="N876" i="1" s="1"/>
  <c r="H877" i="1"/>
  <c r="I877" i="1" s="1"/>
  <c r="J877" i="1" s="1"/>
  <c r="K877" i="1" s="1"/>
  <c r="L877" i="1" s="1"/>
  <c r="M877" i="1" s="1"/>
  <c r="N877" i="1" s="1"/>
  <c r="H878" i="1"/>
  <c r="I878" i="1" s="1"/>
  <c r="J878" i="1" s="1"/>
  <c r="K878" i="1" s="1"/>
  <c r="L878" i="1" s="1"/>
  <c r="M878" i="1" s="1"/>
  <c r="N878" i="1" s="1"/>
  <c r="H879" i="1"/>
  <c r="I879" i="1" s="1"/>
  <c r="J879" i="1" s="1"/>
  <c r="K879" i="1" s="1"/>
  <c r="L879" i="1" s="1"/>
  <c r="M879" i="1" s="1"/>
  <c r="N879" i="1" s="1"/>
  <c r="H880" i="1"/>
  <c r="I880" i="1" s="1"/>
  <c r="J880" i="1" s="1"/>
  <c r="K880" i="1" s="1"/>
  <c r="L880" i="1" s="1"/>
  <c r="M880" i="1" s="1"/>
  <c r="N880" i="1" s="1"/>
  <c r="H881" i="1"/>
  <c r="I881" i="1" s="1"/>
  <c r="J881" i="1" s="1"/>
  <c r="K881" i="1" s="1"/>
  <c r="L881" i="1" s="1"/>
  <c r="M881" i="1" s="1"/>
  <c r="N881" i="1" s="1"/>
  <c r="H882" i="1"/>
  <c r="I882" i="1" s="1"/>
  <c r="J882" i="1" s="1"/>
  <c r="K882" i="1" s="1"/>
  <c r="L882" i="1" s="1"/>
  <c r="M882" i="1" s="1"/>
  <c r="N882" i="1" s="1"/>
  <c r="H883" i="1"/>
  <c r="I883" i="1" s="1"/>
  <c r="J883" i="1" s="1"/>
  <c r="K883" i="1" s="1"/>
  <c r="L883" i="1" s="1"/>
  <c r="M883" i="1" s="1"/>
  <c r="N883" i="1" s="1"/>
  <c r="H884" i="1"/>
  <c r="I884" i="1" s="1"/>
  <c r="J884" i="1" s="1"/>
  <c r="K884" i="1" s="1"/>
  <c r="L884" i="1" s="1"/>
  <c r="M884" i="1" s="1"/>
  <c r="N884" i="1" s="1"/>
  <c r="H885" i="1"/>
  <c r="I885" i="1" s="1"/>
  <c r="J885" i="1" s="1"/>
  <c r="K885" i="1" s="1"/>
  <c r="L885" i="1" s="1"/>
  <c r="M885" i="1" s="1"/>
  <c r="N885" i="1" s="1"/>
  <c r="H886" i="1"/>
  <c r="I886" i="1" s="1"/>
  <c r="J886" i="1" s="1"/>
  <c r="K886" i="1" s="1"/>
  <c r="L886" i="1" s="1"/>
  <c r="M886" i="1" s="1"/>
  <c r="N886" i="1" s="1"/>
  <c r="H887" i="1"/>
  <c r="I887" i="1" s="1"/>
  <c r="J887" i="1" s="1"/>
  <c r="K887" i="1" s="1"/>
  <c r="L887" i="1" s="1"/>
  <c r="M887" i="1" s="1"/>
  <c r="N887" i="1" s="1"/>
  <c r="H888" i="1"/>
  <c r="I888" i="1" s="1"/>
  <c r="J888" i="1" s="1"/>
  <c r="K888" i="1" s="1"/>
  <c r="L888" i="1" s="1"/>
  <c r="M888" i="1" s="1"/>
  <c r="N888" i="1" s="1"/>
  <c r="H889" i="1"/>
  <c r="I889" i="1" s="1"/>
  <c r="J889" i="1" s="1"/>
  <c r="K889" i="1" s="1"/>
  <c r="L889" i="1" s="1"/>
  <c r="M889" i="1" s="1"/>
  <c r="N889" i="1" s="1"/>
  <c r="H890" i="1"/>
  <c r="I890" i="1" s="1"/>
  <c r="J890" i="1" s="1"/>
  <c r="K890" i="1" s="1"/>
  <c r="L890" i="1" s="1"/>
  <c r="M890" i="1" s="1"/>
  <c r="N890" i="1" s="1"/>
  <c r="H891" i="1"/>
  <c r="I891" i="1" s="1"/>
  <c r="J891" i="1" s="1"/>
  <c r="K891" i="1" s="1"/>
  <c r="L891" i="1" s="1"/>
  <c r="M891" i="1" s="1"/>
  <c r="N891" i="1" s="1"/>
  <c r="H892" i="1"/>
  <c r="I892" i="1" s="1"/>
  <c r="J892" i="1" s="1"/>
  <c r="K892" i="1" s="1"/>
  <c r="L892" i="1" s="1"/>
  <c r="M892" i="1" s="1"/>
  <c r="N892" i="1" s="1"/>
  <c r="H893" i="1"/>
  <c r="I893" i="1" s="1"/>
  <c r="J893" i="1" s="1"/>
  <c r="K893" i="1" s="1"/>
  <c r="L893" i="1" s="1"/>
  <c r="M893" i="1" s="1"/>
  <c r="N893" i="1" s="1"/>
  <c r="H894" i="1"/>
  <c r="I894" i="1" s="1"/>
  <c r="J894" i="1" s="1"/>
  <c r="K894" i="1" s="1"/>
  <c r="L894" i="1" s="1"/>
  <c r="M894" i="1" s="1"/>
  <c r="N894" i="1" s="1"/>
  <c r="H895" i="1"/>
  <c r="I895" i="1" s="1"/>
  <c r="J895" i="1" s="1"/>
  <c r="K895" i="1" s="1"/>
  <c r="L895" i="1" s="1"/>
  <c r="M895" i="1" s="1"/>
  <c r="N895" i="1" s="1"/>
  <c r="H896" i="1"/>
  <c r="I896" i="1" s="1"/>
  <c r="J896" i="1" s="1"/>
  <c r="K896" i="1" s="1"/>
  <c r="L896" i="1" s="1"/>
  <c r="M896" i="1" s="1"/>
  <c r="N896" i="1" s="1"/>
  <c r="H897" i="1"/>
  <c r="I897" i="1" s="1"/>
  <c r="J897" i="1" s="1"/>
  <c r="K897" i="1" s="1"/>
  <c r="L897" i="1" s="1"/>
  <c r="M897" i="1" s="1"/>
  <c r="N897" i="1" s="1"/>
  <c r="H898" i="1"/>
  <c r="I898" i="1" s="1"/>
  <c r="J898" i="1" s="1"/>
  <c r="K898" i="1" s="1"/>
  <c r="L898" i="1" s="1"/>
  <c r="M898" i="1" s="1"/>
  <c r="N898" i="1" s="1"/>
  <c r="H899" i="1"/>
  <c r="I899" i="1" s="1"/>
  <c r="J899" i="1" s="1"/>
  <c r="K899" i="1" s="1"/>
  <c r="L899" i="1" s="1"/>
  <c r="M899" i="1" s="1"/>
  <c r="N899" i="1" s="1"/>
  <c r="H900" i="1"/>
  <c r="I900" i="1" s="1"/>
  <c r="J900" i="1" s="1"/>
  <c r="K900" i="1" s="1"/>
  <c r="L900" i="1" s="1"/>
  <c r="M900" i="1" s="1"/>
  <c r="N900" i="1" s="1"/>
  <c r="H901" i="1"/>
  <c r="I901" i="1" s="1"/>
  <c r="J901" i="1" s="1"/>
  <c r="K901" i="1" s="1"/>
  <c r="L901" i="1" s="1"/>
  <c r="M901" i="1" s="1"/>
  <c r="N901" i="1" s="1"/>
  <c r="H902" i="1"/>
  <c r="I902" i="1" s="1"/>
  <c r="J902" i="1" s="1"/>
  <c r="K902" i="1" s="1"/>
  <c r="L902" i="1" s="1"/>
  <c r="M902" i="1" s="1"/>
  <c r="N902" i="1" s="1"/>
  <c r="H903" i="1"/>
  <c r="I903" i="1" s="1"/>
  <c r="J903" i="1" s="1"/>
  <c r="K903" i="1" s="1"/>
  <c r="L903" i="1" s="1"/>
  <c r="M903" i="1" s="1"/>
  <c r="N903" i="1" s="1"/>
  <c r="H904" i="1"/>
  <c r="I904" i="1" s="1"/>
  <c r="J904" i="1" s="1"/>
  <c r="K904" i="1" s="1"/>
  <c r="L904" i="1" s="1"/>
  <c r="M904" i="1" s="1"/>
  <c r="N904" i="1" s="1"/>
  <c r="H905" i="1"/>
  <c r="I905" i="1" s="1"/>
  <c r="J905" i="1" s="1"/>
  <c r="K905" i="1" s="1"/>
  <c r="L905" i="1" s="1"/>
  <c r="M905" i="1" s="1"/>
  <c r="N905" i="1" s="1"/>
  <c r="H906" i="1"/>
  <c r="I906" i="1" s="1"/>
  <c r="J906" i="1" s="1"/>
  <c r="K906" i="1" s="1"/>
  <c r="L906" i="1" s="1"/>
  <c r="M906" i="1" s="1"/>
  <c r="N906" i="1" s="1"/>
  <c r="H907" i="1"/>
  <c r="I907" i="1" s="1"/>
  <c r="J907" i="1" s="1"/>
  <c r="K907" i="1" s="1"/>
  <c r="L907" i="1" s="1"/>
  <c r="M907" i="1" s="1"/>
  <c r="N907" i="1" s="1"/>
  <c r="H908" i="1"/>
  <c r="I908" i="1" s="1"/>
  <c r="J908" i="1" s="1"/>
  <c r="K908" i="1" s="1"/>
  <c r="L908" i="1" s="1"/>
  <c r="M908" i="1" s="1"/>
  <c r="N908" i="1" s="1"/>
  <c r="H909" i="1"/>
  <c r="I909" i="1" s="1"/>
  <c r="J909" i="1" s="1"/>
  <c r="K909" i="1" s="1"/>
  <c r="L909" i="1" s="1"/>
  <c r="M909" i="1" s="1"/>
  <c r="N909" i="1" s="1"/>
  <c r="H910" i="1"/>
  <c r="I910" i="1" s="1"/>
  <c r="J910" i="1" s="1"/>
  <c r="K910" i="1" s="1"/>
  <c r="L910" i="1" s="1"/>
  <c r="M910" i="1" s="1"/>
  <c r="N910" i="1" s="1"/>
  <c r="H911" i="1"/>
  <c r="I911" i="1" s="1"/>
  <c r="J911" i="1" s="1"/>
  <c r="K911" i="1" s="1"/>
  <c r="L911" i="1" s="1"/>
  <c r="M911" i="1" s="1"/>
  <c r="N911" i="1" s="1"/>
  <c r="H912" i="1"/>
  <c r="I912" i="1" s="1"/>
  <c r="J912" i="1" s="1"/>
  <c r="K912" i="1" s="1"/>
  <c r="L912" i="1" s="1"/>
  <c r="M912" i="1" s="1"/>
  <c r="N912" i="1" s="1"/>
  <c r="H913" i="1"/>
  <c r="I913" i="1" s="1"/>
  <c r="J913" i="1" s="1"/>
  <c r="K913" i="1" s="1"/>
  <c r="L913" i="1" s="1"/>
  <c r="M913" i="1" s="1"/>
  <c r="N913" i="1" s="1"/>
  <c r="H914" i="1"/>
  <c r="I914" i="1" s="1"/>
  <c r="J914" i="1" s="1"/>
  <c r="K914" i="1" s="1"/>
  <c r="L914" i="1" s="1"/>
  <c r="M914" i="1" s="1"/>
  <c r="N914" i="1" s="1"/>
  <c r="H915" i="1"/>
  <c r="I915" i="1" s="1"/>
  <c r="J915" i="1" s="1"/>
  <c r="K915" i="1" s="1"/>
  <c r="L915" i="1" s="1"/>
  <c r="M915" i="1" s="1"/>
  <c r="N915" i="1" s="1"/>
  <c r="H916" i="1"/>
  <c r="I916" i="1" s="1"/>
  <c r="J916" i="1" s="1"/>
  <c r="K916" i="1" s="1"/>
  <c r="L916" i="1" s="1"/>
  <c r="M916" i="1" s="1"/>
  <c r="N916" i="1" s="1"/>
  <c r="H917" i="1"/>
  <c r="I917" i="1" s="1"/>
  <c r="J917" i="1" s="1"/>
  <c r="K917" i="1" s="1"/>
  <c r="L917" i="1" s="1"/>
  <c r="M917" i="1" s="1"/>
  <c r="N917" i="1" s="1"/>
  <c r="H918" i="1"/>
  <c r="I918" i="1" s="1"/>
  <c r="J918" i="1" s="1"/>
  <c r="K918" i="1" s="1"/>
  <c r="L918" i="1" s="1"/>
  <c r="M918" i="1" s="1"/>
  <c r="N918" i="1" s="1"/>
  <c r="H919" i="1"/>
  <c r="I919" i="1" s="1"/>
  <c r="J919" i="1" s="1"/>
  <c r="K919" i="1" s="1"/>
  <c r="L919" i="1" s="1"/>
  <c r="M919" i="1" s="1"/>
  <c r="N919" i="1" s="1"/>
  <c r="H920" i="1"/>
  <c r="I920" i="1" s="1"/>
  <c r="J920" i="1" s="1"/>
  <c r="K920" i="1" s="1"/>
  <c r="L920" i="1" s="1"/>
  <c r="M920" i="1" s="1"/>
  <c r="N920" i="1" s="1"/>
  <c r="H921" i="1"/>
  <c r="I921" i="1" s="1"/>
  <c r="J921" i="1" s="1"/>
  <c r="K921" i="1" s="1"/>
  <c r="L921" i="1" s="1"/>
  <c r="M921" i="1" s="1"/>
  <c r="N921" i="1" s="1"/>
  <c r="H922" i="1"/>
  <c r="I922" i="1" s="1"/>
  <c r="J922" i="1" s="1"/>
  <c r="K922" i="1" s="1"/>
  <c r="L922" i="1" s="1"/>
  <c r="M922" i="1" s="1"/>
  <c r="N922" i="1" s="1"/>
  <c r="H923" i="1"/>
  <c r="I923" i="1" s="1"/>
  <c r="J923" i="1" s="1"/>
  <c r="K923" i="1" s="1"/>
  <c r="L923" i="1" s="1"/>
  <c r="M923" i="1" s="1"/>
  <c r="N923" i="1" s="1"/>
  <c r="H924" i="1"/>
  <c r="I924" i="1" s="1"/>
  <c r="J924" i="1" s="1"/>
  <c r="K924" i="1" s="1"/>
  <c r="L924" i="1" s="1"/>
  <c r="M924" i="1" s="1"/>
  <c r="N924" i="1" s="1"/>
  <c r="H925" i="1"/>
  <c r="I925" i="1" s="1"/>
  <c r="J925" i="1" s="1"/>
  <c r="K925" i="1" s="1"/>
  <c r="L925" i="1" s="1"/>
  <c r="M925" i="1" s="1"/>
  <c r="N925" i="1" s="1"/>
  <c r="H926" i="1"/>
  <c r="I926" i="1" s="1"/>
  <c r="J926" i="1" s="1"/>
  <c r="K926" i="1" s="1"/>
  <c r="L926" i="1" s="1"/>
  <c r="M926" i="1" s="1"/>
  <c r="N926" i="1" s="1"/>
  <c r="H927" i="1"/>
  <c r="I927" i="1" s="1"/>
  <c r="J927" i="1" s="1"/>
  <c r="K927" i="1" s="1"/>
  <c r="L927" i="1" s="1"/>
  <c r="M927" i="1" s="1"/>
  <c r="N927" i="1" s="1"/>
  <c r="H928" i="1"/>
  <c r="I928" i="1" s="1"/>
  <c r="J928" i="1" s="1"/>
  <c r="K928" i="1" s="1"/>
  <c r="L928" i="1" s="1"/>
  <c r="M928" i="1" s="1"/>
  <c r="N928" i="1" s="1"/>
  <c r="H929" i="1"/>
  <c r="I929" i="1" s="1"/>
  <c r="J929" i="1" s="1"/>
  <c r="K929" i="1" s="1"/>
  <c r="L929" i="1" s="1"/>
  <c r="M929" i="1" s="1"/>
  <c r="N929" i="1" s="1"/>
  <c r="H930" i="1"/>
  <c r="I930" i="1" s="1"/>
  <c r="J930" i="1" s="1"/>
  <c r="K930" i="1" s="1"/>
  <c r="L930" i="1" s="1"/>
  <c r="M930" i="1" s="1"/>
  <c r="N930" i="1" s="1"/>
  <c r="H931" i="1"/>
  <c r="I931" i="1" s="1"/>
  <c r="J931" i="1" s="1"/>
  <c r="K931" i="1" s="1"/>
  <c r="L931" i="1" s="1"/>
  <c r="M931" i="1" s="1"/>
  <c r="N931" i="1" s="1"/>
  <c r="H932" i="1"/>
  <c r="I932" i="1" s="1"/>
  <c r="J932" i="1" s="1"/>
  <c r="K932" i="1" s="1"/>
  <c r="L932" i="1" s="1"/>
  <c r="M932" i="1" s="1"/>
  <c r="N932" i="1" s="1"/>
  <c r="H933" i="1"/>
  <c r="I933" i="1" s="1"/>
  <c r="J933" i="1" s="1"/>
  <c r="K933" i="1" s="1"/>
  <c r="L933" i="1" s="1"/>
  <c r="M933" i="1" s="1"/>
  <c r="N933" i="1" s="1"/>
  <c r="H934" i="1"/>
  <c r="I934" i="1" s="1"/>
  <c r="J934" i="1" s="1"/>
  <c r="K934" i="1" s="1"/>
  <c r="L934" i="1" s="1"/>
  <c r="M934" i="1" s="1"/>
  <c r="N934" i="1" s="1"/>
  <c r="H935" i="1"/>
  <c r="I935" i="1" s="1"/>
  <c r="J935" i="1" s="1"/>
  <c r="K935" i="1" s="1"/>
  <c r="L935" i="1" s="1"/>
  <c r="M935" i="1" s="1"/>
  <c r="N935" i="1" s="1"/>
  <c r="H936" i="1"/>
  <c r="I936" i="1" s="1"/>
  <c r="J936" i="1" s="1"/>
  <c r="K936" i="1" s="1"/>
  <c r="L936" i="1" s="1"/>
  <c r="M936" i="1" s="1"/>
  <c r="N936" i="1" s="1"/>
  <c r="H937" i="1"/>
  <c r="I937" i="1" s="1"/>
  <c r="J937" i="1" s="1"/>
  <c r="K937" i="1" s="1"/>
  <c r="L937" i="1" s="1"/>
  <c r="M937" i="1" s="1"/>
  <c r="N937" i="1" s="1"/>
  <c r="H938" i="1"/>
  <c r="I938" i="1" s="1"/>
  <c r="J938" i="1" s="1"/>
  <c r="K938" i="1" s="1"/>
  <c r="L938" i="1" s="1"/>
  <c r="M938" i="1" s="1"/>
  <c r="N938" i="1" s="1"/>
  <c r="H939" i="1"/>
  <c r="I939" i="1" s="1"/>
  <c r="J939" i="1" s="1"/>
  <c r="K939" i="1" s="1"/>
  <c r="L939" i="1" s="1"/>
  <c r="M939" i="1" s="1"/>
  <c r="N939" i="1" s="1"/>
  <c r="H940" i="1"/>
  <c r="I940" i="1" s="1"/>
  <c r="J940" i="1" s="1"/>
  <c r="K940" i="1" s="1"/>
  <c r="L940" i="1" s="1"/>
  <c r="M940" i="1" s="1"/>
  <c r="N940" i="1" s="1"/>
  <c r="H941" i="1"/>
  <c r="I941" i="1" s="1"/>
  <c r="J941" i="1" s="1"/>
  <c r="K941" i="1" s="1"/>
  <c r="L941" i="1" s="1"/>
  <c r="M941" i="1" s="1"/>
  <c r="N941" i="1" s="1"/>
  <c r="H942" i="1"/>
  <c r="I942" i="1" s="1"/>
  <c r="J942" i="1" s="1"/>
  <c r="K942" i="1" s="1"/>
  <c r="L942" i="1" s="1"/>
  <c r="M942" i="1" s="1"/>
  <c r="N942" i="1" s="1"/>
  <c r="H943" i="1"/>
  <c r="I943" i="1" s="1"/>
  <c r="J943" i="1" s="1"/>
  <c r="K943" i="1" s="1"/>
  <c r="L943" i="1" s="1"/>
  <c r="M943" i="1" s="1"/>
  <c r="N943" i="1" s="1"/>
  <c r="H944" i="1"/>
  <c r="I944" i="1" s="1"/>
  <c r="J944" i="1" s="1"/>
  <c r="K944" i="1" s="1"/>
  <c r="L944" i="1" s="1"/>
  <c r="M944" i="1" s="1"/>
  <c r="N944" i="1" s="1"/>
  <c r="H945" i="1"/>
  <c r="I945" i="1" s="1"/>
  <c r="J945" i="1" s="1"/>
  <c r="K945" i="1" s="1"/>
  <c r="L945" i="1" s="1"/>
  <c r="M945" i="1" s="1"/>
  <c r="N945" i="1" s="1"/>
  <c r="H946" i="1"/>
  <c r="I946" i="1" s="1"/>
  <c r="J946" i="1" s="1"/>
  <c r="K946" i="1" s="1"/>
  <c r="L946" i="1" s="1"/>
  <c r="M946" i="1" s="1"/>
  <c r="N946" i="1" s="1"/>
  <c r="H947" i="1"/>
  <c r="I947" i="1" s="1"/>
  <c r="J947" i="1" s="1"/>
  <c r="K947" i="1" s="1"/>
  <c r="L947" i="1" s="1"/>
  <c r="M947" i="1" s="1"/>
  <c r="N947" i="1" s="1"/>
  <c r="H948" i="1"/>
  <c r="I948" i="1" s="1"/>
  <c r="J948" i="1" s="1"/>
  <c r="K948" i="1" s="1"/>
  <c r="L948" i="1" s="1"/>
  <c r="M948" i="1" s="1"/>
  <c r="N948" i="1" s="1"/>
  <c r="H949" i="1"/>
  <c r="I949" i="1" s="1"/>
  <c r="J949" i="1" s="1"/>
  <c r="K949" i="1" s="1"/>
  <c r="L949" i="1" s="1"/>
  <c r="M949" i="1" s="1"/>
  <c r="N949" i="1" s="1"/>
  <c r="H950" i="1"/>
  <c r="I950" i="1" s="1"/>
  <c r="J950" i="1" s="1"/>
  <c r="K950" i="1" s="1"/>
  <c r="L950" i="1" s="1"/>
  <c r="M950" i="1" s="1"/>
  <c r="N950" i="1" s="1"/>
  <c r="H951" i="1"/>
  <c r="I951" i="1" s="1"/>
  <c r="J951" i="1" s="1"/>
  <c r="K951" i="1" s="1"/>
  <c r="L951" i="1" s="1"/>
  <c r="M951" i="1" s="1"/>
  <c r="N951" i="1" s="1"/>
  <c r="H952" i="1"/>
  <c r="I952" i="1" s="1"/>
  <c r="J952" i="1" s="1"/>
  <c r="K952" i="1" s="1"/>
  <c r="L952" i="1" s="1"/>
  <c r="M952" i="1" s="1"/>
  <c r="N952" i="1" s="1"/>
  <c r="H953" i="1"/>
  <c r="I953" i="1" s="1"/>
  <c r="J953" i="1" s="1"/>
  <c r="K953" i="1" s="1"/>
  <c r="L953" i="1" s="1"/>
  <c r="M953" i="1" s="1"/>
  <c r="N953" i="1" s="1"/>
  <c r="H954" i="1"/>
  <c r="I954" i="1" s="1"/>
  <c r="J954" i="1" s="1"/>
  <c r="K954" i="1" s="1"/>
  <c r="L954" i="1" s="1"/>
  <c r="M954" i="1" s="1"/>
  <c r="N954" i="1" s="1"/>
  <c r="H955" i="1"/>
  <c r="I955" i="1" s="1"/>
  <c r="J955" i="1" s="1"/>
  <c r="K955" i="1" s="1"/>
  <c r="L955" i="1" s="1"/>
  <c r="M955" i="1" s="1"/>
  <c r="N955" i="1" s="1"/>
  <c r="H956" i="1"/>
  <c r="I956" i="1" s="1"/>
  <c r="J956" i="1" s="1"/>
  <c r="K956" i="1" s="1"/>
  <c r="L956" i="1" s="1"/>
  <c r="M956" i="1" s="1"/>
  <c r="N956" i="1" s="1"/>
  <c r="H957" i="1"/>
  <c r="I957" i="1" s="1"/>
  <c r="J957" i="1" s="1"/>
  <c r="K957" i="1" s="1"/>
  <c r="L957" i="1" s="1"/>
  <c r="M957" i="1" s="1"/>
  <c r="N957" i="1" s="1"/>
  <c r="H958" i="1"/>
  <c r="I958" i="1" s="1"/>
  <c r="J958" i="1" s="1"/>
  <c r="K958" i="1" s="1"/>
  <c r="L958" i="1" s="1"/>
  <c r="M958" i="1" s="1"/>
  <c r="N958" i="1" s="1"/>
  <c r="H959" i="1"/>
  <c r="I959" i="1" s="1"/>
  <c r="J959" i="1" s="1"/>
  <c r="K959" i="1" s="1"/>
  <c r="L959" i="1" s="1"/>
  <c r="M959" i="1" s="1"/>
  <c r="N959" i="1" s="1"/>
  <c r="H960" i="1"/>
  <c r="I960" i="1" s="1"/>
  <c r="J960" i="1" s="1"/>
  <c r="K960" i="1" s="1"/>
  <c r="L960" i="1" s="1"/>
  <c r="M960" i="1" s="1"/>
  <c r="N960" i="1" s="1"/>
  <c r="H961" i="1"/>
  <c r="I961" i="1" s="1"/>
  <c r="J961" i="1" s="1"/>
  <c r="K961" i="1" s="1"/>
  <c r="L961" i="1" s="1"/>
  <c r="M961" i="1" s="1"/>
  <c r="N961" i="1" s="1"/>
  <c r="H962" i="1"/>
  <c r="I962" i="1" s="1"/>
  <c r="J962" i="1" s="1"/>
  <c r="K962" i="1" s="1"/>
  <c r="L962" i="1" s="1"/>
  <c r="M962" i="1" s="1"/>
  <c r="N962" i="1" s="1"/>
  <c r="H963" i="1"/>
  <c r="I963" i="1" s="1"/>
  <c r="J963" i="1" s="1"/>
  <c r="K963" i="1" s="1"/>
  <c r="L963" i="1" s="1"/>
  <c r="M963" i="1" s="1"/>
  <c r="N963" i="1" s="1"/>
  <c r="H964" i="1"/>
  <c r="I964" i="1" s="1"/>
  <c r="J964" i="1" s="1"/>
  <c r="K964" i="1" s="1"/>
  <c r="L964" i="1" s="1"/>
  <c r="M964" i="1" s="1"/>
  <c r="N964" i="1" s="1"/>
  <c r="H965" i="1"/>
  <c r="I965" i="1" s="1"/>
  <c r="J965" i="1" s="1"/>
  <c r="K965" i="1" s="1"/>
  <c r="L965" i="1" s="1"/>
  <c r="M965" i="1" s="1"/>
  <c r="N965" i="1" s="1"/>
  <c r="H966" i="1"/>
  <c r="I966" i="1" s="1"/>
  <c r="J966" i="1" s="1"/>
  <c r="K966" i="1" s="1"/>
  <c r="L966" i="1" s="1"/>
  <c r="M966" i="1" s="1"/>
  <c r="N966" i="1" s="1"/>
  <c r="H967" i="1"/>
  <c r="I967" i="1" s="1"/>
  <c r="J967" i="1" s="1"/>
  <c r="K967" i="1" s="1"/>
  <c r="L967" i="1" s="1"/>
  <c r="M967" i="1" s="1"/>
  <c r="N967" i="1" s="1"/>
  <c r="H968" i="1"/>
  <c r="I968" i="1" s="1"/>
  <c r="J968" i="1" s="1"/>
  <c r="K968" i="1" s="1"/>
  <c r="L968" i="1" s="1"/>
  <c r="M968" i="1" s="1"/>
  <c r="N968" i="1" s="1"/>
  <c r="H969" i="1"/>
  <c r="I969" i="1" s="1"/>
  <c r="J969" i="1" s="1"/>
  <c r="K969" i="1" s="1"/>
  <c r="L969" i="1" s="1"/>
  <c r="M969" i="1" s="1"/>
  <c r="N969" i="1" s="1"/>
  <c r="H970" i="1"/>
  <c r="I970" i="1" s="1"/>
  <c r="J970" i="1" s="1"/>
  <c r="K970" i="1" s="1"/>
  <c r="L970" i="1" s="1"/>
  <c r="M970" i="1" s="1"/>
  <c r="N970" i="1" s="1"/>
  <c r="H971" i="1"/>
  <c r="I971" i="1" s="1"/>
  <c r="J971" i="1" s="1"/>
  <c r="K971" i="1" s="1"/>
  <c r="L971" i="1" s="1"/>
  <c r="M971" i="1" s="1"/>
  <c r="N971" i="1" s="1"/>
  <c r="H972" i="1"/>
  <c r="I972" i="1" s="1"/>
  <c r="J972" i="1" s="1"/>
  <c r="K972" i="1" s="1"/>
  <c r="L972" i="1" s="1"/>
  <c r="M972" i="1" s="1"/>
  <c r="N972" i="1" s="1"/>
  <c r="H973" i="1"/>
  <c r="I973" i="1" s="1"/>
  <c r="J973" i="1" s="1"/>
  <c r="K973" i="1" s="1"/>
  <c r="L973" i="1" s="1"/>
  <c r="M973" i="1" s="1"/>
  <c r="N973" i="1" s="1"/>
  <c r="H974" i="1"/>
  <c r="I974" i="1" s="1"/>
  <c r="J974" i="1" s="1"/>
  <c r="K974" i="1" s="1"/>
  <c r="L974" i="1" s="1"/>
  <c r="M974" i="1" s="1"/>
  <c r="N974" i="1" s="1"/>
  <c r="H3" i="1"/>
  <c r="I3" i="1" s="1"/>
  <c r="J3" i="1" s="1"/>
  <c r="K3" i="1" s="1"/>
  <c r="H4" i="1"/>
  <c r="I4" i="1" s="1"/>
  <c r="J4" i="1" s="1"/>
  <c r="K4" i="1" s="1"/>
  <c r="H5" i="1"/>
  <c r="I5" i="1" s="1"/>
  <c r="J5" i="1" s="1"/>
  <c r="K5" i="1" s="1"/>
  <c r="H6" i="1"/>
  <c r="I6" i="1" s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10" i="1"/>
  <c r="I10" i="1" s="1"/>
  <c r="J10" i="1" s="1"/>
  <c r="K10" i="1" s="1"/>
  <c r="H11" i="1"/>
  <c r="I11" i="1" s="1"/>
  <c r="H12" i="1"/>
  <c r="I12" i="1" s="1"/>
  <c r="J12" i="1" s="1"/>
  <c r="K12" i="1" s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H17" i="1"/>
  <c r="I17" i="1" s="1"/>
  <c r="J17" i="1" s="1"/>
  <c r="K17" i="1" s="1"/>
  <c r="H18" i="1"/>
  <c r="I18" i="1" s="1"/>
  <c r="J18" i="1" s="1"/>
  <c r="K18" i="1" s="1"/>
  <c r="H19" i="1"/>
  <c r="I19" i="1" s="1"/>
  <c r="J19" i="1" s="1"/>
  <c r="K19" i="1" s="1"/>
  <c r="H20" i="1"/>
  <c r="I20" i="1" s="1"/>
  <c r="J20" i="1" s="1"/>
  <c r="K20" i="1" s="1"/>
  <c r="H21" i="1"/>
  <c r="I21" i="1" s="1"/>
  <c r="H2" i="1"/>
  <c r="I2" i="1" s="1"/>
  <c r="J2" i="1" s="1"/>
  <c r="K2" i="1" s="1"/>
  <c r="M1" i="1"/>
  <c r="L1" i="1"/>
  <c r="K1" i="1"/>
  <c r="J1" i="1"/>
  <c r="H1" i="1"/>
  <c r="I8" i="3" l="1"/>
  <c r="F5" i="3"/>
  <c r="F9" i="3"/>
  <c r="G6" i="3"/>
  <c r="I7" i="3"/>
  <c r="I5" i="3"/>
</calcChain>
</file>

<file path=xl/comments1.xml><?xml version="1.0" encoding="utf-8"?>
<comments xmlns="http://schemas.openxmlformats.org/spreadsheetml/2006/main">
  <authors>
    <author>Warden, John G</author>
  </authors>
  <commentList>
    <comment ref="N1" authorId="0">
      <text>
        <r>
          <rPr>
            <b/>
            <sz val="9"/>
            <color indexed="81"/>
            <rFont val="Tahoma"/>
            <charset val="1"/>
          </rPr>
          <t>Warden, John G:</t>
        </r>
        <r>
          <rPr>
            <sz val="9"/>
            <color indexed="81"/>
            <rFont val="Tahoma"/>
            <charset val="1"/>
          </rPr>
          <t xml:space="preserve">
highlight cell if stdev.s &gt;0.05 (ie something went wrong)</t>
        </r>
      </text>
    </comment>
  </commentList>
</comments>
</file>

<file path=xl/comments2.xml><?xml version="1.0" encoding="utf-8"?>
<comments xmlns="http://schemas.openxmlformats.org/spreadsheetml/2006/main">
  <authors>
    <author>Warden, John G</author>
  </authors>
  <commentList>
    <comment ref="K18" authorId="0">
      <text>
        <r>
          <rPr>
            <b/>
            <sz val="9"/>
            <color indexed="81"/>
            <rFont val="Tahoma"/>
            <family val="2"/>
          </rPr>
          <t xml:space="preserve">Warden, John G. 
</t>
        </r>
        <r>
          <rPr>
            <sz val="9"/>
            <color indexed="81"/>
            <rFont val="Tahoma"/>
            <family val="2"/>
          </rPr>
          <t>The blank correction does not change the d13C value because there were no blank peaks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Warden, John G:</t>
        </r>
        <r>
          <rPr>
            <sz val="9"/>
            <color indexed="81"/>
            <rFont val="Tahoma"/>
            <family val="2"/>
          </rPr>
          <t xml:space="preserve">
Did not apply a peak area correction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Warden, John G:</t>
        </r>
        <r>
          <rPr>
            <sz val="9"/>
            <color indexed="81"/>
            <rFont val="Tahoma"/>
            <family val="2"/>
          </rPr>
          <t xml:space="preserve">
Not a real number, no blank correction applies because the DIC blank areas are 0 and the delta values then cancel out</t>
        </r>
      </text>
    </comment>
  </commentList>
</comments>
</file>

<file path=xl/comments3.xml><?xml version="1.0" encoding="utf-8"?>
<comments xmlns="http://schemas.openxmlformats.org/spreadsheetml/2006/main">
  <authors>
    <author>Warden, John G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Warden, John G:</t>
        </r>
        <r>
          <rPr>
            <sz val="9"/>
            <color indexed="81"/>
            <rFont val="Tahoma"/>
            <family val="2"/>
          </rPr>
          <t xml:space="preserve">
This error represents reproducability of the B standard over the course of the run.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Warden, John G:</t>
        </r>
        <r>
          <rPr>
            <sz val="9"/>
            <color indexed="81"/>
            <rFont val="Tahoma"/>
            <family val="2"/>
          </rPr>
          <t xml:space="preserve">
This error represents reproducability of the B standard over the course of the run.</t>
        </r>
      </text>
    </comment>
  </commentList>
</comments>
</file>

<file path=xl/sharedStrings.xml><?xml version="1.0" encoding="utf-8"?>
<sst xmlns="http://schemas.openxmlformats.org/spreadsheetml/2006/main" count="1679" uniqueCount="122">
  <si>
    <t>Row</t>
  </si>
  <si>
    <t>Identifier 1</t>
  </si>
  <si>
    <t>Ampl  44</t>
  </si>
  <si>
    <t>Area 44</t>
  </si>
  <si>
    <t>d 13C/12C</t>
  </si>
  <si>
    <t>d 18O/16O</t>
  </si>
  <si>
    <t>flush blank</t>
  </si>
  <si>
    <t>DIC blank</t>
  </si>
  <si>
    <t>A</t>
  </si>
  <si>
    <t>B</t>
  </si>
  <si>
    <t>C</t>
  </si>
  <si>
    <t>D</t>
  </si>
  <si>
    <t>E</t>
  </si>
  <si>
    <t>134-2</t>
  </si>
  <si>
    <t>135-2</t>
  </si>
  <si>
    <t>136-2</t>
  </si>
  <si>
    <t>137-2</t>
  </si>
  <si>
    <t>139-1-O</t>
  </si>
  <si>
    <t>143-FU-O</t>
  </si>
  <si>
    <t>HALLWAY 15</t>
  </si>
  <si>
    <t>ISST</t>
  </si>
  <si>
    <t>ISSR 4</t>
  </si>
  <si>
    <t>ISSR 8</t>
  </si>
  <si>
    <t>ISLM 1</t>
  </si>
  <si>
    <t>ISSR 7</t>
  </si>
  <si>
    <t>ISST 2</t>
  </si>
  <si>
    <t>ISLM 2</t>
  </si>
  <si>
    <t>ISLM</t>
  </si>
  <si>
    <t>ISST 1</t>
  </si>
  <si>
    <t>NBWS</t>
  </si>
  <si>
    <t>NBCT</t>
  </si>
  <si>
    <t>NBBC</t>
  </si>
  <si>
    <t>WC6</t>
  </si>
  <si>
    <t>WC DI</t>
  </si>
  <si>
    <t>WC D1</t>
  </si>
  <si>
    <t>d13C of Lake Clifton H2Os and Peter's cave waters</t>
  </si>
  <si>
    <t>A/S #</t>
  </si>
  <si>
    <t>sample ID</t>
  </si>
  <si>
    <t>V (ml)</t>
  </si>
  <si>
    <t>area 44</t>
  </si>
  <si>
    <t>He-flushed vial</t>
  </si>
  <si>
    <t>LAB</t>
  </si>
  <si>
    <t>#3</t>
  </si>
  <si>
    <t>#1</t>
  </si>
  <si>
    <t>#2</t>
  </si>
  <si>
    <t>BLANK</t>
  </si>
  <si>
    <t>2ml vial</t>
  </si>
  <si>
    <t>Sample ID</t>
  </si>
  <si>
    <t>stdev.s d 13C/12C</t>
  </si>
  <si>
    <t>No sample peaks</t>
  </si>
  <si>
    <t>comments</t>
  </si>
  <si>
    <t>OVERRANGE, THROWN OUT</t>
  </si>
  <si>
    <t>FIELD BLANK, OK</t>
  </si>
  <si>
    <t>FIELD BLANK, OK, CHANGED FORMULAE TO LAST 5 PEAKS</t>
  </si>
  <si>
    <t>CHANGED FORMULAE TO LAST 8 PEAKS</t>
  </si>
  <si>
    <t>Averages and stdev's calculated using last 9 peaks in chromatogram except where noted.</t>
  </si>
  <si>
    <t>standard</t>
  </si>
  <si>
    <t>mg NaHCO3</t>
  </si>
  <si>
    <t>L H2O</t>
  </si>
  <si>
    <t>CO2</t>
  </si>
  <si>
    <t>mmol/L</t>
  </si>
  <si>
    <t>V added</t>
  </si>
  <si>
    <t>ml</t>
  </si>
  <si>
    <t>mmol CO2</t>
  </si>
  <si>
    <t>mg C</t>
  </si>
  <si>
    <r>
      <rPr>
        <sz val="11"/>
        <rFont val="Calibri"/>
        <family val="2"/>
      </rPr>
      <t>δ</t>
    </r>
    <r>
      <rPr>
        <vertAlign val="superscript"/>
        <sz val="11"/>
        <rFont val="Calibri"/>
        <family val="2"/>
      </rPr>
      <t>13</t>
    </r>
    <r>
      <rPr>
        <sz val="11"/>
        <rFont val="Calibri"/>
        <family val="2"/>
      </rPr>
      <t>C</t>
    </r>
  </si>
  <si>
    <t>HCO3</t>
  </si>
  <si>
    <t>μmol/L</t>
  </si>
  <si>
    <t>mol/L</t>
  </si>
  <si>
    <t>mg/L</t>
  </si>
  <si>
    <t>NaHCO3</t>
  </si>
  <si>
    <t>corrections</t>
  </si>
  <si>
    <t>b-intercept</t>
  </si>
  <si>
    <t>d13C drift</t>
  </si>
  <si>
    <t>d13C standard</t>
  </si>
  <si>
    <t>concentration</t>
  </si>
  <si>
    <t>peak area correction</t>
  </si>
  <si>
    <t>injected by JW</t>
  </si>
  <si>
    <t>OVERRANGE</t>
  </si>
  <si>
    <r>
      <t>δ</t>
    </r>
    <r>
      <rPr>
        <b/>
        <vertAlign val="superscript"/>
        <sz val="11"/>
        <rFont val="Calibri"/>
        <family val="2"/>
        <scheme val="minor"/>
      </rPr>
      <t>13</t>
    </r>
    <r>
      <rPr>
        <b/>
        <sz val="11"/>
        <rFont val="Calibri"/>
        <family val="2"/>
        <scheme val="minor"/>
      </rPr>
      <t>C</t>
    </r>
  </si>
  <si>
    <t>isotope corrections</t>
  </si>
  <si>
    <t>d13C blank</t>
  </si>
  <si>
    <t>d13C peak area</t>
  </si>
  <si>
    <t>stdev.s d13C</t>
  </si>
  <si>
    <t>Corrections</t>
  </si>
  <si>
    <t>1. DIC blank correction - does not apply in this case because the DIC blanks did not have peaks</t>
  </si>
  <si>
    <t>2. d13C drift correction</t>
  </si>
  <si>
    <t>m</t>
  </si>
  <si>
    <t>3. peak area correction - did not apply, no obvious trend, standard c appears to be an outlier (C was remade later after the other standards)</t>
  </si>
  <si>
    <t>not applied</t>
  </si>
  <si>
    <t>calibrations</t>
  </si>
  <si>
    <t>actual</t>
  </si>
  <si>
    <t>measured</t>
  </si>
  <si>
    <t>correction</t>
  </si>
  <si>
    <t>d13C</t>
  </si>
  <si>
    <t>4. d13C calibration</t>
  </si>
  <si>
    <t>5. DIC calibration</t>
  </si>
  <si>
    <t>mmol</t>
  </si>
  <si>
    <t>Run Number</t>
  </si>
  <si>
    <t>Data Analyzed</t>
  </si>
  <si>
    <t>Sample ID 1</t>
  </si>
  <si>
    <t>Sample ID 2</t>
  </si>
  <si>
    <t>Sample ID 3</t>
  </si>
  <si>
    <t>Type</t>
  </si>
  <si>
    <t>Analyst</t>
  </si>
  <si>
    <t>Researcher</t>
  </si>
  <si>
    <t>Method</t>
  </si>
  <si>
    <t>GB+MAT253</t>
  </si>
  <si>
    <t>Equilibration</t>
  </si>
  <si>
    <r>
      <t>δ</t>
    </r>
    <r>
      <rPr>
        <vertAlign val="superscript"/>
        <sz val="11"/>
        <rFont val="Calibri"/>
        <family val="2"/>
      </rPr>
      <t>13</t>
    </r>
    <r>
      <rPr>
        <sz val="11"/>
        <rFont val="Calibri"/>
        <family val="2"/>
      </rPr>
      <t>C error</t>
    </r>
  </si>
  <si>
    <t>DIC</t>
  </si>
  <si>
    <t>μmol/L error</t>
  </si>
  <si>
    <t>QC</t>
  </si>
  <si>
    <t>Sample ID 4</t>
  </si>
  <si>
    <t>Comments</t>
  </si>
  <si>
    <t>sample</t>
  </si>
  <si>
    <t>JW</t>
  </si>
  <si>
    <t>PC</t>
  </si>
  <si>
    <r>
      <t xml:space="preserve">18-24 h @25 </t>
    </r>
    <r>
      <rPr>
        <sz val="11"/>
        <rFont val="Calibri"/>
        <family val="2"/>
      </rPr>
      <t>°C</t>
    </r>
  </si>
  <si>
    <t>average</t>
  </si>
  <si>
    <t>stdev.s</t>
  </si>
  <si>
    <r>
      <t xml:space="preserve">18-24 h @25 </t>
    </r>
    <r>
      <rPr>
        <sz val="11"/>
        <color rgb="FFFF0000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</si>
</sst>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6" x14ac:knownFonts="1">
    <font>
      <sz val="10"/>
      <name val="MS Sans Serif"/>
    </font>
    <font>
      <sz val="10"/>
      <name val="MS Sans Serif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sz val="10"/>
      <color rgb="FFFF0000"/>
      <name val="MS Sans Serif"/>
      <family val="2"/>
    </font>
    <font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0" fillId="0" borderId="0" xfId="0" quotePrefix="1" applyNumberFormat="1"/>
    <xf numFmtId="0" fontId="3" fillId="0" borderId="0" xfId="1"/>
    <xf numFmtId="14" fontId="3" fillId="0" borderId="0" xfId="1" applyNumberFormat="1"/>
    <xf numFmtId="0" fontId="1" fillId="0" borderId="0" xfId="2" quotePrefix="1" applyNumberFormat="1"/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1" fillId="2" borderId="0" xfId="0" applyFont="1" applyFill="1"/>
    <xf numFmtId="0" fontId="8" fillId="2" borderId="0" xfId="0" applyFont="1" applyFill="1"/>
    <xf numFmtId="0" fontId="2" fillId="0" borderId="0" xfId="0" applyFont="1"/>
    <xf numFmtId="0" fontId="8" fillId="2" borderId="0" xfId="0" applyNumberFormat="1" applyFont="1" applyFill="1"/>
    <xf numFmtId="0" fontId="8" fillId="0" borderId="0" xfId="0" applyFont="1" applyFill="1"/>
    <xf numFmtId="0" fontId="3" fillId="2" borderId="0" xfId="1" applyFill="1"/>
    <xf numFmtId="0" fontId="2" fillId="0" borderId="0" xfId="1" applyFont="1"/>
    <xf numFmtId="2" fontId="8" fillId="0" borderId="0" xfId="0" applyNumberFormat="1" applyFont="1"/>
    <xf numFmtId="2" fontId="2" fillId="0" borderId="0" xfId="0" applyNumberFormat="1" applyFont="1"/>
    <xf numFmtId="0" fontId="9" fillId="2" borderId="0" xfId="0" applyFont="1" applyFill="1"/>
    <xf numFmtId="14" fontId="8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1" fontId="2" fillId="0" borderId="0" xfId="0" applyNumberFormat="1" applyFont="1"/>
    <xf numFmtId="169" fontId="8" fillId="0" borderId="0" xfId="0" applyNumberFormat="1" applyFont="1"/>
    <xf numFmtId="14" fontId="2" fillId="0" borderId="0" xfId="0" applyNumberFormat="1" applyFont="1"/>
  </cellXfs>
  <cellStyles count="3">
    <cellStyle name="Normal" xfId="0" builtinId="0"/>
    <cellStyle name="Normal 2" xfId="2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d13C drift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078280839895013"/>
                  <c:y val="-0.2667435841353164"/>
                </c:manualLayout>
              </c:layout>
              <c:numFmt formatCode="General" sourceLinked="0"/>
            </c:trendlineLbl>
          </c:trendline>
          <c:xVal>
            <c:numRef>
              <c:f>(calibration!$B$26:$B$28,calibration!$B$42,calibration!$B$51,calibration!$B$54,calibration!$B$66,calibration!$B$80)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36</c:v>
                </c:pt>
                <c:pt idx="6">
                  <c:v>48</c:v>
                </c:pt>
                <c:pt idx="7">
                  <c:v>62</c:v>
                </c:pt>
              </c:numCache>
            </c:numRef>
          </c:xVal>
          <c:yVal>
            <c:numRef>
              <c:f>(calibration!$G$26:$G$28,calibration!$G$42,calibration!$G$51,calibration!$G$54,calibration!$G$66,calibration!$G$80)</c:f>
              <c:numCache>
                <c:formatCode>General</c:formatCode>
                <c:ptCount val="8"/>
                <c:pt idx="0">
                  <c:v>-19.238222222222223</c:v>
                </c:pt>
                <c:pt idx="1">
                  <c:v>-19.230444444444444</c:v>
                </c:pt>
                <c:pt idx="2">
                  <c:v>-19.258777777777777</c:v>
                </c:pt>
                <c:pt idx="3">
                  <c:v>-19.243111111111109</c:v>
                </c:pt>
                <c:pt idx="4">
                  <c:v>-19.254222222222225</c:v>
                </c:pt>
                <c:pt idx="5">
                  <c:v>-19.265888888888888</c:v>
                </c:pt>
                <c:pt idx="6">
                  <c:v>-19.209222222222223</c:v>
                </c:pt>
                <c:pt idx="7">
                  <c:v>-19.198333333333334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6784"/>
        <c:axId val="94566656"/>
      </c:scatterChart>
      <c:valAx>
        <c:axId val="61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66656"/>
        <c:crossesAt val="-20"/>
        <c:crossBetween val="midCat"/>
      </c:valAx>
      <c:valAx>
        <c:axId val="94566656"/>
        <c:scaling>
          <c:orientation val="minMax"/>
          <c:max val="-18"/>
          <c:min val="-2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0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 peak area correction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calibration!$N$5:$N$8</c:f>
              <c:numCache>
                <c:formatCode>General</c:formatCode>
                <c:ptCount val="4"/>
                <c:pt idx="0">
                  <c:v>18.779</c:v>
                </c:pt>
                <c:pt idx="1">
                  <c:v>45.342999999999996</c:v>
                </c:pt>
                <c:pt idx="2">
                  <c:v>75.178999999999988</c:v>
                </c:pt>
                <c:pt idx="3">
                  <c:v>100.84933333333333</c:v>
                </c:pt>
              </c:numCache>
            </c:numRef>
          </c:xVal>
          <c:yVal>
            <c:numRef>
              <c:f>calibration!$O$5:$O$8</c:f>
              <c:numCache>
                <c:formatCode>0.00</c:formatCode>
                <c:ptCount val="4"/>
                <c:pt idx="0">
                  <c:v>-19.146203703703701</c:v>
                </c:pt>
                <c:pt idx="1">
                  <c:v>-19.248081481481481</c:v>
                </c:pt>
                <c:pt idx="2">
                  <c:v>-18.764662962962962</c:v>
                </c:pt>
                <c:pt idx="3">
                  <c:v>-19.374392592592592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6176"/>
        <c:axId val="45904256"/>
      </c:scatterChart>
      <c:valAx>
        <c:axId val="459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44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04256"/>
        <c:crossesAt val="-20"/>
        <c:crossBetween val="midCat"/>
      </c:valAx>
      <c:valAx>
        <c:axId val="45904256"/>
        <c:scaling>
          <c:orientation val="minMax"/>
          <c:max val="-17"/>
          <c:min val="-2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90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area</a:t>
            </a:r>
            <a:r>
              <a:rPr lang="en-US"/>
              <a:t> drift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48884514435695"/>
                  <c:y val="-0.13774168853893262"/>
                </c:manualLayout>
              </c:layout>
              <c:numFmt formatCode="General" sourceLinked="0"/>
            </c:trendlineLbl>
          </c:trendline>
          <c:xVal>
            <c:numRef>
              <c:f>(calibration!$B$26:$B$28,calibration!$B$42,calibration!$B$51,calibration!$B$54,calibration!$B$66,calibration!$B$80)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36</c:v>
                </c:pt>
                <c:pt idx="6">
                  <c:v>48</c:v>
                </c:pt>
                <c:pt idx="7">
                  <c:v>62</c:v>
                </c:pt>
              </c:numCache>
            </c:numRef>
          </c:xVal>
          <c:yVal>
            <c:numRef>
              <c:f>(calibration!$F$26:$F$28,calibration!$F$42,calibration!$F$51,calibration!$F$54,calibration!$F$66,calibration!$F$80)</c:f>
              <c:numCache>
                <c:formatCode>General</c:formatCode>
                <c:ptCount val="8"/>
                <c:pt idx="0">
                  <c:v>45.298000000000002</c:v>
                </c:pt>
                <c:pt idx="1">
                  <c:v>45.395000000000003</c:v>
                </c:pt>
                <c:pt idx="2">
                  <c:v>45.335999999999999</c:v>
                </c:pt>
                <c:pt idx="3">
                  <c:v>44.652000000000001</c:v>
                </c:pt>
                <c:pt idx="4">
                  <c:v>42.524999999999999</c:v>
                </c:pt>
                <c:pt idx="5">
                  <c:v>43.924999999999997</c:v>
                </c:pt>
                <c:pt idx="6">
                  <c:v>44.826999999999998</c:v>
                </c:pt>
                <c:pt idx="7">
                  <c:v>44.8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056"/>
        <c:axId val="44067840"/>
      </c:scatterChart>
      <c:valAx>
        <c:axId val="440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7840"/>
        <c:crosses val="autoZero"/>
        <c:crossBetween val="midCat"/>
      </c:valAx>
      <c:valAx>
        <c:axId val="44067840"/>
        <c:scaling>
          <c:orientation val="minMax"/>
          <c:max val="60"/>
          <c:min val="2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5. DIC calibration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057895888013998"/>
                  <c:y val="0.10962671332750074"/>
                </c:manualLayout>
              </c:layout>
              <c:numFmt formatCode="#,##0.00000000" sourceLinked="0"/>
            </c:trendlineLbl>
          </c:trendline>
          <c:xVal>
            <c:numRef>
              <c:f>calibration!$N$5:$N$8</c:f>
              <c:numCache>
                <c:formatCode>General</c:formatCode>
                <c:ptCount val="4"/>
                <c:pt idx="0">
                  <c:v>18.779</c:v>
                </c:pt>
                <c:pt idx="1">
                  <c:v>45.342999999999996</c:v>
                </c:pt>
                <c:pt idx="2">
                  <c:v>75.178999999999988</c:v>
                </c:pt>
                <c:pt idx="3">
                  <c:v>100.84933333333333</c:v>
                </c:pt>
              </c:numCache>
            </c:numRef>
          </c:xVal>
          <c:yVal>
            <c:numRef>
              <c:f>calibration!$L$5:$L$8</c:f>
              <c:numCache>
                <c:formatCode>General</c:formatCode>
                <c:ptCount val="4"/>
                <c:pt idx="0">
                  <c:v>9.5649581985424008E-4</c:v>
                </c:pt>
                <c:pt idx="1">
                  <c:v>2.27201087914003E-3</c:v>
                </c:pt>
                <c:pt idx="2">
                  <c:v>3.9941604616016068E-3</c:v>
                </c:pt>
                <c:pt idx="3">
                  <c:v>5.2026363630303506E-3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1728"/>
        <c:axId val="108488192"/>
      </c:scatterChart>
      <c:valAx>
        <c:axId val="1085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44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88192"/>
        <c:crosses val="autoZero"/>
        <c:crossBetween val="midCat"/>
      </c:valAx>
      <c:valAx>
        <c:axId val="108488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mmol CO2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52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8</xdr:row>
      <xdr:rowOff>90487</xdr:rowOff>
    </xdr:from>
    <xdr:to>
      <xdr:col>26</xdr:col>
      <xdr:colOff>142875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23</xdr:row>
      <xdr:rowOff>52387</xdr:rowOff>
    </xdr:from>
    <xdr:to>
      <xdr:col>26</xdr:col>
      <xdr:colOff>133350</xdr:colOff>
      <xdr:row>37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38</xdr:row>
      <xdr:rowOff>57150</xdr:rowOff>
    </xdr:from>
    <xdr:to>
      <xdr:col>34</xdr:col>
      <xdr:colOff>257175</xdr:colOff>
      <xdr:row>52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457200</xdr:colOff>
      <xdr:row>38</xdr:row>
      <xdr:rowOff>33337</xdr:rowOff>
    </xdr:from>
    <xdr:to>
      <xdr:col>26</xdr:col>
      <xdr:colOff>152400</xdr:colOff>
      <xdr:row>52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974"/>
  <sheetViews>
    <sheetView workbookViewId="0">
      <selection activeCell="P356" sqref="P356"/>
    </sheetView>
  </sheetViews>
  <sheetFormatPr defaultRowHeight="12.75" x14ac:dyDescent="0.2"/>
  <cols>
    <col min="2" max="2" width="13.5703125" customWidth="1"/>
    <col min="9" max="9" width="11.5703125" customWidth="1"/>
    <col min="12" max="12" width="10.42578125" customWidth="1"/>
    <col min="13" max="13" width="11.5703125" customWidth="1"/>
    <col min="14" max="14" width="13" customWidth="1"/>
    <col min="15" max="15" width="10.42578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tr">
        <f>A1</f>
        <v>Row</v>
      </c>
      <c r="I1" s="5" t="s">
        <v>47</v>
      </c>
      <c r="J1" t="str">
        <f>C1</f>
        <v>Ampl  44</v>
      </c>
      <c r="K1" t="str">
        <f>D1</f>
        <v>Area 44</v>
      </c>
      <c r="L1" t="str">
        <f>E1</f>
        <v>d 13C/12C</v>
      </c>
      <c r="M1" t="str">
        <f>F1</f>
        <v>d 18O/16O</v>
      </c>
      <c r="N1" t="s">
        <v>48</v>
      </c>
      <c r="O1" t="s">
        <v>50</v>
      </c>
    </row>
    <row r="2" spans="1:16" hidden="1" x14ac:dyDescent="0.2">
      <c r="A2" s="1">
        <v>1</v>
      </c>
      <c r="B2" s="1" t="s">
        <v>6</v>
      </c>
      <c r="C2" s="1">
        <v>4044</v>
      </c>
      <c r="D2" s="1">
        <v>57.741</v>
      </c>
      <c r="E2" s="1">
        <v>-4.55</v>
      </c>
      <c r="F2" s="1">
        <v>19.731000000000002</v>
      </c>
      <c r="H2" t="str">
        <f>IF(A2=A3,"",A2)</f>
        <v/>
      </c>
      <c r="I2" t="str">
        <f>IF(H2="","",B2)</f>
        <v/>
      </c>
      <c r="J2" t="str">
        <f>IF(I2="","",C2)</f>
        <v/>
      </c>
      <c r="K2" t="str">
        <f>IF(J2="","",D2)</f>
        <v/>
      </c>
    </row>
    <row r="3" spans="1:16" hidden="1" x14ac:dyDescent="0.2">
      <c r="A3" s="1">
        <v>1</v>
      </c>
      <c r="B3" s="1" t="s">
        <v>6</v>
      </c>
      <c r="C3" s="1">
        <v>4043</v>
      </c>
      <c r="D3" s="1">
        <v>58.106999999999999</v>
      </c>
      <c r="E3" s="1">
        <v>-4.57</v>
      </c>
      <c r="F3" s="1">
        <v>19.670000000000002</v>
      </c>
      <c r="H3" t="str">
        <f t="shared" ref="H3:H66" si="0">IF(A3=A4,"",A3)</f>
        <v/>
      </c>
      <c r="I3" t="str">
        <f t="shared" ref="I3:I66" si="1">IF(H3="","",B3)</f>
        <v/>
      </c>
      <c r="J3" t="str">
        <f t="shared" ref="J3:K3" si="2">IF(I3="","",C3)</f>
        <v/>
      </c>
      <c r="K3" t="str">
        <f t="shared" si="2"/>
        <v/>
      </c>
    </row>
    <row r="4" spans="1:16" hidden="1" x14ac:dyDescent="0.2">
      <c r="A4" s="1">
        <v>1</v>
      </c>
      <c r="B4" s="1" t="s">
        <v>6</v>
      </c>
      <c r="C4" s="1">
        <v>4045</v>
      </c>
      <c r="D4" s="1">
        <v>58.149000000000001</v>
      </c>
      <c r="E4" s="1">
        <v>-4.5730000000000004</v>
      </c>
      <c r="F4" s="1">
        <v>19.702000000000002</v>
      </c>
      <c r="H4" t="str">
        <f t="shared" si="0"/>
        <v/>
      </c>
      <c r="I4" t="str">
        <f t="shared" si="1"/>
        <v/>
      </c>
      <c r="J4" t="str">
        <f t="shared" ref="J4:K4" si="3">IF(I4="","",C4)</f>
        <v/>
      </c>
      <c r="K4" t="str">
        <f t="shared" si="3"/>
        <v/>
      </c>
    </row>
    <row r="5" spans="1:16" hidden="1" x14ac:dyDescent="0.2">
      <c r="A5" s="1">
        <v>1</v>
      </c>
      <c r="B5" s="1" t="s">
        <v>6</v>
      </c>
      <c r="C5" s="1">
        <v>4048</v>
      </c>
      <c r="D5" s="1">
        <v>58.189</v>
      </c>
      <c r="E5" s="1">
        <v>-4.577</v>
      </c>
      <c r="F5" s="1">
        <v>19.675000000000001</v>
      </c>
      <c r="H5" t="str">
        <f t="shared" si="0"/>
        <v/>
      </c>
      <c r="I5" t="str">
        <f t="shared" si="1"/>
        <v/>
      </c>
      <c r="J5" t="str">
        <f t="shared" ref="J5:K5" si="4">IF(I5="","",C5)</f>
        <v/>
      </c>
      <c r="K5" t="str">
        <f t="shared" si="4"/>
        <v/>
      </c>
    </row>
    <row r="6" spans="1:16" x14ac:dyDescent="0.2">
      <c r="A6" s="1">
        <v>1</v>
      </c>
      <c r="B6" s="1" t="s">
        <v>6</v>
      </c>
      <c r="C6" s="1">
        <v>4045</v>
      </c>
      <c r="D6" s="1">
        <v>58.19</v>
      </c>
      <c r="E6" s="1">
        <v>-4.585</v>
      </c>
      <c r="F6" s="1">
        <v>19.663</v>
      </c>
      <c r="H6">
        <f t="shared" si="0"/>
        <v>1</v>
      </c>
      <c r="I6" t="str">
        <f t="shared" si="1"/>
        <v>flush blank</v>
      </c>
      <c r="J6" t="s">
        <v>49</v>
      </c>
      <c r="P6" s="7" t="s">
        <v>55</v>
      </c>
    </row>
    <row r="7" spans="1:16" hidden="1" x14ac:dyDescent="0.2">
      <c r="A7" s="1">
        <v>2</v>
      </c>
      <c r="B7" s="1" t="s">
        <v>7</v>
      </c>
      <c r="C7" s="1">
        <v>4055</v>
      </c>
      <c r="D7" s="1">
        <v>57.817</v>
      </c>
      <c r="E7" s="1">
        <v>-4.5190000000000001</v>
      </c>
      <c r="F7" s="1">
        <v>19.722999999999999</v>
      </c>
      <c r="H7" t="str">
        <f t="shared" si="0"/>
        <v/>
      </c>
      <c r="I7" t="str">
        <f t="shared" si="1"/>
        <v/>
      </c>
      <c r="J7" t="str">
        <f t="shared" ref="J7:J70" si="5">IF(I7="","",C7)</f>
        <v/>
      </c>
      <c r="K7" t="str">
        <f t="shared" ref="K7:K70" si="6">IF(J7="","",D7)</f>
        <v/>
      </c>
    </row>
    <row r="8" spans="1:16" hidden="1" x14ac:dyDescent="0.2">
      <c r="A8" s="1">
        <v>2</v>
      </c>
      <c r="B8" s="1" t="s">
        <v>7</v>
      </c>
      <c r="C8" s="1">
        <v>4051</v>
      </c>
      <c r="D8" s="1">
        <v>58.261000000000003</v>
      </c>
      <c r="E8" s="1">
        <v>-4.57</v>
      </c>
      <c r="F8" s="1">
        <v>19.670000000000002</v>
      </c>
      <c r="H8" t="str">
        <f t="shared" si="0"/>
        <v/>
      </c>
      <c r="I8" t="str">
        <f t="shared" si="1"/>
        <v/>
      </c>
      <c r="J8" t="str">
        <f t="shared" si="5"/>
        <v/>
      </c>
      <c r="K8" t="str">
        <f t="shared" si="6"/>
        <v/>
      </c>
    </row>
    <row r="9" spans="1:16" hidden="1" x14ac:dyDescent="0.2">
      <c r="A9" s="1">
        <v>2</v>
      </c>
      <c r="B9" s="1" t="s">
        <v>7</v>
      </c>
      <c r="C9" s="1">
        <v>4053</v>
      </c>
      <c r="D9" s="1">
        <v>58.25</v>
      </c>
      <c r="E9" s="1">
        <v>-4.5430000000000001</v>
      </c>
      <c r="F9" s="1">
        <v>19.664999999999999</v>
      </c>
      <c r="H9" t="str">
        <f t="shared" si="0"/>
        <v/>
      </c>
      <c r="I9" t="str">
        <f t="shared" si="1"/>
        <v/>
      </c>
      <c r="J9" t="str">
        <f t="shared" si="5"/>
        <v/>
      </c>
      <c r="K9" t="str">
        <f t="shared" si="6"/>
        <v/>
      </c>
    </row>
    <row r="10" spans="1:16" hidden="1" x14ac:dyDescent="0.2">
      <c r="A10" s="1">
        <v>2</v>
      </c>
      <c r="B10" s="1" t="s">
        <v>7</v>
      </c>
      <c r="C10" s="1">
        <v>4051</v>
      </c>
      <c r="D10" s="1">
        <v>58.277999999999999</v>
      </c>
      <c r="E10" s="1">
        <v>-4.5720000000000001</v>
      </c>
      <c r="F10" s="1">
        <v>19.643000000000001</v>
      </c>
      <c r="H10" t="str">
        <f t="shared" si="0"/>
        <v/>
      </c>
      <c r="I10" t="str">
        <f t="shared" si="1"/>
        <v/>
      </c>
      <c r="J10" t="str">
        <f t="shared" si="5"/>
        <v/>
      </c>
      <c r="K10" t="str">
        <f t="shared" si="6"/>
        <v/>
      </c>
    </row>
    <row r="11" spans="1:16" x14ac:dyDescent="0.2">
      <c r="A11" s="1">
        <v>2</v>
      </c>
      <c r="B11" s="1" t="s">
        <v>7</v>
      </c>
      <c r="C11" s="1">
        <v>4053</v>
      </c>
      <c r="D11" s="1">
        <v>58.277999999999999</v>
      </c>
      <c r="E11" s="1">
        <v>-4.5830000000000002</v>
      </c>
      <c r="F11" s="1">
        <v>19.655999999999999</v>
      </c>
      <c r="H11">
        <f t="shared" si="0"/>
        <v>2</v>
      </c>
      <c r="I11" t="str">
        <f t="shared" si="1"/>
        <v>DIC blank</v>
      </c>
      <c r="J11" t="s">
        <v>49</v>
      </c>
    </row>
    <row r="12" spans="1:16" hidden="1" x14ac:dyDescent="0.2">
      <c r="A12" s="1">
        <v>3</v>
      </c>
      <c r="B12" s="1" t="s">
        <v>7</v>
      </c>
      <c r="C12" s="1">
        <v>4055</v>
      </c>
      <c r="D12" s="1">
        <v>57.914999999999999</v>
      </c>
      <c r="E12" s="1">
        <v>-4.5679999999999996</v>
      </c>
      <c r="F12" s="1">
        <v>19.762</v>
      </c>
      <c r="H12" t="str">
        <f t="shared" si="0"/>
        <v/>
      </c>
      <c r="I12" t="str">
        <f t="shared" si="1"/>
        <v/>
      </c>
      <c r="J12" t="str">
        <f t="shared" si="5"/>
        <v/>
      </c>
      <c r="K12" t="str">
        <f t="shared" si="6"/>
        <v/>
      </c>
    </row>
    <row r="13" spans="1:16" hidden="1" x14ac:dyDescent="0.2">
      <c r="A13" s="1">
        <v>3</v>
      </c>
      <c r="B13" s="1" t="s">
        <v>7</v>
      </c>
      <c r="C13" s="1">
        <v>4051</v>
      </c>
      <c r="D13" s="1">
        <v>58.203000000000003</v>
      </c>
      <c r="E13" s="1">
        <v>-4.57</v>
      </c>
      <c r="F13" s="1">
        <v>19.670000000000002</v>
      </c>
      <c r="H13" t="str">
        <f t="shared" si="0"/>
        <v/>
      </c>
      <c r="I13" t="str">
        <f t="shared" si="1"/>
        <v/>
      </c>
      <c r="J13" t="str">
        <f t="shared" si="5"/>
        <v/>
      </c>
      <c r="K13" t="str">
        <f t="shared" si="6"/>
        <v/>
      </c>
    </row>
    <row r="14" spans="1:16" hidden="1" x14ac:dyDescent="0.2">
      <c r="A14" s="1">
        <v>3</v>
      </c>
      <c r="B14" s="1" t="s">
        <v>7</v>
      </c>
      <c r="C14" s="1">
        <v>4052</v>
      </c>
      <c r="D14" s="1">
        <v>58.267000000000003</v>
      </c>
      <c r="E14" s="1">
        <v>-4.5890000000000004</v>
      </c>
      <c r="F14" s="1">
        <v>19.663</v>
      </c>
      <c r="H14" t="str">
        <f t="shared" si="0"/>
        <v/>
      </c>
      <c r="I14" t="str">
        <f t="shared" si="1"/>
        <v/>
      </c>
      <c r="J14" t="str">
        <f t="shared" si="5"/>
        <v/>
      </c>
      <c r="K14" t="str">
        <f t="shared" si="6"/>
        <v/>
      </c>
    </row>
    <row r="15" spans="1:16" hidden="1" x14ac:dyDescent="0.2">
      <c r="A15" s="1">
        <v>3</v>
      </c>
      <c r="B15" s="1" t="s">
        <v>7</v>
      </c>
      <c r="C15" s="1">
        <v>4051</v>
      </c>
      <c r="D15" s="1">
        <v>58.241999999999997</v>
      </c>
      <c r="E15" s="1">
        <v>-4.5750000000000002</v>
      </c>
      <c r="F15" s="1">
        <v>19.696999999999999</v>
      </c>
      <c r="H15" t="str">
        <f t="shared" si="0"/>
        <v/>
      </c>
      <c r="I15" t="str">
        <f t="shared" si="1"/>
        <v/>
      </c>
      <c r="J15" t="str">
        <f t="shared" si="5"/>
        <v/>
      </c>
      <c r="K15" t="str">
        <f t="shared" si="6"/>
        <v/>
      </c>
    </row>
    <row r="16" spans="1:16" x14ac:dyDescent="0.2">
      <c r="A16" s="1">
        <v>3</v>
      </c>
      <c r="B16" s="1" t="s">
        <v>7</v>
      </c>
      <c r="C16" s="1">
        <v>4050</v>
      </c>
      <c r="D16" s="1">
        <v>58.250999999999998</v>
      </c>
      <c r="E16" s="1">
        <v>-4.577</v>
      </c>
      <c r="F16" s="1">
        <v>19.673999999999999</v>
      </c>
      <c r="H16">
        <f t="shared" si="0"/>
        <v>3</v>
      </c>
      <c r="I16" t="str">
        <f t="shared" si="1"/>
        <v>DIC blank</v>
      </c>
      <c r="J16" t="s">
        <v>49</v>
      </c>
    </row>
    <row r="17" spans="1:14" hidden="1" x14ac:dyDescent="0.2">
      <c r="A17" s="1">
        <v>4</v>
      </c>
      <c r="B17" s="1" t="s">
        <v>7</v>
      </c>
      <c r="C17" s="1">
        <v>4051</v>
      </c>
      <c r="D17" s="1">
        <v>57.808999999999997</v>
      </c>
      <c r="E17" s="1">
        <v>-4.5430000000000001</v>
      </c>
      <c r="F17" s="1">
        <v>19.734000000000002</v>
      </c>
      <c r="H17" t="str">
        <f t="shared" si="0"/>
        <v/>
      </c>
      <c r="I17" t="str">
        <f t="shared" si="1"/>
        <v/>
      </c>
      <c r="J17" t="str">
        <f t="shared" si="5"/>
        <v/>
      </c>
      <c r="K17" t="str">
        <f t="shared" si="6"/>
        <v/>
      </c>
    </row>
    <row r="18" spans="1:14" hidden="1" x14ac:dyDescent="0.2">
      <c r="A18" s="1">
        <v>4</v>
      </c>
      <c r="B18" s="1" t="s">
        <v>7</v>
      </c>
      <c r="C18" s="1">
        <v>4053</v>
      </c>
      <c r="D18" s="1">
        <v>58.250999999999998</v>
      </c>
      <c r="E18" s="1">
        <v>-4.57</v>
      </c>
      <c r="F18" s="1">
        <v>19.670000000000002</v>
      </c>
      <c r="H18" t="str">
        <f t="shared" si="0"/>
        <v/>
      </c>
      <c r="I18" t="str">
        <f t="shared" si="1"/>
        <v/>
      </c>
      <c r="J18" t="str">
        <f t="shared" si="5"/>
        <v/>
      </c>
      <c r="K18" t="str">
        <f t="shared" si="6"/>
        <v/>
      </c>
    </row>
    <row r="19" spans="1:14" hidden="1" x14ac:dyDescent="0.2">
      <c r="A19" s="1">
        <v>4</v>
      </c>
      <c r="B19" s="1" t="s">
        <v>7</v>
      </c>
      <c r="C19" s="1">
        <v>4051</v>
      </c>
      <c r="D19" s="1">
        <v>58.243000000000002</v>
      </c>
      <c r="E19" s="1">
        <v>-4.5469999999999997</v>
      </c>
      <c r="F19" s="1">
        <v>19.690000000000001</v>
      </c>
      <c r="H19" t="str">
        <f t="shared" si="0"/>
        <v/>
      </c>
      <c r="I19" t="str">
        <f t="shared" si="1"/>
        <v/>
      </c>
      <c r="J19" t="str">
        <f t="shared" si="5"/>
        <v/>
      </c>
      <c r="K19" t="str">
        <f t="shared" si="6"/>
        <v/>
      </c>
    </row>
    <row r="20" spans="1:14" hidden="1" x14ac:dyDescent="0.2">
      <c r="A20" s="1">
        <v>4</v>
      </c>
      <c r="B20" s="1" t="s">
        <v>7</v>
      </c>
      <c r="C20" s="1">
        <v>4051</v>
      </c>
      <c r="D20" s="1">
        <v>58.244</v>
      </c>
      <c r="E20" s="1">
        <v>-4.5540000000000003</v>
      </c>
      <c r="F20" s="1">
        <v>19.684999999999999</v>
      </c>
      <c r="H20" t="str">
        <f t="shared" si="0"/>
        <v/>
      </c>
      <c r="I20" t="str">
        <f t="shared" si="1"/>
        <v/>
      </c>
      <c r="J20" t="str">
        <f t="shared" si="5"/>
        <v/>
      </c>
      <c r="K20" t="str">
        <f t="shared" si="6"/>
        <v/>
      </c>
    </row>
    <row r="21" spans="1:14" x14ac:dyDescent="0.2">
      <c r="A21" s="1">
        <v>4</v>
      </c>
      <c r="B21" s="1" t="s">
        <v>7</v>
      </c>
      <c r="C21" s="1">
        <v>4053</v>
      </c>
      <c r="D21" s="1">
        <v>58.225999999999999</v>
      </c>
      <c r="E21" s="1">
        <v>-4.5419999999999998</v>
      </c>
      <c r="F21" s="1">
        <v>19.696000000000002</v>
      </c>
      <c r="H21">
        <f t="shared" si="0"/>
        <v>4</v>
      </c>
      <c r="I21" t="str">
        <f t="shared" si="1"/>
        <v>DIC blank</v>
      </c>
      <c r="J21" t="s">
        <v>49</v>
      </c>
    </row>
    <row r="22" spans="1:14" hidden="1" x14ac:dyDescent="0.2">
      <c r="A22" s="1">
        <v>5</v>
      </c>
      <c r="B22" s="1" t="s">
        <v>8</v>
      </c>
      <c r="C22" s="1">
        <v>4061</v>
      </c>
      <c r="D22" s="1">
        <v>57.984000000000002</v>
      </c>
      <c r="E22" s="1">
        <v>-4.5750000000000002</v>
      </c>
      <c r="F22" s="1">
        <v>19.704999999999998</v>
      </c>
      <c r="H22" t="str">
        <f t="shared" si="0"/>
        <v/>
      </c>
      <c r="I22" t="str">
        <f t="shared" si="1"/>
        <v/>
      </c>
      <c r="J22" t="str">
        <f t="shared" si="5"/>
        <v/>
      </c>
      <c r="K22" t="str">
        <f t="shared" si="6"/>
        <v/>
      </c>
      <c r="L22" t="str">
        <f>IF(K22="","",AVERAGE(E14:E22))</f>
        <v/>
      </c>
      <c r="M22" t="str">
        <f>IF(L22="","",AVERAGE(F14:F22))</f>
        <v/>
      </c>
      <c r="N22" t="str">
        <f>IF(M22="","",_xlfn.STDEV.S(E14:E22))</f>
        <v/>
      </c>
    </row>
    <row r="23" spans="1:14" hidden="1" x14ac:dyDescent="0.2">
      <c r="A23" s="1">
        <v>5</v>
      </c>
      <c r="B23" s="1" t="s">
        <v>8</v>
      </c>
      <c r="C23" s="1">
        <v>4052</v>
      </c>
      <c r="D23" s="1">
        <v>58.292000000000002</v>
      </c>
      <c r="E23" s="1">
        <v>-4.57</v>
      </c>
      <c r="F23" s="1">
        <v>19.670000000000002</v>
      </c>
      <c r="H23" t="str">
        <f t="shared" si="0"/>
        <v/>
      </c>
      <c r="I23" t="str">
        <f t="shared" si="1"/>
        <v/>
      </c>
      <c r="J23" t="str">
        <f t="shared" si="5"/>
        <v/>
      </c>
      <c r="K23" t="str">
        <f t="shared" si="6"/>
        <v/>
      </c>
      <c r="L23" t="str">
        <f t="shared" ref="L23:M23" si="7">IF(K23="","",AVERAGE(E15:E23))</f>
        <v/>
      </c>
      <c r="M23" t="str">
        <f t="shared" si="7"/>
        <v/>
      </c>
      <c r="N23" t="str">
        <f t="shared" ref="N23:N86" si="8">IF(M23="","",_xlfn.STDEV.S(E15:E23))</f>
        <v/>
      </c>
    </row>
    <row r="24" spans="1:14" hidden="1" x14ac:dyDescent="0.2">
      <c r="A24" s="1">
        <v>5</v>
      </c>
      <c r="B24" s="1" t="s">
        <v>8</v>
      </c>
      <c r="C24" s="1">
        <v>4053</v>
      </c>
      <c r="D24" s="1">
        <v>58.267000000000003</v>
      </c>
      <c r="E24" s="1">
        <v>-4.5919999999999996</v>
      </c>
      <c r="F24" s="1">
        <v>19.702999999999999</v>
      </c>
      <c r="H24" t="str">
        <f t="shared" si="0"/>
        <v/>
      </c>
      <c r="I24" t="str">
        <f t="shared" si="1"/>
        <v/>
      </c>
      <c r="J24" t="str">
        <f t="shared" si="5"/>
        <v/>
      </c>
      <c r="K24" t="str">
        <f t="shared" si="6"/>
        <v/>
      </c>
      <c r="L24" t="str">
        <f t="shared" ref="L24:M24" si="9">IF(K24="","",AVERAGE(E16:E24))</f>
        <v/>
      </c>
      <c r="M24" t="str">
        <f t="shared" si="9"/>
        <v/>
      </c>
      <c r="N24" t="str">
        <f t="shared" si="8"/>
        <v/>
      </c>
    </row>
    <row r="25" spans="1:14" hidden="1" x14ac:dyDescent="0.2">
      <c r="A25" s="1">
        <v>5</v>
      </c>
      <c r="B25" s="1" t="s">
        <v>8</v>
      </c>
      <c r="C25" s="1">
        <v>4052</v>
      </c>
      <c r="D25" s="1">
        <v>58.256</v>
      </c>
      <c r="E25" s="1">
        <v>-4.5810000000000004</v>
      </c>
      <c r="F25" s="1">
        <v>19.678999999999998</v>
      </c>
      <c r="H25" t="str">
        <f t="shared" si="0"/>
        <v/>
      </c>
      <c r="I25" t="str">
        <f t="shared" si="1"/>
        <v/>
      </c>
      <c r="J25" t="str">
        <f t="shared" si="5"/>
        <v/>
      </c>
      <c r="K25" t="str">
        <f t="shared" si="6"/>
        <v/>
      </c>
      <c r="L25" t="str">
        <f t="shared" ref="L25:M25" si="10">IF(K25="","",AVERAGE(E17:E25))</f>
        <v/>
      </c>
      <c r="M25" t="str">
        <f t="shared" si="10"/>
        <v/>
      </c>
      <c r="N25" t="str">
        <f t="shared" si="8"/>
        <v/>
      </c>
    </row>
    <row r="26" spans="1:14" hidden="1" x14ac:dyDescent="0.2">
      <c r="A26" s="1">
        <v>5</v>
      </c>
      <c r="B26" s="1" t="s">
        <v>8</v>
      </c>
      <c r="C26" s="1">
        <v>4046</v>
      </c>
      <c r="D26" s="1">
        <v>58.216999999999999</v>
      </c>
      <c r="E26" s="1">
        <v>-4.5730000000000004</v>
      </c>
      <c r="F26" s="1">
        <v>19.667000000000002</v>
      </c>
      <c r="H26" t="str">
        <f t="shared" si="0"/>
        <v/>
      </c>
      <c r="I26" t="str">
        <f t="shared" si="1"/>
        <v/>
      </c>
      <c r="J26" t="str">
        <f t="shared" si="5"/>
        <v/>
      </c>
      <c r="K26" t="str">
        <f t="shared" si="6"/>
        <v/>
      </c>
      <c r="L26" t="str">
        <f t="shared" ref="L26:M26" si="11">IF(K26="","",AVERAGE(E18:E26))</f>
        <v/>
      </c>
      <c r="M26" t="str">
        <f t="shared" si="11"/>
        <v/>
      </c>
      <c r="N26" t="str">
        <f t="shared" si="8"/>
        <v/>
      </c>
    </row>
    <row r="27" spans="1:14" hidden="1" x14ac:dyDescent="0.2">
      <c r="A27" s="1">
        <v>5</v>
      </c>
      <c r="B27" s="1" t="s">
        <v>8</v>
      </c>
      <c r="C27" s="1">
        <v>5348</v>
      </c>
      <c r="D27" s="1">
        <v>27.882000000000001</v>
      </c>
      <c r="E27" s="1">
        <v>-19.146000000000001</v>
      </c>
      <c r="F27" s="1">
        <v>30.297000000000001</v>
      </c>
      <c r="H27" t="str">
        <f t="shared" si="0"/>
        <v/>
      </c>
      <c r="I27" t="str">
        <f t="shared" si="1"/>
        <v/>
      </c>
      <c r="J27" t="str">
        <f t="shared" si="5"/>
        <v/>
      </c>
      <c r="K27" t="str">
        <f t="shared" si="6"/>
        <v/>
      </c>
      <c r="L27" t="str">
        <f t="shared" ref="L27:M27" si="12">IF(K27="","",AVERAGE(E19:E27))</f>
        <v/>
      </c>
      <c r="M27" t="str">
        <f t="shared" si="12"/>
        <v/>
      </c>
      <c r="N27" t="str">
        <f t="shared" si="8"/>
        <v/>
      </c>
    </row>
    <row r="28" spans="1:14" hidden="1" x14ac:dyDescent="0.2">
      <c r="A28" s="1">
        <v>5</v>
      </c>
      <c r="B28" s="1" t="s">
        <v>8</v>
      </c>
      <c r="C28" s="1">
        <v>5096</v>
      </c>
      <c r="D28" s="1">
        <v>26.667000000000002</v>
      </c>
      <c r="E28" s="1">
        <v>-19.148</v>
      </c>
      <c r="F28" s="1">
        <v>30.245000000000001</v>
      </c>
      <c r="H28" t="str">
        <f t="shared" si="0"/>
        <v/>
      </c>
      <c r="I28" t="str">
        <f t="shared" si="1"/>
        <v/>
      </c>
      <c r="J28" t="str">
        <f t="shared" si="5"/>
        <v/>
      </c>
      <c r="K28" t="str">
        <f t="shared" si="6"/>
        <v/>
      </c>
      <c r="L28" t="str">
        <f t="shared" ref="L28:M28" si="13">IF(K28="","",AVERAGE(E20:E28))</f>
        <v/>
      </c>
      <c r="M28" t="str">
        <f t="shared" si="13"/>
        <v/>
      </c>
      <c r="N28" t="str">
        <f t="shared" si="8"/>
        <v/>
      </c>
    </row>
    <row r="29" spans="1:14" hidden="1" x14ac:dyDescent="0.2">
      <c r="A29" s="1">
        <v>5</v>
      </c>
      <c r="B29" s="1" t="s">
        <v>8</v>
      </c>
      <c r="C29" s="1">
        <v>4871</v>
      </c>
      <c r="D29" s="1">
        <v>25.602</v>
      </c>
      <c r="E29" s="1">
        <v>-19.134</v>
      </c>
      <c r="F29" s="1">
        <v>30.195</v>
      </c>
      <c r="H29" t="str">
        <f t="shared" si="0"/>
        <v/>
      </c>
      <c r="I29" t="str">
        <f t="shared" si="1"/>
        <v/>
      </c>
      <c r="J29" t="str">
        <f t="shared" si="5"/>
        <v/>
      </c>
      <c r="K29" t="str">
        <f t="shared" si="6"/>
        <v/>
      </c>
      <c r="L29" t="str">
        <f t="shared" ref="L29:M29" si="14">IF(K29="","",AVERAGE(E21:E29))</f>
        <v/>
      </c>
      <c r="M29" t="str">
        <f t="shared" si="14"/>
        <v/>
      </c>
      <c r="N29" t="str">
        <f t="shared" si="8"/>
        <v/>
      </c>
    </row>
    <row r="30" spans="1:14" hidden="1" x14ac:dyDescent="0.2">
      <c r="A30" s="1">
        <v>5</v>
      </c>
      <c r="B30" s="1" t="s">
        <v>8</v>
      </c>
      <c r="C30" s="1">
        <v>4657</v>
      </c>
      <c r="D30" s="1">
        <v>24.553999999999998</v>
      </c>
      <c r="E30" s="1">
        <v>-19.116</v>
      </c>
      <c r="F30" s="1">
        <v>30.231999999999999</v>
      </c>
      <c r="H30" t="str">
        <f t="shared" si="0"/>
        <v/>
      </c>
      <c r="I30" t="str">
        <f t="shared" si="1"/>
        <v/>
      </c>
      <c r="J30" t="str">
        <f t="shared" si="5"/>
        <v/>
      </c>
      <c r="K30" t="str">
        <f t="shared" si="6"/>
        <v/>
      </c>
      <c r="L30" t="str">
        <f t="shared" ref="L30:M30" si="15">IF(K30="","",AVERAGE(E22:E30))</f>
        <v/>
      </c>
      <c r="M30" t="str">
        <f t="shared" si="15"/>
        <v/>
      </c>
      <c r="N30" t="str">
        <f t="shared" si="8"/>
        <v/>
      </c>
    </row>
    <row r="31" spans="1:14" hidden="1" x14ac:dyDescent="0.2">
      <c r="A31" s="1">
        <v>5</v>
      </c>
      <c r="B31" s="1" t="s">
        <v>8</v>
      </c>
      <c r="C31" s="1">
        <v>4461</v>
      </c>
      <c r="D31" s="1">
        <v>23.53</v>
      </c>
      <c r="E31" s="1">
        <v>-19.097999999999999</v>
      </c>
      <c r="F31" s="1">
        <v>30.265000000000001</v>
      </c>
      <c r="H31" t="str">
        <f t="shared" si="0"/>
        <v/>
      </c>
      <c r="I31" t="str">
        <f t="shared" si="1"/>
        <v/>
      </c>
      <c r="J31" t="str">
        <f t="shared" si="5"/>
        <v/>
      </c>
      <c r="K31" t="str">
        <f t="shared" si="6"/>
        <v/>
      </c>
      <c r="L31" t="str">
        <f t="shared" ref="L31:M31" si="16">IF(K31="","",AVERAGE(E23:E31))</f>
        <v/>
      </c>
      <c r="M31" t="str">
        <f t="shared" si="16"/>
        <v/>
      </c>
      <c r="N31" t="str">
        <f t="shared" si="8"/>
        <v/>
      </c>
    </row>
    <row r="32" spans="1:14" hidden="1" x14ac:dyDescent="0.2">
      <c r="A32" s="1">
        <v>5</v>
      </c>
      <c r="B32" s="1" t="s">
        <v>8</v>
      </c>
      <c r="C32" s="1">
        <v>4273</v>
      </c>
      <c r="D32" s="1">
        <v>22.544</v>
      </c>
      <c r="E32" s="1">
        <v>-19.141999999999999</v>
      </c>
      <c r="F32" s="1">
        <v>30.181000000000001</v>
      </c>
      <c r="H32" t="str">
        <f t="shared" si="0"/>
        <v/>
      </c>
      <c r="I32" t="str">
        <f t="shared" si="1"/>
        <v/>
      </c>
      <c r="J32" t="str">
        <f t="shared" si="5"/>
        <v/>
      </c>
      <c r="K32" t="str">
        <f t="shared" si="6"/>
        <v/>
      </c>
      <c r="L32" t="str">
        <f t="shared" ref="L32:M32" si="17">IF(K32="","",AVERAGE(E24:E32))</f>
        <v/>
      </c>
      <c r="M32" t="str">
        <f t="shared" si="17"/>
        <v/>
      </c>
      <c r="N32" t="str">
        <f t="shared" si="8"/>
        <v/>
      </c>
    </row>
    <row r="33" spans="1:14" hidden="1" x14ac:dyDescent="0.2">
      <c r="A33" s="1">
        <v>5</v>
      </c>
      <c r="B33" s="1" t="s">
        <v>8</v>
      </c>
      <c r="C33" s="1">
        <v>4097</v>
      </c>
      <c r="D33" s="1">
        <v>21.593</v>
      </c>
      <c r="E33" s="1">
        <v>-19.169</v>
      </c>
      <c r="F33" s="1">
        <v>30.279</v>
      </c>
      <c r="H33" t="str">
        <f t="shared" si="0"/>
        <v/>
      </c>
      <c r="I33" t="str">
        <f t="shared" si="1"/>
        <v/>
      </c>
      <c r="J33" t="str">
        <f t="shared" si="5"/>
        <v/>
      </c>
      <c r="K33" t="str">
        <f t="shared" si="6"/>
        <v/>
      </c>
      <c r="L33" t="str">
        <f t="shared" ref="L33:M33" si="18">IF(K33="","",AVERAGE(E25:E33))</f>
        <v/>
      </c>
      <c r="M33" t="str">
        <f t="shared" si="18"/>
        <v/>
      </c>
      <c r="N33" t="str">
        <f t="shared" si="8"/>
        <v/>
      </c>
    </row>
    <row r="34" spans="1:14" hidden="1" x14ac:dyDescent="0.2">
      <c r="A34" s="1">
        <v>5</v>
      </c>
      <c r="B34" s="1" t="s">
        <v>8</v>
      </c>
      <c r="C34" s="1">
        <v>3932</v>
      </c>
      <c r="D34" s="1">
        <v>20.690999999999999</v>
      </c>
      <c r="E34" s="1">
        <v>-19.116</v>
      </c>
      <c r="F34" s="1">
        <v>30.22</v>
      </c>
      <c r="H34" t="str">
        <f t="shared" si="0"/>
        <v/>
      </c>
      <c r="I34" t="str">
        <f t="shared" si="1"/>
        <v/>
      </c>
      <c r="J34" t="str">
        <f t="shared" si="5"/>
        <v/>
      </c>
      <c r="K34" t="str">
        <f t="shared" si="6"/>
        <v/>
      </c>
      <c r="L34" t="str">
        <f t="shared" ref="L34:M34" si="19">IF(K34="","",AVERAGE(E26:E34))</f>
        <v/>
      </c>
      <c r="M34" t="str">
        <f t="shared" si="19"/>
        <v/>
      </c>
      <c r="N34" t="str">
        <f t="shared" si="8"/>
        <v/>
      </c>
    </row>
    <row r="35" spans="1:14" hidden="1" x14ac:dyDescent="0.2">
      <c r="A35" s="1">
        <v>5</v>
      </c>
      <c r="B35" s="1" t="s">
        <v>8</v>
      </c>
      <c r="C35" s="1">
        <v>3770</v>
      </c>
      <c r="D35" s="1">
        <v>19.806999999999999</v>
      </c>
      <c r="E35" s="1">
        <v>-19.12</v>
      </c>
      <c r="F35" s="1">
        <v>30.213999999999999</v>
      </c>
      <c r="H35" t="str">
        <f t="shared" si="0"/>
        <v/>
      </c>
      <c r="I35" t="str">
        <f t="shared" si="1"/>
        <v/>
      </c>
      <c r="J35" t="str">
        <f t="shared" si="5"/>
        <v/>
      </c>
      <c r="K35" t="str">
        <f t="shared" si="6"/>
        <v/>
      </c>
      <c r="L35" t="str">
        <f t="shared" ref="L35:M35" si="20">IF(K35="","",AVERAGE(E27:E35))</f>
        <v/>
      </c>
      <c r="M35" t="str">
        <f t="shared" si="20"/>
        <v/>
      </c>
      <c r="N35" t="str">
        <f t="shared" si="8"/>
        <v/>
      </c>
    </row>
    <row r="36" spans="1:14" x14ac:dyDescent="0.2">
      <c r="A36" s="1">
        <v>5</v>
      </c>
      <c r="B36" s="1" t="s">
        <v>8</v>
      </c>
      <c r="C36" s="1">
        <v>3616</v>
      </c>
      <c r="D36" s="1">
        <v>18.948</v>
      </c>
      <c r="E36" s="1">
        <v>-19.146000000000001</v>
      </c>
      <c r="F36" s="1">
        <v>30.41</v>
      </c>
      <c r="H36">
        <f t="shared" si="0"/>
        <v>5</v>
      </c>
      <c r="I36" t="str">
        <f t="shared" si="1"/>
        <v>A</v>
      </c>
      <c r="J36">
        <f t="shared" si="5"/>
        <v>3616</v>
      </c>
      <c r="K36">
        <f t="shared" si="6"/>
        <v>18.948</v>
      </c>
      <c r="L36">
        <f t="shared" ref="L36:M36" si="21">IF(K36="","",AVERAGE(E28:E36))</f>
        <v>-19.132111111111115</v>
      </c>
      <c r="M36">
        <f t="shared" si="21"/>
        <v>30.248999999999999</v>
      </c>
      <c r="N36">
        <f t="shared" si="8"/>
        <v>2.1612753436596743E-2</v>
      </c>
    </row>
    <row r="37" spans="1:14" hidden="1" x14ac:dyDescent="0.2">
      <c r="A37" s="1">
        <v>6</v>
      </c>
      <c r="B37" s="1" t="s">
        <v>8</v>
      </c>
      <c r="C37" s="1">
        <v>4052</v>
      </c>
      <c r="D37" s="1">
        <v>57.835000000000001</v>
      </c>
      <c r="E37" s="1">
        <v>-4.5179999999999998</v>
      </c>
      <c r="F37" s="1">
        <v>19.741</v>
      </c>
      <c r="H37" t="str">
        <f t="shared" si="0"/>
        <v/>
      </c>
      <c r="I37" t="str">
        <f t="shared" si="1"/>
        <v/>
      </c>
      <c r="J37" t="str">
        <f t="shared" si="5"/>
        <v/>
      </c>
      <c r="K37" t="str">
        <f t="shared" si="6"/>
        <v/>
      </c>
      <c r="L37" t="str">
        <f t="shared" ref="L37:M37" si="22">IF(K37="","",AVERAGE(E29:E37))</f>
        <v/>
      </c>
      <c r="M37" t="str">
        <f t="shared" si="22"/>
        <v/>
      </c>
      <c r="N37" t="str">
        <f t="shared" si="8"/>
        <v/>
      </c>
    </row>
    <row r="38" spans="1:14" hidden="1" x14ac:dyDescent="0.2">
      <c r="A38" s="1">
        <v>6</v>
      </c>
      <c r="B38" s="1" t="s">
        <v>8</v>
      </c>
      <c r="C38" s="1">
        <v>4049</v>
      </c>
      <c r="D38" s="1">
        <v>58.223999999999997</v>
      </c>
      <c r="E38" s="1">
        <v>-4.57</v>
      </c>
      <c r="F38" s="1">
        <v>19.670000000000002</v>
      </c>
      <c r="H38" t="str">
        <f t="shared" si="0"/>
        <v/>
      </c>
      <c r="I38" t="str">
        <f t="shared" si="1"/>
        <v/>
      </c>
      <c r="J38" t="str">
        <f t="shared" si="5"/>
        <v/>
      </c>
      <c r="K38" t="str">
        <f t="shared" si="6"/>
        <v/>
      </c>
      <c r="L38" t="str">
        <f t="shared" ref="L38:M38" si="23">IF(K38="","",AVERAGE(E30:E38))</f>
        <v/>
      </c>
      <c r="M38" t="str">
        <f t="shared" si="23"/>
        <v/>
      </c>
      <c r="N38" t="str">
        <f t="shared" si="8"/>
        <v/>
      </c>
    </row>
    <row r="39" spans="1:14" hidden="1" x14ac:dyDescent="0.2">
      <c r="A39" s="1">
        <v>6</v>
      </c>
      <c r="B39" s="1" t="s">
        <v>8</v>
      </c>
      <c r="C39" s="1">
        <v>4054</v>
      </c>
      <c r="D39" s="1">
        <v>58.290999999999997</v>
      </c>
      <c r="E39" s="1">
        <v>-4.5419999999999998</v>
      </c>
      <c r="F39" s="1">
        <v>19.669</v>
      </c>
      <c r="H39" t="str">
        <f t="shared" si="0"/>
        <v/>
      </c>
      <c r="I39" t="str">
        <f t="shared" si="1"/>
        <v/>
      </c>
      <c r="J39" t="str">
        <f t="shared" si="5"/>
        <v/>
      </c>
      <c r="K39" t="str">
        <f t="shared" si="6"/>
        <v/>
      </c>
      <c r="L39" t="str">
        <f t="shared" ref="L39:M39" si="24">IF(K39="","",AVERAGE(E31:E39))</f>
        <v/>
      </c>
      <c r="M39" t="str">
        <f t="shared" si="24"/>
        <v/>
      </c>
      <c r="N39" t="str">
        <f t="shared" si="8"/>
        <v/>
      </c>
    </row>
    <row r="40" spans="1:14" hidden="1" x14ac:dyDescent="0.2">
      <c r="A40" s="1">
        <v>6</v>
      </c>
      <c r="B40" s="1" t="s">
        <v>8</v>
      </c>
      <c r="C40" s="1">
        <v>4050</v>
      </c>
      <c r="D40" s="1">
        <v>58.28</v>
      </c>
      <c r="E40" s="1">
        <v>-4.5179999999999998</v>
      </c>
      <c r="F40" s="1">
        <v>19.704999999999998</v>
      </c>
      <c r="H40" t="str">
        <f t="shared" si="0"/>
        <v/>
      </c>
      <c r="I40" t="str">
        <f t="shared" si="1"/>
        <v/>
      </c>
      <c r="J40" t="str">
        <f t="shared" si="5"/>
        <v/>
      </c>
      <c r="K40" t="str">
        <f t="shared" si="6"/>
        <v/>
      </c>
      <c r="L40" t="str">
        <f t="shared" ref="L40:M40" si="25">IF(K40="","",AVERAGE(E32:E40))</f>
        <v/>
      </c>
      <c r="M40" t="str">
        <f t="shared" si="25"/>
        <v/>
      </c>
      <c r="N40" t="str">
        <f t="shared" si="8"/>
        <v/>
      </c>
    </row>
    <row r="41" spans="1:14" hidden="1" x14ac:dyDescent="0.2">
      <c r="A41" s="1">
        <v>6</v>
      </c>
      <c r="B41" s="1" t="s">
        <v>8</v>
      </c>
      <c r="C41" s="1">
        <v>4054</v>
      </c>
      <c r="D41" s="1">
        <v>58.32</v>
      </c>
      <c r="E41" s="1">
        <v>-4.5439999999999996</v>
      </c>
      <c r="F41" s="1">
        <v>19.672000000000001</v>
      </c>
      <c r="H41" t="str">
        <f t="shared" si="0"/>
        <v/>
      </c>
      <c r="I41" t="str">
        <f t="shared" si="1"/>
        <v/>
      </c>
      <c r="J41" t="str">
        <f t="shared" si="5"/>
        <v/>
      </c>
      <c r="K41" t="str">
        <f t="shared" si="6"/>
        <v/>
      </c>
      <c r="L41" t="str">
        <f t="shared" ref="L41:M41" si="26">IF(K41="","",AVERAGE(E33:E41))</f>
        <v/>
      </c>
      <c r="M41" t="str">
        <f t="shared" si="26"/>
        <v/>
      </c>
      <c r="N41" t="str">
        <f t="shared" si="8"/>
        <v/>
      </c>
    </row>
    <row r="42" spans="1:14" hidden="1" x14ac:dyDescent="0.2">
      <c r="A42" s="1">
        <v>6</v>
      </c>
      <c r="B42" s="1" t="s">
        <v>8</v>
      </c>
      <c r="C42" s="1">
        <v>644</v>
      </c>
      <c r="D42" s="1">
        <v>1.829</v>
      </c>
      <c r="E42" s="1">
        <v>-19.024999999999999</v>
      </c>
      <c r="F42" s="1">
        <v>32.878</v>
      </c>
      <c r="H42" t="str">
        <f t="shared" si="0"/>
        <v/>
      </c>
      <c r="I42" t="str">
        <f t="shared" si="1"/>
        <v/>
      </c>
      <c r="J42" t="str">
        <f t="shared" si="5"/>
        <v/>
      </c>
      <c r="K42" t="str">
        <f t="shared" si="6"/>
        <v/>
      </c>
      <c r="L42" t="str">
        <f t="shared" ref="L42:M42" si="27">IF(K42="","",AVERAGE(E34:E42))</f>
        <v/>
      </c>
      <c r="M42" t="str">
        <f t="shared" si="27"/>
        <v/>
      </c>
      <c r="N42" t="str">
        <f t="shared" si="8"/>
        <v/>
      </c>
    </row>
    <row r="43" spans="1:14" hidden="1" x14ac:dyDescent="0.2">
      <c r="A43" s="1">
        <v>6</v>
      </c>
      <c r="B43" s="1" t="s">
        <v>8</v>
      </c>
      <c r="C43" s="1">
        <v>5186</v>
      </c>
      <c r="D43" s="1">
        <v>26.908000000000001</v>
      </c>
      <c r="E43" s="1">
        <v>-19.13</v>
      </c>
      <c r="F43" s="1">
        <v>30.367999999999999</v>
      </c>
      <c r="H43" t="str">
        <f t="shared" si="0"/>
        <v/>
      </c>
      <c r="I43" t="str">
        <f t="shared" si="1"/>
        <v/>
      </c>
      <c r="J43" t="str">
        <f t="shared" si="5"/>
        <v/>
      </c>
      <c r="K43" t="str">
        <f t="shared" si="6"/>
        <v/>
      </c>
      <c r="L43" t="str">
        <f t="shared" ref="L43:M43" si="28">IF(K43="","",AVERAGE(E35:E43))</f>
        <v/>
      </c>
      <c r="M43" t="str">
        <f t="shared" si="28"/>
        <v/>
      </c>
      <c r="N43" t="str">
        <f t="shared" si="8"/>
        <v/>
      </c>
    </row>
    <row r="44" spans="1:14" hidden="1" x14ac:dyDescent="0.2">
      <c r="A44" s="1">
        <v>6</v>
      </c>
      <c r="B44" s="1" t="s">
        <v>8</v>
      </c>
      <c r="C44" s="1">
        <v>4940</v>
      </c>
      <c r="D44" s="1">
        <v>25.629000000000001</v>
      </c>
      <c r="E44" s="1">
        <v>-19.132000000000001</v>
      </c>
      <c r="F44" s="1">
        <v>30.381</v>
      </c>
      <c r="H44" t="str">
        <f t="shared" si="0"/>
        <v/>
      </c>
      <c r="I44" t="str">
        <f t="shared" si="1"/>
        <v/>
      </c>
      <c r="J44" t="str">
        <f t="shared" si="5"/>
        <v/>
      </c>
      <c r="K44" t="str">
        <f t="shared" si="6"/>
        <v/>
      </c>
      <c r="L44" t="str">
        <f t="shared" ref="L44:M44" si="29">IF(K44="","",AVERAGE(E36:E44))</f>
        <v/>
      </c>
      <c r="M44" t="str">
        <f t="shared" si="29"/>
        <v/>
      </c>
      <c r="N44" t="str">
        <f t="shared" si="8"/>
        <v/>
      </c>
    </row>
    <row r="45" spans="1:14" hidden="1" x14ac:dyDescent="0.2">
      <c r="A45" s="1">
        <v>6</v>
      </c>
      <c r="B45" s="1" t="s">
        <v>8</v>
      </c>
      <c r="C45" s="1">
        <v>4737</v>
      </c>
      <c r="D45" s="1">
        <v>24.571999999999999</v>
      </c>
      <c r="E45" s="1">
        <v>-19.108000000000001</v>
      </c>
      <c r="F45" s="1">
        <v>30.361999999999998</v>
      </c>
      <c r="H45" t="str">
        <f t="shared" si="0"/>
        <v/>
      </c>
      <c r="I45" t="str">
        <f t="shared" si="1"/>
        <v/>
      </c>
      <c r="J45" t="str">
        <f t="shared" si="5"/>
        <v/>
      </c>
      <c r="K45" t="str">
        <f t="shared" si="6"/>
        <v/>
      </c>
      <c r="L45" t="str">
        <f t="shared" ref="L45:M45" si="30">IF(K45="","",AVERAGE(E37:E45))</f>
        <v/>
      </c>
      <c r="M45" t="str">
        <f t="shared" si="30"/>
        <v/>
      </c>
      <c r="N45" t="str">
        <f t="shared" si="8"/>
        <v/>
      </c>
    </row>
    <row r="46" spans="1:14" hidden="1" x14ac:dyDescent="0.2">
      <c r="A46" s="1">
        <v>6</v>
      </c>
      <c r="B46" s="1" t="s">
        <v>8</v>
      </c>
      <c r="C46" s="1">
        <v>4551</v>
      </c>
      <c r="D46" s="1">
        <v>23.562000000000001</v>
      </c>
      <c r="E46" s="1">
        <v>-19.096</v>
      </c>
      <c r="F46" s="1">
        <v>30.343</v>
      </c>
      <c r="H46" t="str">
        <f t="shared" si="0"/>
        <v/>
      </c>
      <c r="I46" t="str">
        <f t="shared" si="1"/>
        <v/>
      </c>
      <c r="J46" t="str">
        <f t="shared" si="5"/>
        <v/>
      </c>
      <c r="K46" t="str">
        <f t="shared" si="6"/>
        <v/>
      </c>
      <c r="L46" t="str">
        <f t="shared" ref="L46:M46" si="31">IF(K46="","",AVERAGE(E38:E46))</f>
        <v/>
      </c>
      <c r="M46" t="str">
        <f t="shared" si="31"/>
        <v/>
      </c>
      <c r="N46" t="str">
        <f t="shared" si="8"/>
        <v/>
      </c>
    </row>
    <row r="47" spans="1:14" hidden="1" x14ac:dyDescent="0.2">
      <c r="A47" s="1">
        <v>6</v>
      </c>
      <c r="B47" s="1" t="s">
        <v>8</v>
      </c>
      <c r="C47" s="1">
        <v>4372</v>
      </c>
      <c r="D47" s="1">
        <v>22.597999999999999</v>
      </c>
      <c r="E47" s="1">
        <v>-19.155999999999999</v>
      </c>
      <c r="F47" s="1">
        <v>30.295000000000002</v>
      </c>
      <c r="H47" t="str">
        <f t="shared" si="0"/>
        <v/>
      </c>
      <c r="I47" t="str">
        <f t="shared" si="1"/>
        <v/>
      </c>
      <c r="J47" t="str">
        <f t="shared" si="5"/>
        <v/>
      </c>
      <c r="K47" t="str">
        <f t="shared" si="6"/>
        <v/>
      </c>
      <c r="L47" t="str">
        <f t="shared" ref="L47:M47" si="32">IF(K47="","",AVERAGE(E39:E47))</f>
        <v/>
      </c>
      <c r="M47" t="str">
        <f t="shared" si="32"/>
        <v/>
      </c>
      <c r="N47" t="str">
        <f t="shared" si="8"/>
        <v/>
      </c>
    </row>
    <row r="48" spans="1:14" hidden="1" x14ac:dyDescent="0.2">
      <c r="A48" s="1">
        <v>6</v>
      </c>
      <c r="B48" s="1" t="s">
        <v>8</v>
      </c>
      <c r="C48" s="1">
        <v>4204</v>
      </c>
      <c r="D48" s="1">
        <v>21.689</v>
      </c>
      <c r="E48" s="1">
        <v>-19.111000000000001</v>
      </c>
      <c r="F48" s="1">
        <v>30.344999999999999</v>
      </c>
      <c r="H48" t="str">
        <f t="shared" si="0"/>
        <v/>
      </c>
      <c r="I48" t="str">
        <f t="shared" si="1"/>
        <v/>
      </c>
      <c r="J48" t="str">
        <f t="shared" si="5"/>
        <v/>
      </c>
      <c r="K48" t="str">
        <f t="shared" si="6"/>
        <v/>
      </c>
      <c r="L48" t="str">
        <f t="shared" ref="L48:M48" si="33">IF(K48="","",AVERAGE(E40:E48))</f>
        <v/>
      </c>
      <c r="M48" t="str">
        <f t="shared" si="33"/>
        <v/>
      </c>
      <c r="N48" t="str">
        <f t="shared" si="8"/>
        <v/>
      </c>
    </row>
    <row r="49" spans="1:14" hidden="1" x14ac:dyDescent="0.2">
      <c r="A49" s="1">
        <v>6</v>
      </c>
      <c r="B49" s="1" t="s">
        <v>8</v>
      </c>
      <c r="C49" s="1">
        <v>4036</v>
      </c>
      <c r="D49" s="1">
        <v>20.782</v>
      </c>
      <c r="E49" s="1">
        <v>-19.134</v>
      </c>
      <c r="F49" s="1">
        <v>30.402000000000001</v>
      </c>
      <c r="H49" t="str">
        <f t="shared" si="0"/>
        <v/>
      </c>
      <c r="I49" t="str">
        <f t="shared" si="1"/>
        <v/>
      </c>
      <c r="J49" t="str">
        <f t="shared" si="5"/>
        <v/>
      </c>
      <c r="K49" t="str">
        <f t="shared" si="6"/>
        <v/>
      </c>
      <c r="L49" t="str">
        <f t="shared" ref="L49:M49" si="34">IF(K49="","",AVERAGE(E41:E49))</f>
        <v/>
      </c>
      <c r="M49" t="str">
        <f t="shared" si="34"/>
        <v/>
      </c>
      <c r="N49" t="str">
        <f t="shared" si="8"/>
        <v/>
      </c>
    </row>
    <row r="50" spans="1:14" hidden="1" x14ac:dyDescent="0.2">
      <c r="A50" s="1">
        <v>6</v>
      </c>
      <c r="B50" s="1" t="s">
        <v>8</v>
      </c>
      <c r="C50" s="1">
        <v>3889</v>
      </c>
      <c r="D50" s="1">
        <v>19.963999999999999</v>
      </c>
      <c r="E50" s="1">
        <v>-19.123000000000001</v>
      </c>
      <c r="F50" s="1">
        <v>30.41</v>
      </c>
      <c r="H50" t="str">
        <f t="shared" si="0"/>
        <v/>
      </c>
      <c r="I50" t="str">
        <f t="shared" si="1"/>
        <v/>
      </c>
      <c r="J50" t="str">
        <f t="shared" si="5"/>
        <v/>
      </c>
      <c r="K50" t="str">
        <f t="shared" si="6"/>
        <v/>
      </c>
      <c r="L50" t="str">
        <f t="shared" ref="L50:M50" si="35">IF(K50="","",AVERAGE(E42:E50))</f>
        <v/>
      </c>
      <c r="M50" t="str">
        <f t="shared" si="35"/>
        <v/>
      </c>
      <c r="N50" t="str">
        <f t="shared" si="8"/>
        <v/>
      </c>
    </row>
    <row r="51" spans="1:14" hidden="1" x14ac:dyDescent="0.2">
      <c r="A51" s="1">
        <v>6</v>
      </c>
      <c r="B51" s="1" t="s">
        <v>8</v>
      </c>
      <c r="C51" s="1">
        <v>3749</v>
      </c>
      <c r="D51" s="1">
        <v>19.198</v>
      </c>
      <c r="E51" s="1">
        <v>-19.146000000000001</v>
      </c>
      <c r="F51" s="1">
        <v>30.398</v>
      </c>
      <c r="H51" t="str">
        <f t="shared" si="0"/>
        <v/>
      </c>
      <c r="I51" t="str">
        <f t="shared" si="1"/>
        <v/>
      </c>
      <c r="J51" t="str">
        <f t="shared" si="5"/>
        <v/>
      </c>
      <c r="K51" t="str">
        <f t="shared" si="6"/>
        <v/>
      </c>
      <c r="L51" t="str">
        <f t="shared" ref="L51:M51" si="36">IF(K51="","",AVERAGE(E43:E51))</f>
        <v/>
      </c>
      <c r="M51" t="str">
        <f t="shared" si="36"/>
        <v/>
      </c>
      <c r="N51" t="str">
        <f t="shared" si="8"/>
        <v/>
      </c>
    </row>
    <row r="52" spans="1:14" x14ac:dyDescent="0.2">
      <c r="A52" s="1">
        <v>6</v>
      </c>
      <c r="B52" s="1" t="s">
        <v>8</v>
      </c>
      <c r="C52" s="1">
        <v>3620</v>
      </c>
      <c r="D52" s="1">
        <v>18.504000000000001</v>
      </c>
      <c r="E52" s="1">
        <v>-19.137</v>
      </c>
      <c r="F52" s="1">
        <v>30.411000000000001</v>
      </c>
      <c r="H52">
        <f t="shared" si="0"/>
        <v>6</v>
      </c>
      <c r="I52" t="str">
        <f t="shared" si="1"/>
        <v>A</v>
      </c>
      <c r="J52">
        <f t="shared" si="5"/>
        <v>3620</v>
      </c>
      <c r="K52">
        <f t="shared" si="6"/>
        <v>18.504000000000001</v>
      </c>
      <c r="L52">
        <f t="shared" ref="L52:M52" si="37">IF(K52="","",AVERAGE(E44:E52))</f>
        <v>-19.126999999999995</v>
      </c>
      <c r="M52">
        <f t="shared" si="37"/>
        <v>30.371888888888886</v>
      </c>
      <c r="N52">
        <f t="shared" si="8"/>
        <v>1.9267848867997477E-2</v>
      </c>
    </row>
    <row r="53" spans="1:14" hidden="1" x14ac:dyDescent="0.2">
      <c r="A53" s="1">
        <v>7</v>
      </c>
      <c r="B53" s="1" t="s">
        <v>8</v>
      </c>
      <c r="C53" s="1">
        <v>4060</v>
      </c>
      <c r="D53" s="1">
        <v>57.976999999999997</v>
      </c>
      <c r="E53" s="1">
        <v>-4.5629999999999997</v>
      </c>
      <c r="F53" s="1">
        <v>19.687000000000001</v>
      </c>
      <c r="H53" t="str">
        <f t="shared" si="0"/>
        <v/>
      </c>
      <c r="I53" t="str">
        <f t="shared" si="1"/>
        <v/>
      </c>
      <c r="J53" t="str">
        <f t="shared" si="5"/>
        <v/>
      </c>
      <c r="K53" t="str">
        <f t="shared" si="6"/>
        <v/>
      </c>
      <c r="L53" t="str">
        <f t="shared" ref="L53:M53" si="38">IF(K53="","",AVERAGE(E45:E53))</f>
        <v/>
      </c>
      <c r="M53" t="str">
        <f t="shared" si="38"/>
        <v/>
      </c>
      <c r="N53" t="str">
        <f t="shared" si="8"/>
        <v/>
      </c>
    </row>
    <row r="54" spans="1:14" hidden="1" x14ac:dyDescent="0.2">
      <c r="A54" s="1">
        <v>7</v>
      </c>
      <c r="B54" s="1" t="s">
        <v>8</v>
      </c>
      <c r="C54" s="1">
        <v>4058</v>
      </c>
      <c r="D54" s="1">
        <v>58.343000000000004</v>
      </c>
      <c r="E54" s="1">
        <v>-4.57</v>
      </c>
      <c r="F54" s="1">
        <v>19.670000000000002</v>
      </c>
      <c r="H54" t="str">
        <f t="shared" si="0"/>
        <v/>
      </c>
      <c r="I54" t="str">
        <f t="shared" si="1"/>
        <v/>
      </c>
      <c r="J54" t="str">
        <f t="shared" si="5"/>
        <v/>
      </c>
      <c r="K54" t="str">
        <f t="shared" si="6"/>
        <v/>
      </c>
      <c r="L54" t="str">
        <f t="shared" ref="L54:M54" si="39">IF(K54="","",AVERAGE(E46:E54))</f>
        <v/>
      </c>
      <c r="M54" t="str">
        <f t="shared" si="39"/>
        <v/>
      </c>
      <c r="N54" t="str">
        <f t="shared" si="8"/>
        <v/>
      </c>
    </row>
    <row r="55" spans="1:14" hidden="1" x14ac:dyDescent="0.2">
      <c r="A55" s="1">
        <v>7</v>
      </c>
      <c r="B55" s="1" t="s">
        <v>8</v>
      </c>
      <c r="C55" s="1">
        <v>4056</v>
      </c>
      <c r="D55" s="1">
        <v>58.344000000000001</v>
      </c>
      <c r="E55" s="1">
        <v>-4.5650000000000004</v>
      </c>
      <c r="F55" s="1">
        <v>19.655000000000001</v>
      </c>
      <c r="H55" t="str">
        <f t="shared" si="0"/>
        <v/>
      </c>
      <c r="I55" t="str">
        <f t="shared" si="1"/>
        <v/>
      </c>
      <c r="J55" t="str">
        <f t="shared" si="5"/>
        <v/>
      </c>
      <c r="K55" t="str">
        <f t="shared" si="6"/>
        <v/>
      </c>
      <c r="L55" t="str">
        <f t="shared" ref="L55:M55" si="40">IF(K55="","",AVERAGE(E47:E55))</f>
        <v/>
      </c>
      <c r="M55" t="str">
        <f t="shared" si="40"/>
        <v/>
      </c>
      <c r="N55" t="str">
        <f t="shared" si="8"/>
        <v/>
      </c>
    </row>
    <row r="56" spans="1:14" hidden="1" x14ac:dyDescent="0.2">
      <c r="A56" s="1">
        <v>7</v>
      </c>
      <c r="B56" s="1" t="s">
        <v>8</v>
      </c>
      <c r="C56" s="1">
        <v>4058</v>
      </c>
      <c r="D56" s="1">
        <v>58.353999999999999</v>
      </c>
      <c r="E56" s="1">
        <v>-4.577</v>
      </c>
      <c r="F56" s="1">
        <v>19.648</v>
      </c>
      <c r="H56" t="str">
        <f t="shared" si="0"/>
        <v/>
      </c>
      <c r="I56" t="str">
        <f t="shared" si="1"/>
        <v/>
      </c>
      <c r="J56" t="str">
        <f t="shared" si="5"/>
        <v/>
      </c>
      <c r="K56" t="str">
        <f t="shared" si="6"/>
        <v/>
      </c>
      <c r="L56" t="str">
        <f t="shared" ref="L56:M56" si="41">IF(K56="","",AVERAGE(E48:E56))</f>
        <v/>
      </c>
      <c r="M56" t="str">
        <f t="shared" si="41"/>
        <v/>
      </c>
      <c r="N56" t="str">
        <f t="shared" si="8"/>
        <v/>
      </c>
    </row>
    <row r="57" spans="1:14" hidden="1" x14ac:dyDescent="0.2">
      <c r="A57" s="1">
        <v>7</v>
      </c>
      <c r="B57" s="1" t="s">
        <v>8</v>
      </c>
      <c r="C57" s="1">
        <v>4056</v>
      </c>
      <c r="D57" s="1">
        <v>58.322000000000003</v>
      </c>
      <c r="E57" s="1">
        <v>-4.5810000000000004</v>
      </c>
      <c r="F57" s="1">
        <v>19.649999999999999</v>
      </c>
      <c r="H57" t="str">
        <f t="shared" si="0"/>
        <v/>
      </c>
      <c r="I57" t="str">
        <f t="shared" si="1"/>
        <v/>
      </c>
      <c r="J57" t="str">
        <f t="shared" si="5"/>
        <v/>
      </c>
      <c r="K57" t="str">
        <f t="shared" si="6"/>
        <v/>
      </c>
      <c r="L57" t="str">
        <f t="shared" ref="L57:M57" si="42">IF(K57="","",AVERAGE(E49:E57))</f>
        <v/>
      </c>
      <c r="M57" t="str">
        <f t="shared" si="42"/>
        <v/>
      </c>
      <c r="N57" t="str">
        <f t="shared" si="8"/>
        <v/>
      </c>
    </row>
    <row r="58" spans="1:14" hidden="1" x14ac:dyDescent="0.2">
      <c r="A58" s="1">
        <v>7</v>
      </c>
      <c r="B58" s="1" t="s">
        <v>8</v>
      </c>
      <c r="C58" s="1">
        <v>610</v>
      </c>
      <c r="D58" s="1">
        <v>1.7390000000000001</v>
      </c>
      <c r="E58" s="1">
        <v>-19.681999999999999</v>
      </c>
      <c r="F58" s="1">
        <v>31.375</v>
      </c>
      <c r="H58" t="str">
        <f t="shared" si="0"/>
        <v/>
      </c>
      <c r="I58" t="str">
        <f t="shared" si="1"/>
        <v/>
      </c>
      <c r="J58" t="str">
        <f t="shared" si="5"/>
        <v/>
      </c>
      <c r="K58" t="str">
        <f t="shared" si="6"/>
        <v/>
      </c>
      <c r="L58" t="str">
        <f t="shared" ref="L58:M58" si="43">IF(K58="","",AVERAGE(E50:E58))</f>
        <v/>
      </c>
      <c r="M58" t="str">
        <f t="shared" si="43"/>
        <v/>
      </c>
      <c r="N58" t="str">
        <f t="shared" si="8"/>
        <v/>
      </c>
    </row>
    <row r="59" spans="1:14" hidden="1" x14ac:dyDescent="0.2">
      <c r="A59" s="1">
        <v>7</v>
      </c>
      <c r="B59" s="1" t="s">
        <v>8</v>
      </c>
      <c r="C59" s="1">
        <v>5355</v>
      </c>
      <c r="D59" s="1">
        <v>27.873999999999999</v>
      </c>
      <c r="E59" s="1">
        <v>-19.192</v>
      </c>
      <c r="F59" s="1">
        <v>30.445</v>
      </c>
      <c r="H59" t="str">
        <f t="shared" si="0"/>
        <v/>
      </c>
      <c r="I59" t="str">
        <f t="shared" si="1"/>
        <v/>
      </c>
      <c r="J59" t="str">
        <f t="shared" si="5"/>
        <v/>
      </c>
      <c r="K59" t="str">
        <f t="shared" si="6"/>
        <v/>
      </c>
      <c r="L59" t="str">
        <f t="shared" ref="L59:M59" si="44">IF(K59="","",AVERAGE(E51:E59))</f>
        <v/>
      </c>
      <c r="M59" t="str">
        <f t="shared" si="44"/>
        <v/>
      </c>
      <c r="N59" t="str">
        <f t="shared" si="8"/>
        <v/>
      </c>
    </row>
    <row r="60" spans="1:14" hidden="1" x14ac:dyDescent="0.2">
      <c r="A60" s="1">
        <v>7</v>
      </c>
      <c r="B60" s="1" t="s">
        <v>8</v>
      </c>
      <c r="C60" s="1">
        <v>5083</v>
      </c>
      <c r="D60" s="1">
        <v>26.643000000000001</v>
      </c>
      <c r="E60" s="1">
        <v>-19.196000000000002</v>
      </c>
      <c r="F60" s="1">
        <v>30.416</v>
      </c>
      <c r="H60" t="str">
        <f t="shared" si="0"/>
        <v/>
      </c>
      <c r="I60" t="str">
        <f t="shared" si="1"/>
        <v/>
      </c>
      <c r="J60" t="str">
        <f t="shared" si="5"/>
        <v/>
      </c>
      <c r="K60" t="str">
        <f t="shared" si="6"/>
        <v/>
      </c>
      <c r="L60" t="str">
        <f t="shared" ref="L60:M60" si="45">IF(K60="","",AVERAGE(E52:E60))</f>
        <v/>
      </c>
      <c r="M60" t="str">
        <f t="shared" si="45"/>
        <v/>
      </c>
      <c r="N60" t="str">
        <f t="shared" si="8"/>
        <v/>
      </c>
    </row>
    <row r="61" spans="1:14" hidden="1" x14ac:dyDescent="0.2">
      <c r="A61" s="1">
        <v>7</v>
      </c>
      <c r="B61" s="1" t="s">
        <v>8</v>
      </c>
      <c r="C61" s="1">
        <v>4846</v>
      </c>
      <c r="D61" s="1">
        <v>25.518000000000001</v>
      </c>
      <c r="E61" s="1">
        <v>-19.123999999999999</v>
      </c>
      <c r="F61" s="1">
        <v>30.434999999999999</v>
      </c>
      <c r="H61" t="str">
        <f t="shared" si="0"/>
        <v/>
      </c>
      <c r="I61" t="str">
        <f t="shared" si="1"/>
        <v/>
      </c>
      <c r="J61" t="str">
        <f t="shared" si="5"/>
        <v/>
      </c>
      <c r="K61" t="str">
        <f t="shared" si="6"/>
        <v/>
      </c>
      <c r="L61" t="str">
        <f t="shared" ref="L61:M61" si="46">IF(K61="","",AVERAGE(E53:E61))</f>
        <v/>
      </c>
      <c r="M61" t="str">
        <f t="shared" si="46"/>
        <v/>
      </c>
      <c r="N61" t="str">
        <f t="shared" si="8"/>
        <v/>
      </c>
    </row>
    <row r="62" spans="1:14" hidden="1" x14ac:dyDescent="0.2">
      <c r="A62" s="1">
        <v>7</v>
      </c>
      <c r="B62" s="1" t="s">
        <v>8</v>
      </c>
      <c r="C62" s="1">
        <v>4630</v>
      </c>
      <c r="D62" s="1">
        <v>24.43</v>
      </c>
      <c r="E62" s="1">
        <v>-19.181000000000001</v>
      </c>
      <c r="F62" s="1">
        <v>30.428000000000001</v>
      </c>
      <c r="H62" t="str">
        <f t="shared" si="0"/>
        <v/>
      </c>
      <c r="I62" t="str">
        <f t="shared" si="1"/>
        <v/>
      </c>
      <c r="J62" t="str">
        <f t="shared" si="5"/>
        <v/>
      </c>
      <c r="K62" t="str">
        <f t="shared" si="6"/>
        <v/>
      </c>
      <c r="L62" t="str">
        <f t="shared" ref="L62:M62" si="47">IF(K62="","",AVERAGE(E54:E62))</f>
        <v/>
      </c>
      <c r="M62" t="str">
        <f t="shared" si="47"/>
        <v/>
      </c>
      <c r="N62" t="str">
        <f t="shared" si="8"/>
        <v/>
      </c>
    </row>
    <row r="63" spans="1:14" hidden="1" x14ac:dyDescent="0.2">
      <c r="A63" s="1">
        <v>7</v>
      </c>
      <c r="B63" s="1" t="s">
        <v>8</v>
      </c>
      <c r="C63" s="1">
        <v>4434</v>
      </c>
      <c r="D63" s="1">
        <v>23.405000000000001</v>
      </c>
      <c r="E63" s="1">
        <v>-19.204999999999998</v>
      </c>
      <c r="F63" s="1">
        <v>30.436</v>
      </c>
      <c r="H63" t="str">
        <f t="shared" si="0"/>
        <v/>
      </c>
      <c r="I63" t="str">
        <f t="shared" si="1"/>
        <v/>
      </c>
      <c r="J63" t="str">
        <f t="shared" si="5"/>
        <v/>
      </c>
      <c r="K63" t="str">
        <f t="shared" si="6"/>
        <v/>
      </c>
      <c r="L63" t="str">
        <f t="shared" ref="L63:M63" si="48">IF(K63="","",AVERAGE(E55:E63))</f>
        <v/>
      </c>
      <c r="M63" t="str">
        <f t="shared" si="48"/>
        <v/>
      </c>
      <c r="N63" t="str">
        <f t="shared" si="8"/>
        <v/>
      </c>
    </row>
    <row r="64" spans="1:14" hidden="1" x14ac:dyDescent="0.2">
      <c r="A64" s="1">
        <v>7</v>
      </c>
      <c r="B64" s="1" t="s">
        <v>8</v>
      </c>
      <c r="C64" s="1">
        <v>4244</v>
      </c>
      <c r="D64" s="1">
        <v>22.416</v>
      </c>
      <c r="E64" s="1">
        <v>-19.184000000000001</v>
      </c>
      <c r="F64" s="1">
        <v>30.395</v>
      </c>
      <c r="H64" t="str">
        <f t="shared" si="0"/>
        <v/>
      </c>
      <c r="I64" t="str">
        <f t="shared" si="1"/>
        <v/>
      </c>
      <c r="J64" t="str">
        <f t="shared" si="5"/>
        <v/>
      </c>
      <c r="K64" t="str">
        <f t="shared" si="6"/>
        <v/>
      </c>
      <c r="L64" t="str">
        <f t="shared" ref="L64:M64" si="49">IF(K64="","",AVERAGE(E56:E64))</f>
        <v/>
      </c>
      <c r="M64" t="str">
        <f t="shared" si="49"/>
        <v/>
      </c>
      <c r="N64" t="str">
        <f t="shared" si="8"/>
        <v/>
      </c>
    </row>
    <row r="65" spans="1:14" hidden="1" x14ac:dyDescent="0.2">
      <c r="A65" s="1">
        <v>7</v>
      </c>
      <c r="B65" s="1" t="s">
        <v>8</v>
      </c>
      <c r="C65" s="1">
        <v>4071</v>
      </c>
      <c r="D65" s="1">
        <v>21.471</v>
      </c>
      <c r="E65" s="1">
        <v>-19.155000000000001</v>
      </c>
      <c r="F65" s="1">
        <v>30.486000000000001</v>
      </c>
      <c r="H65" t="str">
        <f t="shared" si="0"/>
        <v/>
      </c>
      <c r="I65" t="str">
        <f t="shared" si="1"/>
        <v/>
      </c>
      <c r="J65" t="str">
        <f t="shared" si="5"/>
        <v/>
      </c>
      <c r="K65" t="str">
        <f t="shared" si="6"/>
        <v/>
      </c>
      <c r="L65" t="str">
        <f t="shared" ref="L65:M65" si="50">IF(K65="","",AVERAGE(E57:E65))</f>
        <v/>
      </c>
      <c r="M65" t="str">
        <f t="shared" si="50"/>
        <v/>
      </c>
      <c r="N65" t="str">
        <f t="shared" si="8"/>
        <v/>
      </c>
    </row>
    <row r="66" spans="1:14" hidden="1" x14ac:dyDescent="0.2">
      <c r="A66" s="1">
        <v>7</v>
      </c>
      <c r="B66" s="1" t="s">
        <v>8</v>
      </c>
      <c r="C66" s="1">
        <v>3911</v>
      </c>
      <c r="D66" s="1">
        <v>20.565000000000001</v>
      </c>
      <c r="E66" s="1">
        <v>-19.193000000000001</v>
      </c>
      <c r="F66" s="1">
        <v>30.428999999999998</v>
      </c>
      <c r="H66" t="str">
        <f t="shared" si="0"/>
        <v/>
      </c>
      <c r="I66" t="str">
        <f t="shared" si="1"/>
        <v/>
      </c>
      <c r="J66" t="str">
        <f t="shared" si="5"/>
        <v/>
      </c>
      <c r="K66" t="str">
        <f t="shared" si="6"/>
        <v/>
      </c>
      <c r="L66" t="str">
        <f t="shared" ref="L66:M66" si="51">IF(K66="","",AVERAGE(E58:E66))</f>
        <v/>
      </c>
      <c r="M66" t="str">
        <f t="shared" si="51"/>
        <v/>
      </c>
      <c r="N66" t="str">
        <f t="shared" si="8"/>
        <v/>
      </c>
    </row>
    <row r="67" spans="1:14" hidden="1" x14ac:dyDescent="0.2">
      <c r="A67" s="1">
        <v>7</v>
      </c>
      <c r="B67" s="1" t="s">
        <v>8</v>
      </c>
      <c r="C67" s="1">
        <v>3753</v>
      </c>
      <c r="D67" s="1">
        <v>19.710999999999999</v>
      </c>
      <c r="E67" s="1">
        <v>-19.14</v>
      </c>
      <c r="F67" s="1">
        <v>30.460999999999999</v>
      </c>
      <c r="H67" t="str">
        <f t="shared" ref="H67:H130" si="52">IF(A67=A68,"",A67)</f>
        <v/>
      </c>
      <c r="I67" t="str">
        <f t="shared" ref="I67:I130" si="53">IF(H67="","",B67)</f>
        <v/>
      </c>
      <c r="J67" t="str">
        <f t="shared" si="5"/>
        <v/>
      </c>
      <c r="K67" t="str">
        <f t="shared" si="6"/>
        <v/>
      </c>
      <c r="L67" t="str">
        <f t="shared" ref="L67:M67" si="54">IF(K67="","",AVERAGE(E59:E67))</f>
        <v/>
      </c>
      <c r="M67" t="str">
        <f t="shared" si="54"/>
        <v/>
      </c>
      <c r="N67" t="str">
        <f t="shared" si="8"/>
        <v/>
      </c>
    </row>
    <row r="68" spans="1:14" x14ac:dyDescent="0.2">
      <c r="A68" s="1">
        <v>7</v>
      </c>
      <c r="B68" s="1" t="s">
        <v>8</v>
      </c>
      <c r="C68" s="1">
        <v>3603</v>
      </c>
      <c r="D68" s="1">
        <v>18.885000000000002</v>
      </c>
      <c r="E68" s="1">
        <v>-19.143000000000001</v>
      </c>
      <c r="F68" s="1">
        <v>30.48</v>
      </c>
      <c r="H68">
        <f t="shared" si="52"/>
        <v>7</v>
      </c>
      <c r="I68" t="str">
        <f t="shared" si="53"/>
        <v>A</v>
      </c>
      <c r="J68">
        <f t="shared" si="5"/>
        <v>3603</v>
      </c>
      <c r="K68">
        <f t="shared" si="6"/>
        <v>18.885000000000002</v>
      </c>
      <c r="L68">
        <f t="shared" ref="L68:M68" si="55">IF(K68="","",AVERAGE(E60:E68))</f>
        <v>-19.168999999999997</v>
      </c>
      <c r="M68">
        <f t="shared" si="55"/>
        <v>30.440666666666669</v>
      </c>
      <c r="N68">
        <f t="shared" si="8"/>
        <v>2.8956864471140712E-2</v>
      </c>
    </row>
    <row r="69" spans="1:14" hidden="1" x14ac:dyDescent="0.2">
      <c r="A69" s="1">
        <v>8</v>
      </c>
      <c r="B69" s="1" t="s">
        <v>9</v>
      </c>
      <c r="C69" s="1">
        <v>4061</v>
      </c>
      <c r="D69" s="1">
        <v>57.941000000000003</v>
      </c>
      <c r="E69" s="1">
        <v>-4.54</v>
      </c>
      <c r="F69" s="1">
        <v>19.748000000000001</v>
      </c>
      <c r="H69" t="str">
        <f t="shared" si="52"/>
        <v/>
      </c>
      <c r="I69" t="str">
        <f t="shared" si="53"/>
        <v/>
      </c>
      <c r="J69" t="str">
        <f t="shared" si="5"/>
        <v/>
      </c>
      <c r="K69" t="str">
        <f t="shared" si="6"/>
        <v/>
      </c>
      <c r="L69" t="str">
        <f t="shared" ref="L69:M69" si="56">IF(K69="","",AVERAGE(E61:E69))</f>
        <v/>
      </c>
      <c r="M69" t="str">
        <f t="shared" si="56"/>
        <v/>
      </c>
      <c r="N69" t="str">
        <f t="shared" si="8"/>
        <v/>
      </c>
    </row>
    <row r="70" spans="1:14" hidden="1" x14ac:dyDescent="0.2">
      <c r="A70" s="1">
        <v>8</v>
      </c>
      <c r="B70" s="1" t="s">
        <v>9</v>
      </c>
      <c r="C70" s="1">
        <v>4053</v>
      </c>
      <c r="D70" s="1">
        <v>58.302</v>
      </c>
      <c r="E70" s="1">
        <v>-4.57</v>
      </c>
      <c r="F70" s="1">
        <v>19.670000000000002</v>
      </c>
      <c r="H70" t="str">
        <f t="shared" si="52"/>
        <v/>
      </c>
      <c r="I70" t="str">
        <f t="shared" si="53"/>
        <v/>
      </c>
      <c r="J70" t="str">
        <f t="shared" si="5"/>
        <v/>
      </c>
      <c r="K70" t="str">
        <f t="shared" si="6"/>
        <v/>
      </c>
      <c r="L70" t="str">
        <f t="shared" ref="L70:M70" si="57">IF(K70="","",AVERAGE(E62:E70))</f>
        <v/>
      </c>
      <c r="M70" t="str">
        <f t="shared" si="57"/>
        <v/>
      </c>
      <c r="N70" t="str">
        <f t="shared" si="8"/>
        <v/>
      </c>
    </row>
    <row r="71" spans="1:14" hidden="1" x14ac:dyDescent="0.2">
      <c r="A71" s="1">
        <v>8</v>
      </c>
      <c r="B71" s="1" t="s">
        <v>9</v>
      </c>
      <c r="C71" s="1">
        <v>4055</v>
      </c>
      <c r="D71" s="1">
        <v>58.354999999999997</v>
      </c>
      <c r="E71" s="1">
        <v>-4.577</v>
      </c>
      <c r="F71" s="1">
        <v>19.663</v>
      </c>
      <c r="H71" t="str">
        <f t="shared" si="52"/>
        <v/>
      </c>
      <c r="I71" t="str">
        <f t="shared" si="53"/>
        <v/>
      </c>
      <c r="J71" t="str">
        <f t="shared" ref="J71:J134" si="58">IF(I71="","",C71)</f>
        <v/>
      </c>
      <c r="K71" t="str">
        <f t="shared" ref="K71:K134" si="59">IF(J71="","",D71)</f>
        <v/>
      </c>
      <c r="L71" t="str">
        <f t="shared" ref="L71:M71" si="60">IF(K71="","",AVERAGE(E63:E71))</f>
        <v/>
      </c>
      <c r="M71" t="str">
        <f t="shared" si="60"/>
        <v/>
      </c>
      <c r="N71" t="str">
        <f t="shared" si="8"/>
        <v/>
      </c>
    </row>
    <row r="72" spans="1:14" hidden="1" x14ac:dyDescent="0.2">
      <c r="A72" s="1">
        <v>8</v>
      </c>
      <c r="B72" s="1" t="s">
        <v>9</v>
      </c>
      <c r="C72" s="1">
        <v>4056</v>
      </c>
      <c r="D72" s="1">
        <v>58.329000000000001</v>
      </c>
      <c r="E72" s="1">
        <v>-4.5940000000000003</v>
      </c>
      <c r="F72" s="1">
        <v>19.706</v>
      </c>
      <c r="H72" t="str">
        <f t="shared" si="52"/>
        <v/>
      </c>
      <c r="I72" t="str">
        <f t="shared" si="53"/>
        <v/>
      </c>
      <c r="J72" t="str">
        <f t="shared" si="58"/>
        <v/>
      </c>
      <c r="K72" t="str">
        <f t="shared" si="59"/>
        <v/>
      </c>
      <c r="L72" t="str">
        <f t="shared" ref="L72:M72" si="61">IF(K72="","",AVERAGE(E64:E72))</f>
        <v/>
      </c>
      <c r="M72" t="str">
        <f t="shared" si="61"/>
        <v/>
      </c>
      <c r="N72" t="str">
        <f t="shared" si="8"/>
        <v/>
      </c>
    </row>
    <row r="73" spans="1:14" hidden="1" x14ac:dyDescent="0.2">
      <c r="A73" s="1">
        <v>8</v>
      </c>
      <c r="B73" s="1" t="s">
        <v>9</v>
      </c>
      <c r="C73" s="1">
        <v>4054</v>
      </c>
      <c r="D73" s="1">
        <v>58.341999999999999</v>
      </c>
      <c r="E73" s="1">
        <v>-4.5579999999999998</v>
      </c>
      <c r="F73" s="1">
        <v>19.672000000000001</v>
      </c>
      <c r="H73" t="str">
        <f t="shared" si="52"/>
        <v/>
      </c>
      <c r="I73" t="str">
        <f t="shared" si="53"/>
        <v/>
      </c>
      <c r="J73" t="str">
        <f t="shared" si="58"/>
        <v/>
      </c>
      <c r="K73" t="str">
        <f t="shared" si="59"/>
        <v/>
      </c>
      <c r="L73" t="str">
        <f t="shared" ref="L73:M73" si="62">IF(K73="","",AVERAGE(E65:E73))</f>
        <v/>
      </c>
      <c r="M73" t="str">
        <f t="shared" si="62"/>
        <v/>
      </c>
      <c r="N73" t="str">
        <f t="shared" si="8"/>
        <v/>
      </c>
    </row>
    <row r="74" spans="1:14" hidden="1" x14ac:dyDescent="0.2">
      <c r="A74" s="1">
        <v>8</v>
      </c>
      <c r="B74" s="1" t="s">
        <v>9</v>
      </c>
      <c r="C74" s="1">
        <v>591</v>
      </c>
      <c r="D74" s="1">
        <v>1.6739999999999999</v>
      </c>
      <c r="E74" s="1">
        <v>-19.86</v>
      </c>
      <c r="F74" s="1">
        <v>35.39</v>
      </c>
      <c r="H74" t="str">
        <f t="shared" si="52"/>
        <v/>
      </c>
      <c r="I74" t="str">
        <f t="shared" si="53"/>
        <v/>
      </c>
      <c r="J74" t="str">
        <f t="shared" si="58"/>
        <v/>
      </c>
      <c r="K74" t="str">
        <f t="shared" si="59"/>
        <v/>
      </c>
      <c r="L74" t="str">
        <f t="shared" ref="L74:M74" si="63">IF(K74="","",AVERAGE(E66:E74))</f>
        <v/>
      </c>
      <c r="M74" t="str">
        <f t="shared" si="63"/>
        <v/>
      </c>
      <c r="N74" t="str">
        <f t="shared" si="8"/>
        <v/>
      </c>
    </row>
    <row r="75" spans="1:14" hidden="1" x14ac:dyDescent="0.2">
      <c r="A75" s="1">
        <v>8</v>
      </c>
      <c r="B75" s="1" t="s">
        <v>9</v>
      </c>
      <c r="C75" s="1">
        <v>12599</v>
      </c>
      <c r="D75" s="1">
        <v>66.004000000000005</v>
      </c>
      <c r="E75" s="1">
        <v>-19.234999999999999</v>
      </c>
      <c r="F75" s="1">
        <v>30.331</v>
      </c>
      <c r="H75" t="str">
        <f t="shared" si="52"/>
        <v/>
      </c>
      <c r="I75" t="str">
        <f t="shared" si="53"/>
        <v/>
      </c>
      <c r="J75" t="str">
        <f t="shared" si="58"/>
        <v/>
      </c>
      <c r="K75" t="str">
        <f t="shared" si="59"/>
        <v/>
      </c>
      <c r="L75" t="str">
        <f t="shared" ref="L75:M75" si="64">IF(K75="","",AVERAGE(E67:E75))</f>
        <v/>
      </c>
      <c r="M75" t="str">
        <f t="shared" si="64"/>
        <v/>
      </c>
      <c r="N75" t="str">
        <f t="shared" si="8"/>
        <v/>
      </c>
    </row>
    <row r="76" spans="1:14" hidden="1" x14ac:dyDescent="0.2">
      <c r="A76" s="1">
        <v>8</v>
      </c>
      <c r="B76" s="1" t="s">
        <v>9</v>
      </c>
      <c r="C76" s="1">
        <v>12005</v>
      </c>
      <c r="D76" s="1">
        <v>62.831000000000003</v>
      </c>
      <c r="E76" s="1">
        <v>-19.233000000000001</v>
      </c>
      <c r="F76" s="1">
        <v>30.341999999999999</v>
      </c>
      <c r="H76" t="str">
        <f t="shared" si="52"/>
        <v/>
      </c>
      <c r="I76" t="str">
        <f t="shared" si="53"/>
        <v/>
      </c>
      <c r="J76" t="str">
        <f t="shared" si="58"/>
        <v/>
      </c>
      <c r="K76" t="str">
        <f t="shared" si="59"/>
        <v/>
      </c>
      <c r="L76" t="str">
        <f t="shared" ref="L76:M76" si="65">IF(K76="","",AVERAGE(E68:E76))</f>
        <v/>
      </c>
      <c r="M76" t="str">
        <f t="shared" si="65"/>
        <v/>
      </c>
      <c r="N76" t="str">
        <f t="shared" si="8"/>
        <v/>
      </c>
    </row>
    <row r="77" spans="1:14" hidden="1" x14ac:dyDescent="0.2">
      <c r="A77" s="1">
        <v>8</v>
      </c>
      <c r="B77" s="1" t="s">
        <v>9</v>
      </c>
      <c r="C77" s="1">
        <v>11531</v>
      </c>
      <c r="D77" s="1">
        <v>60.232999999999997</v>
      </c>
      <c r="E77" s="1">
        <v>-19.22</v>
      </c>
      <c r="F77" s="1">
        <v>30.332999999999998</v>
      </c>
      <c r="H77" t="str">
        <f t="shared" si="52"/>
        <v/>
      </c>
      <c r="I77" t="str">
        <f t="shared" si="53"/>
        <v/>
      </c>
      <c r="J77" t="str">
        <f t="shared" si="58"/>
        <v/>
      </c>
      <c r="K77" t="str">
        <f t="shared" si="59"/>
        <v/>
      </c>
      <c r="L77" t="str">
        <f t="shared" ref="L77:M77" si="66">IF(K77="","",AVERAGE(E69:E77))</f>
        <v/>
      </c>
      <c r="M77" t="str">
        <f t="shared" si="66"/>
        <v/>
      </c>
      <c r="N77" t="str">
        <f t="shared" si="8"/>
        <v/>
      </c>
    </row>
    <row r="78" spans="1:14" hidden="1" x14ac:dyDescent="0.2">
      <c r="A78" s="1">
        <v>8</v>
      </c>
      <c r="B78" s="1" t="s">
        <v>9</v>
      </c>
      <c r="C78" s="1">
        <v>11058</v>
      </c>
      <c r="D78" s="1">
        <v>57.712000000000003</v>
      </c>
      <c r="E78" s="1">
        <v>-19.227</v>
      </c>
      <c r="F78" s="1">
        <v>30.315999999999999</v>
      </c>
      <c r="H78" t="str">
        <f t="shared" si="52"/>
        <v/>
      </c>
      <c r="I78" t="str">
        <f t="shared" si="53"/>
        <v/>
      </c>
      <c r="J78" t="str">
        <f t="shared" si="58"/>
        <v/>
      </c>
      <c r="K78" t="str">
        <f t="shared" si="59"/>
        <v/>
      </c>
      <c r="L78" t="str">
        <f t="shared" ref="L78:M78" si="67">IF(K78="","",AVERAGE(E70:E78))</f>
        <v/>
      </c>
      <c r="M78" t="str">
        <f t="shared" si="67"/>
        <v/>
      </c>
      <c r="N78" t="str">
        <f t="shared" si="8"/>
        <v/>
      </c>
    </row>
    <row r="79" spans="1:14" hidden="1" x14ac:dyDescent="0.2">
      <c r="A79" s="1">
        <v>8</v>
      </c>
      <c r="B79" s="1" t="s">
        <v>9</v>
      </c>
      <c r="C79" s="1">
        <v>10619</v>
      </c>
      <c r="D79" s="1">
        <v>55.295999999999999</v>
      </c>
      <c r="E79" s="1">
        <v>-19.225999999999999</v>
      </c>
      <c r="F79" s="1">
        <v>30.372</v>
      </c>
      <c r="H79" t="str">
        <f t="shared" si="52"/>
        <v/>
      </c>
      <c r="I79" t="str">
        <f t="shared" si="53"/>
        <v/>
      </c>
      <c r="J79" t="str">
        <f t="shared" si="58"/>
        <v/>
      </c>
      <c r="K79" t="str">
        <f t="shared" si="59"/>
        <v/>
      </c>
      <c r="L79" t="str">
        <f t="shared" ref="L79:M79" si="68">IF(K79="","",AVERAGE(E71:E79))</f>
        <v/>
      </c>
      <c r="M79" t="str">
        <f t="shared" si="68"/>
        <v/>
      </c>
      <c r="N79" t="str">
        <f t="shared" si="8"/>
        <v/>
      </c>
    </row>
    <row r="80" spans="1:14" hidden="1" x14ac:dyDescent="0.2">
      <c r="A80" s="1">
        <v>8</v>
      </c>
      <c r="B80" s="1" t="s">
        <v>9</v>
      </c>
      <c r="C80" s="1">
        <v>10198</v>
      </c>
      <c r="D80" s="1">
        <v>53.002000000000002</v>
      </c>
      <c r="E80" s="1">
        <v>-19.222000000000001</v>
      </c>
      <c r="F80" s="1">
        <v>30.349</v>
      </c>
      <c r="H80" t="str">
        <f t="shared" si="52"/>
        <v/>
      </c>
      <c r="I80" t="str">
        <f t="shared" si="53"/>
        <v/>
      </c>
      <c r="J80" t="str">
        <f t="shared" si="58"/>
        <v/>
      </c>
      <c r="K80" t="str">
        <f t="shared" si="59"/>
        <v/>
      </c>
      <c r="L80" t="str">
        <f t="shared" ref="L80:M80" si="69">IF(K80="","",AVERAGE(E72:E80))</f>
        <v/>
      </c>
      <c r="M80" t="str">
        <f t="shared" si="69"/>
        <v/>
      </c>
      <c r="N80" t="str">
        <f t="shared" si="8"/>
        <v/>
      </c>
    </row>
    <row r="81" spans="1:14" hidden="1" x14ac:dyDescent="0.2">
      <c r="A81" s="1">
        <v>8</v>
      </c>
      <c r="B81" s="1" t="s">
        <v>9</v>
      </c>
      <c r="C81" s="1">
        <v>9811</v>
      </c>
      <c r="D81" s="1">
        <v>50.786999999999999</v>
      </c>
      <c r="E81" s="1">
        <v>-19.231000000000002</v>
      </c>
      <c r="F81" s="1">
        <v>30.373000000000001</v>
      </c>
      <c r="H81" t="str">
        <f t="shared" si="52"/>
        <v/>
      </c>
      <c r="I81" t="str">
        <f t="shared" si="53"/>
        <v/>
      </c>
      <c r="J81" t="str">
        <f t="shared" si="58"/>
        <v/>
      </c>
      <c r="K81" t="str">
        <f t="shared" si="59"/>
        <v/>
      </c>
      <c r="L81" t="str">
        <f t="shared" ref="L81:M81" si="70">IF(K81="","",AVERAGE(E73:E81))</f>
        <v/>
      </c>
      <c r="M81" t="str">
        <f t="shared" si="70"/>
        <v/>
      </c>
      <c r="N81" t="str">
        <f t="shared" si="8"/>
        <v/>
      </c>
    </row>
    <row r="82" spans="1:14" hidden="1" x14ac:dyDescent="0.2">
      <c r="A82" s="1">
        <v>8</v>
      </c>
      <c r="B82" s="1" t="s">
        <v>9</v>
      </c>
      <c r="C82" s="1">
        <v>9454</v>
      </c>
      <c r="D82" s="1">
        <v>48.808</v>
      </c>
      <c r="E82" s="1">
        <v>-19.251999999999999</v>
      </c>
      <c r="F82" s="1">
        <v>30.384</v>
      </c>
      <c r="H82" t="str">
        <f t="shared" si="52"/>
        <v/>
      </c>
      <c r="I82" t="str">
        <f t="shared" si="53"/>
        <v/>
      </c>
      <c r="J82" t="str">
        <f t="shared" si="58"/>
        <v/>
      </c>
      <c r="K82" t="str">
        <f t="shared" si="59"/>
        <v/>
      </c>
      <c r="L82" t="str">
        <f t="shared" ref="L82:M82" si="71">IF(K82="","",AVERAGE(E74:E82))</f>
        <v/>
      </c>
      <c r="M82" t="str">
        <f t="shared" si="71"/>
        <v/>
      </c>
      <c r="N82" t="str">
        <f t="shared" si="8"/>
        <v/>
      </c>
    </row>
    <row r="83" spans="1:14" hidden="1" x14ac:dyDescent="0.2">
      <c r="A83" s="1">
        <v>8</v>
      </c>
      <c r="B83" s="1" t="s">
        <v>9</v>
      </c>
      <c r="C83" s="1">
        <v>9123</v>
      </c>
      <c r="D83" s="1">
        <v>46.97</v>
      </c>
      <c r="E83" s="1">
        <v>-19.238</v>
      </c>
      <c r="F83" s="1">
        <v>30.413</v>
      </c>
      <c r="H83" t="str">
        <f t="shared" si="52"/>
        <v/>
      </c>
      <c r="I83" t="str">
        <f t="shared" si="53"/>
        <v/>
      </c>
      <c r="J83" t="str">
        <f t="shared" si="58"/>
        <v/>
      </c>
      <c r="K83" t="str">
        <f t="shared" si="59"/>
        <v/>
      </c>
      <c r="L83" t="str">
        <f t="shared" ref="L83:M83" si="72">IF(K83="","",AVERAGE(E75:E83))</f>
        <v/>
      </c>
      <c r="M83" t="str">
        <f t="shared" si="72"/>
        <v/>
      </c>
      <c r="N83" t="str">
        <f t="shared" si="8"/>
        <v/>
      </c>
    </row>
    <row r="84" spans="1:14" x14ac:dyDescent="0.2">
      <c r="A84" s="1">
        <v>8</v>
      </c>
      <c r="B84" s="1" t="s">
        <v>9</v>
      </c>
      <c r="C84" s="1">
        <v>8812</v>
      </c>
      <c r="D84" s="1">
        <v>45.298000000000002</v>
      </c>
      <c r="E84" s="1">
        <v>-19.295000000000002</v>
      </c>
      <c r="F84" s="1">
        <v>30.452999999999999</v>
      </c>
      <c r="H84">
        <f t="shared" si="52"/>
        <v>8</v>
      </c>
      <c r="I84" t="str">
        <f t="shared" si="53"/>
        <v>B</v>
      </c>
      <c r="J84">
        <f t="shared" si="58"/>
        <v>8812</v>
      </c>
      <c r="K84">
        <f t="shared" si="59"/>
        <v>45.298000000000002</v>
      </c>
      <c r="L84">
        <f t="shared" ref="L84:M84" si="73">IF(K84="","",AVERAGE(E76:E84))</f>
        <v>-19.238222222222223</v>
      </c>
      <c r="M84">
        <f t="shared" si="73"/>
        <v>30.370555555555555</v>
      </c>
      <c r="N84">
        <f t="shared" si="8"/>
        <v>2.3354752074138209E-2</v>
      </c>
    </row>
    <row r="85" spans="1:14" hidden="1" x14ac:dyDescent="0.2">
      <c r="A85" s="1">
        <v>9</v>
      </c>
      <c r="B85" s="1" t="s">
        <v>9</v>
      </c>
      <c r="C85" s="1">
        <v>4054</v>
      </c>
      <c r="D85" s="1">
        <v>57.951999999999998</v>
      </c>
      <c r="E85" s="1">
        <v>-4.5570000000000004</v>
      </c>
      <c r="F85" s="1">
        <v>19.713999999999999</v>
      </c>
      <c r="H85" t="str">
        <f t="shared" si="52"/>
        <v/>
      </c>
      <c r="I85" t="str">
        <f t="shared" si="53"/>
        <v/>
      </c>
      <c r="J85" t="str">
        <f t="shared" si="58"/>
        <v/>
      </c>
      <c r="K85" t="str">
        <f t="shared" si="59"/>
        <v/>
      </c>
      <c r="L85" t="str">
        <f t="shared" ref="L85:M85" si="74">IF(K85="","",AVERAGE(E77:E85))</f>
        <v/>
      </c>
      <c r="M85" t="str">
        <f t="shared" si="74"/>
        <v/>
      </c>
      <c r="N85" t="str">
        <f t="shared" si="8"/>
        <v/>
      </c>
    </row>
    <row r="86" spans="1:14" hidden="1" x14ac:dyDescent="0.2">
      <c r="A86" s="1">
        <v>9</v>
      </c>
      <c r="B86" s="1" t="s">
        <v>9</v>
      </c>
      <c r="C86" s="1">
        <v>4054</v>
      </c>
      <c r="D86" s="1">
        <v>58.247999999999998</v>
      </c>
      <c r="E86" s="1">
        <v>-4.57</v>
      </c>
      <c r="F86" s="1">
        <v>19.670000000000002</v>
      </c>
      <c r="H86" t="str">
        <f t="shared" si="52"/>
        <v/>
      </c>
      <c r="I86" t="str">
        <f t="shared" si="53"/>
        <v/>
      </c>
      <c r="J86" t="str">
        <f t="shared" si="58"/>
        <v/>
      </c>
      <c r="K86" t="str">
        <f t="shared" si="59"/>
        <v/>
      </c>
      <c r="L86" t="str">
        <f t="shared" ref="L86:M86" si="75">IF(K86="","",AVERAGE(E78:E86))</f>
        <v/>
      </c>
      <c r="M86" t="str">
        <f t="shared" si="75"/>
        <v/>
      </c>
      <c r="N86" t="str">
        <f t="shared" si="8"/>
        <v/>
      </c>
    </row>
    <row r="87" spans="1:14" hidden="1" x14ac:dyDescent="0.2">
      <c r="A87" s="1">
        <v>9</v>
      </c>
      <c r="B87" s="1" t="s">
        <v>9</v>
      </c>
      <c r="C87" s="1">
        <v>4057</v>
      </c>
      <c r="D87" s="1">
        <v>58.347999999999999</v>
      </c>
      <c r="E87" s="1">
        <v>-4.5659999999999998</v>
      </c>
      <c r="F87" s="1">
        <v>19.681999999999999</v>
      </c>
      <c r="H87" t="str">
        <f t="shared" si="52"/>
        <v/>
      </c>
      <c r="I87" t="str">
        <f t="shared" si="53"/>
        <v/>
      </c>
      <c r="J87" t="str">
        <f t="shared" si="58"/>
        <v/>
      </c>
      <c r="K87" t="str">
        <f t="shared" si="59"/>
        <v/>
      </c>
      <c r="L87" t="str">
        <f t="shared" ref="L87:M87" si="76">IF(K87="","",AVERAGE(E79:E87))</f>
        <v/>
      </c>
      <c r="M87" t="str">
        <f t="shared" si="76"/>
        <v/>
      </c>
      <c r="N87" t="str">
        <f t="shared" ref="N87:N150" si="77">IF(M87="","",_xlfn.STDEV.S(E79:E87))</f>
        <v/>
      </c>
    </row>
    <row r="88" spans="1:14" hidden="1" x14ac:dyDescent="0.2">
      <c r="A88" s="1">
        <v>9</v>
      </c>
      <c r="B88" s="1" t="s">
        <v>9</v>
      </c>
      <c r="C88" s="1">
        <v>4058</v>
      </c>
      <c r="D88" s="1">
        <v>58.344000000000001</v>
      </c>
      <c r="E88" s="1">
        <v>-4.556</v>
      </c>
      <c r="F88" s="1">
        <v>19.661999999999999</v>
      </c>
      <c r="H88" t="str">
        <f t="shared" si="52"/>
        <v/>
      </c>
      <c r="I88" t="str">
        <f t="shared" si="53"/>
        <v/>
      </c>
      <c r="J88" t="str">
        <f t="shared" si="58"/>
        <v/>
      </c>
      <c r="K88" t="str">
        <f t="shared" si="59"/>
        <v/>
      </c>
      <c r="L88" t="str">
        <f t="shared" ref="L88:M88" si="78">IF(K88="","",AVERAGE(E80:E88))</f>
        <v/>
      </c>
      <c r="M88" t="str">
        <f t="shared" si="78"/>
        <v/>
      </c>
      <c r="N88" t="str">
        <f t="shared" si="77"/>
        <v/>
      </c>
    </row>
    <row r="89" spans="1:14" hidden="1" x14ac:dyDescent="0.2">
      <c r="A89" s="1">
        <v>9</v>
      </c>
      <c r="B89" s="1" t="s">
        <v>9</v>
      </c>
      <c r="C89" s="1">
        <v>4054</v>
      </c>
      <c r="D89" s="1">
        <v>58.314999999999998</v>
      </c>
      <c r="E89" s="1">
        <v>-4.5739999999999998</v>
      </c>
      <c r="F89" s="1">
        <v>19.666</v>
      </c>
      <c r="H89" t="str">
        <f t="shared" si="52"/>
        <v/>
      </c>
      <c r="I89" t="str">
        <f t="shared" si="53"/>
        <v/>
      </c>
      <c r="J89" t="str">
        <f t="shared" si="58"/>
        <v/>
      </c>
      <c r="K89" t="str">
        <f t="shared" si="59"/>
        <v/>
      </c>
      <c r="L89" t="str">
        <f t="shared" ref="L89:M89" si="79">IF(K89="","",AVERAGE(E81:E89))</f>
        <v/>
      </c>
      <c r="M89" t="str">
        <f t="shared" si="79"/>
        <v/>
      </c>
      <c r="N89" t="str">
        <f t="shared" si="77"/>
        <v/>
      </c>
    </row>
    <row r="90" spans="1:14" hidden="1" x14ac:dyDescent="0.2">
      <c r="A90" s="1">
        <v>9</v>
      </c>
      <c r="B90" s="1" t="s">
        <v>9</v>
      </c>
      <c r="C90" s="1">
        <v>1473</v>
      </c>
      <c r="D90" s="1">
        <v>4.2149999999999999</v>
      </c>
      <c r="E90" s="1">
        <v>-19.573</v>
      </c>
      <c r="F90" s="1">
        <v>31.059000000000001</v>
      </c>
      <c r="H90" t="str">
        <f t="shared" si="52"/>
        <v/>
      </c>
      <c r="I90" t="str">
        <f t="shared" si="53"/>
        <v/>
      </c>
      <c r="J90" t="str">
        <f t="shared" si="58"/>
        <v/>
      </c>
      <c r="K90" t="str">
        <f t="shared" si="59"/>
        <v/>
      </c>
      <c r="L90" t="str">
        <f t="shared" ref="L90:M90" si="80">IF(K90="","",AVERAGE(E82:E90))</f>
        <v/>
      </c>
      <c r="M90" t="str">
        <f t="shared" si="80"/>
        <v/>
      </c>
      <c r="N90" t="str">
        <f t="shared" si="77"/>
        <v/>
      </c>
    </row>
    <row r="91" spans="1:14" hidden="1" x14ac:dyDescent="0.2">
      <c r="A91" s="1">
        <v>9</v>
      </c>
      <c r="B91" s="1" t="s">
        <v>9</v>
      </c>
      <c r="C91" s="1">
        <v>12902</v>
      </c>
      <c r="D91" s="1">
        <v>67.882000000000005</v>
      </c>
      <c r="E91" s="1">
        <v>-19.23</v>
      </c>
      <c r="F91" s="1">
        <v>30.295999999999999</v>
      </c>
      <c r="H91" t="str">
        <f t="shared" si="52"/>
        <v/>
      </c>
      <c r="I91" t="str">
        <f t="shared" si="53"/>
        <v/>
      </c>
      <c r="J91" t="str">
        <f t="shared" si="58"/>
        <v/>
      </c>
      <c r="K91" t="str">
        <f t="shared" si="59"/>
        <v/>
      </c>
      <c r="L91" t="str">
        <f t="shared" ref="L91:M91" si="81">IF(K91="","",AVERAGE(E83:E91))</f>
        <v/>
      </c>
      <c r="M91" t="str">
        <f t="shared" si="81"/>
        <v/>
      </c>
      <c r="N91" t="str">
        <f t="shared" si="77"/>
        <v/>
      </c>
    </row>
    <row r="92" spans="1:14" hidden="1" x14ac:dyDescent="0.2">
      <c r="A92" s="1">
        <v>9</v>
      </c>
      <c r="B92" s="1" t="s">
        <v>9</v>
      </c>
      <c r="C92" s="1">
        <v>12161</v>
      </c>
      <c r="D92" s="1">
        <v>64.331999999999994</v>
      </c>
      <c r="E92" s="1">
        <v>-19.247</v>
      </c>
      <c r="F92" s="1">
        <v>30.27</v>
      </c>
      <c r="H92" t="str">
        <f t="shared" si="52"/>
        <v/>
      </c>
      <c r="I92" t="str">
        <f t="shared" si="53"/>
        <v/>
      </c>
      <c r="J92" t="str">
        <f t="shared" si="58"/>
        <v/>
      </c>
      <c r="K92" t="str">
        <f t="shared" si="59"/>
        <v/>
      </c>
      <c r="L92" t="str">
        <f t="shared" ref="L92:M92" si="82">IF(K92="","",AVERAGE(E84:E92))</f>
        <v/>
      </c>
      <c r="M92" t="str">
        <f t="shared" si="82"/>
        <v/>
      </c>
      <c r="N92" t="str">
        <f t="shared" si="77"/>
        <v/>
      </c>
    </row>
    <row r="93" spans="1:14" hidden="1" x14ac:dyDescent="0.2">
      <c r="A93" s="1">
        <v>9</v>
      </c>
      <c r="B93" s="1" t="s">
        <v>9</v>
      </c>
      <c r="C93" s="1">
        <v>11615</v>
      </c>
      <c r="D93" s="1">
        <v>61.588000000000001</v>
      </c>
      <c r="E93" s="1">
        <v>-19.23</v>
      </c>
      <c r="F93" s="1">
        <v>30.292000000000002</v>
      </c>
      <c r="H93" t="str">
        <f t="shared" si="52"/>
        <v/>
      </c>
      <c r="I93" t="str">
        <f t="shared" si="53"/>
        <v/>
      </c>
      <c r="J93" t="str">
        <f t="shared" si="58"/>
        <v/>
      </c>
      <c r="K93" t="str">
        <f t="shared" si="59"/>
        <v/>
      </c>
      <c r="L93" t="str">
        <f t="shared" ref="L93:M93" si="83">IF(K93="","",AVERAGE(E85:E93))</f>
        <v/>
      </c>
      <c r="M93" t="str">
        <f t="shared" si="83"/>
        <v/>
      </c>
      <c r="N93" t="str">
        <f t="shared" si="77"/>
        <v/>
      </c>
    </row>
    <row r="94" spans="1:14" hidden="1" x14ac:dyDescent="0.2">
      <c r="A94" s="1">
        <v>9</v>
      </c>
      <c r="B94" s="1" t="s">
        <v>9</v>
      </c>
      <c r="C94" s="1">
        <v>11110</v>
      </c>
      <c r="D94" s="1">
        <v>58.96</v>
      </c>
      <c r="E94" s="1">
        <v>-19.202999999999999</v>
      </c>
      <c r="F94" s="1">
        <v>30.297000000000001</v>
      </c>
      <c r="H94" t="str">
        <f t="shared" si="52"/>
        <v/>
      </c>
      <c r="I94" t="str">
        <f t="shared" si="53"/>
        <v/>
      </c>
      <c r="J94" t="str">
        <f t="shared" si="58"/>
        <v/>
      </c>
      <c r="K94" t="str">
        <f t="shared" si="59"/>
        <v/>
      </c>
      <c r="L94" t="str">
        <f t="shared" ref="L94:M94" si="84">IF(K94="","",AVERAGE(E86:E94))</f>
        <v/>
      </c>
      <c r="M94" t="str">
        <f t="shared" si="84"/>
        <v/>
      </c>
      <c r="N94" t="str">
        <f t="shared" si="77"/>
        <v/>
      </c>
    </row>
    <row r="95" spans="1:14" hidden="1" x14ac:dyDescent="0.2">
      <c r="A95" s="1">
        <v>9</v>
      </c>
      <c r="B95" s="1" t="s">
        <v>9</v>
      </c>
      <c r="C95" s="1">
        <v>10627</v>
      </c>
      <c r="D95" s="1">
        <v>56.451999999999998</v>
      </c>
      <c r="E95" s="1">
        <v>-19.221</v>
      </c>
      <c r="F95" s="1">
        <v>30.295000000000002</v>
      </c>
      <c r="H95" t="str">
        <f t="shared" si="52"/>
        <v/>
      </c>
      <c r="I95" t="str">
        <f t="shared" si="53"/>
        <v/>
      </c>
      <c r="J95" t="str">
        <f t="shared" si="58"/>
        <v/>
      </c>
      <c r="K95" t="str">
        <f t="shared" si="59"/>
        <v/>
      </c>
      <c r="L95" t="str">
        <f t="shared" ref="L95:M95" si="85">IF(K95="","",AVERAGE(E87:E95))</f>
        <v/>
      </c>
      <c r="M95" t="str">
        <f t="shared" si="85"/>
        <v/>
      </c>
      <c r="N95" t="str">
        <f t="shared" si="77"/>
        <v/>
      </c>
    </row>
    <row r="96" spans="1:14" hidden="1" x14ac:dyDescent="0.2">
      <c r="A96" s="1">
        <v>9</v>
      </c>
      <c r="B96" s="1" t="s">
        <v>9</v>
      </c>
      <c r="C96" s="1">
        <v>10181</v>
      </c>
      <c r="D96" s="1">
        <v>54.064</v>
      </c>
      <c r="E96" s="1">
        <v>-19.222999999999999</v>
      </c>
      <c r="F96" s="1">
        <v>30.295000000000002</v>
      </c>
      <c r="H96" t="str">
        <f t="shared" si="52"/>
        <v/>
      </c>
      <c r="I96" t="str">
        <f t="shared" si="53"/>
        <v/>
      </c>
      <c r="J96" t="str">
        <f t="shared" si="58"/>
        <v/>
      </c>
      <c r="K96" t="str">
        <f t="shared" si="59"/>
        <v/>
      </c>
      <c r="L96" t="str">
        <f t="shared" ref="L96:M96" si="86">IF(K96="","",AVERAGE(E88:E96))</f>
        <v/>
      </c>
      <c r="M96" t="str">
        <f t="shared" si="86"/>
        <v/>
      </c>
      <c r="N96" t="str">
        <f t="shared" si="77"/>
        <v/>
      </c>
    </row>
    <row r="97" spans="1:14" hidden="1" x14ac:dyDescent="0.2">
      <c r="A97" s="1">
        <v>9</v>
      </c>
      <c r="B97" s="1" t="s">
        <v>9</v>
      </c>
      <c r="C97" s="1">
        <v>9773</v>
      </c>
      <c r="D97" s="1">
        <v>51.722999999999999</v>
      </c>
      <c r="E97" s="1">
        <v>-19.216000000000001</v>
      </c>
      <c r="F97" s="1">
        <v>30.300999999999998</v>
      </c>
      <c r="H97" t="str">
        <f t="shared" si="52"/>
        <v/>
      </c>
      <c r="I97" t="str">
        <f t="shared" si="53"/>
        <v/>
      </c>
      <c r="J97" t="str">
        <f t="shared" si="58"/>
        <v/>
      </c>
      <c r="K97" t="str">
        <f t="shared" si="59"/>
        <v/>
      </c>
      <c r="L97" t="str">
        <f t="shared" ref="L97:M97" si="87">IF(K97="","",AVERAGE(E89:E97))</f>
        <v/>
      </c>
      <c r="M97" t="str">
        <f t="shared" si="87"/>
        <v/>
      </c>
      <c r="N97" t="str">
        <f t="shared" si="77"/>
        <v/>
      </c>
    </row>
    <row r="98" spans="1:14" hidden="1" x14ac:dyDescent="0.2">
      <c r="A98" s="1">
        <v>9</v>
      </c>
      <c r="B98" s="1" t="s">
        <v>9</v>
      </c>
      <c r="C98" s="1">
        <v>9375</v>
      </c>
      <c r="D98" s="1">
        <v>49.515999999999998</v>
      </c>
      <c r="E98" s="1">
        <v>-19.225000000000001</v>
      </c>
      <c r="F98" s="1">
        <v>30.352</v>
      </c>
      <c r="H98" t="str">
        <f t="shared" si="52"/>
        <v/>
      </c>
      <c r="I98" t="str">
        <f t="shared" si="53"/>
        <v/>
      </c>
      <c r="J98" t="str">
        <f t="shared" si="58"/>
        <v/>
      </c>
      <c r="K98" t="str">
        <f t="shared" si="59"/>
        <v/>
      </c>
      <c r="L98" t="str">
        <f t="shared" ref="L98:M98" si="88">IF(K98="","",AVERAGE(E90:E98))</f>
        <v/>
      </c>
      <c r="M98" t="str">
        <f t="shared" si="88"/>
        <v/>
      </c>
      <c r="N98" t="str">
        <f t="shared" si="77"/>
        <v/>
      </c>
    </row>
    <row r="99" spans="1:14" hidden="1" x14ac:dyDescent="0.2">
      <c r="A99" s="1">
        <v>9</v>
      </c>
      <c r="B99" s="1" t="s">
        <v>9</v>
      </c>
      <c r="C99" s="1">
        <v>9001</v>
      </c>
      <c r="D99" s="1">
        <v>47.448</v>
      </c>
      <c r="E99" s="1">
        <v>-19.236999999999998</v>
      </c>
      <c r="F99" s="1">
        <v>30.367000000000001</v>
      </c>
      <c r="H99" t="str">
        <f t="shared" si="52"/>
        <v/>
      </c>
      <c r="I99" t="str">
        <f t="shared" si="53"/>
        <v/>
      </c>
      <c r="J99" t="str">
        <f t="shared" si="58"/>
        <v/>
      </c>
      <c r="K99" t="str">
        <f t="shared" si="59"/>
        <v/>
      </c>
      <c r="L99" t="str">
        <f t="shared" ref="L99:M99" si="89">IF(K99="","",AVERAGE(E91:E99))</f>
        <v/>
      </c>
      <c r="M99" t="str">
        <f t="shared" si="89"/>
        <v/>
      </c>
      <c r="N99" t="str">
        <f t="shared" si="77"/>
        <v/>
      </c>
    </row>
    <row r="100" spans="1:14" x14ac:dyDescent="0.2">
      <c r="A100" s="1">
        <v>9</v>
      </c>
      <c r="B100" s="1" t="s">
        <v>9</v>
      </c>
      <c r="C100" s="1">
        <v>8639</v>
      </c>
      <c r="D100" s="1">
        <v>45.395000000000003</v>
      </c>
      <c r="E100" s="1">
        <v>-19.271999999999998</v>
      </c>
      <c r="F100" s="1">
        <v>30.388999999999999</v>
      </c>
      <c r="H100">
        <f t="shared" si="52"/>
        <v>9</v>
      </c>
      <c r="I100" t="str">
        <f t="shared" si="53"/>
        <v>B</v>
      </c>
      <c r="J100">
        <f t="shared" si="58"/>
        <v>8639</v>
      </c>
      <c r="K100">
        <f t="shared" si="59"/>
        <v>45.395000000000003</v>
      </c>
      <c r="L100">
        <f t="shared" ref="L100:M100" si="90">IF(K100="","",AVERAGE(E92:E100))</f>
        <v>-19.230444444444444</v>
      </c>
      <c r="M100">
        <f t="shared" si="90"/>
        <v>30.317555555555558</v>
      </c>
      <c r="N100">
        <f t="shared" si="77"/>
        <v>1.9938098650015716E-2</v>
      </c>
    </row>
    <row r="101" spans="1:14" hidden="1" x14ac:dyDescent="0.2">
      <c r="A101" s="1">
        <v>10</v>
      </c>
      <c r="B101" s="1" t="s">
        <v>9</v>
      </c>
      <c r="C101" s="1">
        <v>4055</v>
      </c>
      <c r="D101" s="1">
        <v>57.884</v>
      </c>
      <c r="E101" s="1">
        <v>-4.5549999999999997</v>
      </c>
      <c r="F101" s="1">
        <v>19.704999999999998</v>
      </c>
      <c r="H101" t="str">
        <f t="shared" si="52"/>
        <v/>
      </c>
      <c r="I101" t="str">
        <f t="shared" si="53"/>
        <v/>
      </c>
      <c r="J101" t="str">
        <f t="shared" si="58"/>
        <v/>
      </c>
      <c r="K101" t="str">
        <f t="shared" si="59"/>
        <v/>
      </c>
      <c r="L101" t="str">
        <f t="shared" ref="L101:M101" si="91">IF(K101="","",AVERAGE(E93:E101))</f>
        <v/>
      </c>
      <c r="M101" t="str">
        <f t="shared" si="91"/>
        <v/>
      </c>
      <c r="N101" t="str">
        <f t="shared" si="77"/>
        <v/>
      </c>
    </row>
    <row r="102" spans="1:14" hidden="1" x14ac:dyDescent="0.2">
      <c r="A102" s="1">
        <v>10</v>
      </c>
      <c r="B102" s="1" t="s">
        <v>9</v>
      </c>
      <c r="C102" s="1">
        <v>4050</v>
      </c>
      <c r="D102" s="1">
        <v>58.283000000000001</v>
      </c>
      <c r="E102" s="1">
        <v>-4.57</v>
      </c>
      <c r="F102" s="1">
        <v>19.670000000000002</v>
      </c>
      <c r="H102" t="str">
        <f t="shared" si="52"/>
        <v/>
      </c>
      <c r="I102" t="str">
        <f t="shared" si="53"/>
        <v/>
      </c>
      <c r="J102" t="str">
        <f t="shared" si="58"/>
        <v/>
      </c>
      <c r="K102" t="str">
        <f t="shared" si="59"/>
        <v/>
      </c>
      <c r="L102" t="str">
        <f t="shared" ref="L102:M102" si="92">IF(K102="","",AVERAGE(E94:E102))</f>
        <v/>
      </c>
      <c r="M102" t="str">
        <f t="shared" si="92"/>
        <v/>
      </c>
      <c r="N102" t="str">
        <f t="shared" si="77"/>
        <v/>
      </c>
    </row>
    <row r="103" spans="1:14" hidden="1" x14ac:dyDescent="0.2">
      <c r="A103" s="1">
        <v>10</v>
      </c>
      <c r="B103" s="1" t="s">
        <v>9</v>
      </c>
      <c r="C103" s="1">
        <v>4054</v>
      </c>
      <c r="D103" s="1">
        <v>58.319000000000003</v>
      </c>
      <c r="E103" s="1">
        <v>-4.5750000000000002</v>
      </c>
      <c r="F103" s="1">
        <v>19.68</v>
      </c>
      <c r="H103" t="str">
        <f t="shared" si="52"/>
        <v/>
      </c>
      <c r="I103" t="str">
        <f t="shared" si="53"/>
        <v/>
      </c>
      <c r="J103" t="str">
        <f t="shared" si="58"/>
        <v/>
      </c>
      <c r="K103" t="str">
        <f t="shared" si="59"/>
        <v/>
      </c>
      <c r="L103" t="str">
        <f t="shared" ref="L103:M103" si="93">IF(K103="","",AVERAGE(E95:E103))</f>
        <v/>
      </c>
      <c r="M103" t="str">
        <f t="shared" si="93"/>
        <v/>
      </c>
      <c r="N103" t="str">
        <f t="shared" si="77"/>
        <v/>
      </c>
    </row>
    <row r="104" spans="1:14" hidden="1" x14ac:dyDescent="0.2">
      <c r="A104" s="1">
        <v>10</v>
      </c>
      <c r="B104" s="1" t="s">
        <v>9</v>
      </c>
      <c r="C104" s="1">
        <v>4049</v>
      </c>
      <c r="D104" s="1">
        <v>58.259</v>
      </c>
      <c r="E104" s="1">
        <v>-4.5739999999999998</v>
      </c>
      <c r="F104" s="1">
        <v>19.678000000000001</v>
      </c>
      <c r="H104" t="str">
        <f t="shared" si="52"/>
        <v/>
      </c>
      <c r="I104" t="str">
        <f t="shared" si="53"/>
        <v/>
      </c>
      <c r="J104" t="str">
        <f t="shared" si="58"/>
        <v/>
      </c>
      <c r="K104" t="str">
        <f t="shared" si="59"/>
        <v/>
      </c>
      <c r="L104" t="str">
        <f t="shared" ref="L104:M104" si="94">IF(K104="","",AVERAGE(E96:E104))</f>
        <v/>
      </c>
      <c r="M104" t="str">
        <f t="shared" si="94"/>
        <v/>
      </c>
      <c r="N104" t="str">
        <f t="shared" si="77"/>
        <v/>
      </c>
    </row>
    <row r="105" spans="1:14" hidden="1" x14ac:dyDescent="0.2">
      <c r="A105" s="1">
        <v>10</v>
      </c>
      <c r="B105" s="1" t="s">
        <v>9</v>
      </c>
      <c r="C105" s="1">
        <v>4052</v>
      </c>
      <c r="D105" s="1">
        <v>58.273000000000003</v>
      </c>
      <c r="E105" s="1">
        <v>-4.5839999999999996</v>
      </c>
      <c r="F105" s="1">
        <v>19.677</v>
      </c>
      <c r="H105" t="str">
        <f t="shared" si="52"/>
        <v/>
      </c>
      <c r="I105" t="str">
        <f t="shared" si="53"/>
        <v/>
      </c>
      <c r="J105" t="str">
        <f t="shared" si="58"/>
        <v/>
      </c>
      <c r="K105" t="str">
        <f t="shared" si="59"/>
        <v/>
      </c>
      <c r="L105" t="str">
        <f t="shared" ref="L105:M105" si="95">IF(K105="","",AVERAGE(E97:E105))</f>
        <v/>
      </c>
      <c r="M105" t="str">
        <f t="shared" si="95"/>
        <v/>
      </c>
      <c r="N105" t="str">
        <f t="shared" si="77"/>
        <v/>
      </c>
    </row>
    <row r="106" spans="1:14" hidden="1" x14ac:dyDescent="0.2">
      <c r="A106" s="1">
        <v>10</v>
      </c>
      <c r="B106" s="1" t="s">
        <v>9</v>
      </c>
      <c r="C106" s="1">
        <v>1455</v>
      </c>
      <c r="D106" s="1">
        <v>4.1529999999999996</v>
      </c>
      <c r="E106" s="1">
        <v>-19.606999999999999</v>
      </c>
      <c r="F106" s="1">
        <v>32.066000000000003</v>
      </c>
      <c r="H106" t="str">
        <f t="shared" si="52"/>
        <v/>
      </c>
      <c r="I106" t="str">
        <f t="shared" si="53"/>
        <v/>
      </c>
      <c r="J106" t="str">
        <f t="shared" si="58"/>
        <v/>
      </c>
      <c r="K106" t="str">
        <f t="shared" si="59"/>
        <v/>
      </c>
      <c r="L106" t="str">
        <f t="shared" ref="L106:M106" si="96">IF(K106="","",AVERAGE(E98:E106))</f>
        <v/>
      </c>
      <c r="M106" t="str">
        <f t="shared" si="96"/>
        <v/>
      </c>
      <c r="N106" t="str">
        <f t="shared" si="77"/>
        <v/>
      </c>
    </row>
    <row r="107" spans="1:14" hidden="1" x14ac:dyDescent="0.2">
      <c r="A107" s="1">
        <v>10</v>
      </c>
      <c r="B107" s="1" t="s">
        <v>9</v>
      </c>
      <c r="C107" s="1">
        <v>12596</v>
      </c>
      <c r="D107" s="1">
        <v>65.841999999999999</v>
      </c>
      <c r="E107" s="1">
        <v>-19.242000000000001</v>
      </c>
      <c r="F107" s="1">
        <v>30.158999999999999</v>
      </c>
      <c r="H107" t="str">
        <f t="shared" si="52"/>
        <v/>
      </c>
      <c r="I107" t="str">
        <f t="shared" si="53"/>
        <v/>
      </c>
      <c r="J107" t="str">
        <f t="shared" si="58"/>
        <v/>
      </c>
      <c r="K107" t="str">
        <f t="shared" si="59"/>
        <v/>
      </c>
      <c r="L107" t="str">
        <f t="shared" ref="L107:M107" si="97">IF(K107="","",AVERAGE(E99:E107))</f>
        <v/>
      </c>
      <c r="M107" t="str">
        <f t="shared" si="97"/>
        <v/>
      </c>
      <c r="N107" t="str">
        <f t="shared" si="77"/>
        <v/>
      </c>
    </row>
    <row r="108" spans="1:14" hidden="1" x14ac:dyDescent="0.2">
      <c r="A108" s="1">
        <v>10</v>
      </c>
      <c r="B108" s="1" t="s">
        <v>9</v>
      </c>
      <c r="C108" s="1">
        <v>11971</v>
      </c>
      <c r="D108" s="1">
        <v>62.561999999999998</v>
      </c>
      <c r="E108" s="1">
        <v>-19.247</v>
      </c>
      <c r="F108" s="1">
        <v>30.163</v>
      </c>
      <c r="H108" t="str">
        <f t="shared" si="52"/>
        <v/>
      </c>
      <c r="I108" t="str">
        <f t="shared" si="53"/>
        <v/>
      </c>
      <c r="J108" t="str">
        <f t="shared" si="58"/>
        <v/>
      </c>
      <c r="K108" t="str">
        <f t="shared" si="59"/>
        <v/>
      </c>
      <c r="L108" t="str">
        <f t="shared" ref="L108:M108" si="98">IF(K108="","",AVERAGE(E100:E108))</f>
        <v/>
      </c>
      <c r="M108" t="str">
        <f t="shared" si="98"/>
        <v/>
      </c>
      <c r="N108" t="str">
        <f t="shared" si="77"/>
        <v/>
      </c>
    </row>
    <row r="109" spans="1:14" hidden="1" x14ac:dyDescent="0.2">
      <c r="A109" s="1">
        <v>10</v>
      </c>
      <c r="B109" s="1" t="s">
        <v>9</v>
      </c>
      <c r="C109" s="1">
        <v>11491</v>
      </c>
      <c r="D109" s="1">
        <v>59.912999999999997</v>
      </c>
      <c r="E109" s="1">
        <v>-19.216000000000001</v>
      </c>
      <c r="F109" s="1">
        <v>30.186</v>
      </c>
      <c r="H109" t="str">
        <f t="shared" si="52"/>
        <v/>
      </c>
      <c r="I109" t="str">
        <f t="shared" si="53"/>
        <v/>
      </c>
      <c r="J109" t="str">
        <f t="shared" si="58"/>
        <v/>
      </c>
      <c r="K109" t="str">
        <f t="shared" si="59"/>
        <v/>
      </c>
      <c r="L109" t="str">
        <f t="shared" ref="L109:M109" si="99">IF(K109="","",AVERAGE(E101:E109))</f>
        <v/>
      </c>
      <c r="M109" t="str">
        <f t="shared" si="99"/>
        <v/>
      </c>
      <c r="N109" t="str">
        <f t="shared" si="77"/>
        <v/>
      </c>
    </row>
    <row r="110" spans="1:14" hidden="1" x14ac:dyDescent="0.2">
      <c r="A110" s="1">
        <v>10</v>
      </c>
      <c r="B110" s="1" t="s">
        <v>9</v>
      </c>
      <c r="C110" s="1">
        <v>11040</v>
      </c>
      <c r="D110" s="1">
        <v>57.476999999999997</v>
      </c>
      <c r="E110" s="1">
        <v>-19.251999999999999</v>
      </c>
      <c r="F110" s="1">
        <v>30.164000000000001</v>
      </c>
      <c r="H110" t="str">
        <f t="shared" si="52"/>
        <v/>
      </c>
      <c r="I110" t="str">
        <f t="shared" si="53"/>
        <v/>
      </c>
      <c r="J110" t="str">
        <f t="shared" si="58"/>
        <v/>
      </c>
      <c r="K110" t="str">
        <f t="shared" si="59"/>
        <v/>
      </c>
      <c r="L110" t="str">
        <f t="shared" ref="L110:M110" si="100">IF(K110="","",AVERAGE(E102:E110))</f>
        <v/>
      </c>
      <c r="M110" t="str">
        <f t="shared" si="100"/>
        <v/>
      </c>
      <c r="N110" t="str">
        <f t="shared" si="77"/>
        <v/>
      </c>
    </row>
    <row r="111" spans="1:14" hidden="1" x14ac:dyDescent="0.2">
      <c r="A111" s="1">
        <v>10</v>
      </c>
      <c r="B111" s="1" t="s">
        <v>9</v>
      </c>
      <c r="C111" s="1">
        <v>10589</v>
      </c>
      <c r="D111" s="1">
        <v>55.036000000000001</v>
      </c>
      <c r="E111" s="1">
        <v>-19.224</v>
      </c>
      <c r="F111" s="1">
        <v>30.175999999999998</v>
      </c>
      <c r="H111" t="str">
        <f t="shared" si="52"/>
        <v/>
      </c>
      <c r="I111" t="str">
        <f t="shared" si="53"/>
        <v/>
      </c>
      <c r="J111" t="str">
        <f t="shared" si="58"/>
        <v/>
      </c>
      <c r="K111" t="str">
        <f t="shared" si="59"/>
        <v/>
      </c>
      <c r="L111" t="str">
        <f t="shared" ref="L111:M111" si="101">IF(K111="","",AVERAGE(E103:E111))</f>
        <v/>
      </c>
      <c r="M111" t="str">
        <f t="shared" si="101"/>
        <v/>
      </c>
      <c r="N111" t="str">
        <f t="shared" si="77"/>
        <v/>
      </c>
    </row>
    <row r="112" spans="1:14" hidden="1" x14ac:dyDescent="0.2">
      <c r="A112" s="1">
        <v>10</v>
      </c>
      <c r="B112" s="1" t="s">
        <v>9</v>
      </c>
      <c r="C112" s="1">
        <v>10181</v>
      </c>
      <c r="D112" s="1">
        <v>52.744999999999997</v>
      </c>
      <c r="E112" s="1">
        <v>-19.273</v>
      </c>
      <c r="F112" s="1">
        <v>30.187000000000001</v>
      </c>
      <c r="H112" t="str">
        <f t="shared" si="52"/>
        <v/>
      </c>
      <c r="I112" t="str">
        <f t="shared" si="53"/>
        <v/>
      </c>
      <c r="J112" t="str">
        <f t="shared" si="58"/>
        <v/>
      </c>
      <c r="K112" t="str">
        <f t="shared" si="59"/>
        <v/>
      </c>
      <c r="L112" t="str">
        <f t="shared" ref="L112:M112" si="102">IF(K112="","",AVERAGE(E104:E112))</f>
        <v/>
      </c>
      <c r="M112" t="str">
        <f t="shared" si="102"/>
        <v/>
      </c>
      <c r="N112" t="str">
        <f t="shared" si="77"/>
        <v/>
      </c>
    </row>
    <row r="113" spans="1:14" hidden="1" x14ac:dyDescent="0.2">
      <c r="A113" s="1">
        <v>10</v>
      </c>
      <c r="B113" s="1" t="s">
        <v>9</v>
      </c>
      <c r="C113" s="1">
        <v>9800</v>
      </c>
      <c r="D113" s="1">
        <v>50.627000000000002</v>
      </c>
      <c r="E113" s="1">
        <v>-19.279</v>
      </c>
      <c r="F113" s="1">
        <v>30.22</v>
      </c>
      <c r="H113" t="str">
        <f t="shared" si="52"/>
        <v/>
      </c>
      <c r="I113" t="str">
        <f t="shared" si="53"/>
        <v/>
      </c>
      <c r="J113" t="str">
        <f t="shared" si="58"/>
        <v/>
      </c>
      <c r="K113" t="str">
        <f t="shared" si="59"/>
        <v/>
      </c>
      <c r="L113" t="str">
        <f t="shared" ref="L113:M113" si="103">IF(K113="","",AVERAGE(E105:E113))</f>
        <v/>
      </c>
      <c r="M113" t="str">
        <f t="shared" si="103"/>
        <v/>
      </c>
      <c r="N113" t="str">
        <f t="shared" si="77"/>
        <v/>
      </c>
    </row>
    <row r="114" spans="1:14" hidden="1" x14ac:dyDescent="0.2">
      <c r="A114" s="1">
        <v>10</v>
      </c>
      <c r="B114" s="1" t="s">
        <v>9</v>
      </c>
      <c r="C114" s="1">
        <v>9445</v>
      </c>
      <c r="D114" s="1">
        <v>48.652999999999999</v>
      </c>
      <c r="E114" s="1">
        <v>-19.265999999999998</v>
      </c>
      <c r="F114" s="1">
        <v>30.187000000000001</v>
      </c>
      <c r="H114" t="str">
        <f t="shared" si="52"/>
        <v/>
      </c>
      <c r="I114" t="str">
        <f t="shared" si="53"/>
        <v/>
      </c>
      <c r="J114" t="str">
        <f t="shared" si="58"/>
        <v/>
      </c>
      <c r="K114" t="str">
        <f t="shared" si="59"/>
        <v/>
      </c>
      <c r="L114" t="str">
        <f t="shared" ref="L114:M114" si="104">IF(K114="","",AVERAGE(E106:E114))</f>
        <v/>
      </c>
      <c r="M114" t="str">
        <f t="shared" si="104"/>
        <v/>
      </c>
      <c r="N114" t="str">
        <f t="shared" si="77"/>
        <v/>
      </c>
    </row>
    <row r="115" spans="1:14" hidden="1" x14ac:dyDescent="0.2">
      <c r="A115" s="1">
        <v>10</v>
      </c>
      <c r="B115" s="1" t="s">
        <v>9</v>
      </c>
      <c r="C115" s="1">
        <v>9126</v>
      </c>
      <c r="D115" s="1">
        <v>46.9</v>
      </c>
      <c r="E115" s="1">
        <v>-19.253</v>
      </c>
      <c r="F115" s="1">
        <v>30.218</v>
      </c>
      <c r="H115" t="str">
        <f t="shared" si="52"/>
        <v/>
      </c>
      <c r="I115" t="str">
        <f t="shared" si="53"/>
        <v/>
      </c>
      <c r="J115" t="str">
        <f t="shared" si="58"/>
        <v/>
      </c>
      <c r="K115" t="str">
        <f t="shared" si="59"/>
        <v/>
      </c>
      <c r="L115" t="str">
        <f t="shared" ref="L115:M115" si="105">IF(K115="","",AVERAGE(E107:E115))</f>
        <v/>
      </c>
      <c r="M115" t="str">
        <f t="shared" si="105"/>
        <v/>
      </c>
      <c r="N115" t="str">
        <f t="shared" si="77"/>
        <v/>
      </c>
    </row>
    <row r="116" spans="1:14" x14ac:dyDescent="0.2">
      <c r="A116" s="1">
        <v>10</v>
      </c>
      <c r="B116" s="1" t="s">
        <v>9</v>
      </c>
      <c r="C116" s="1">
        <v>8820</v>
      </c>
      <c r="D116" s="1">
        <v>45.335999999999999</v>
      </c>
      <c r="E116" s="1">
        <v>-19.318999999999999</v>
      </c>
      <c r="F116" s="1">
        <v>30.221</v>
      </c>
      <c r="H116">
        <f t="shared" si="52"/>
        <v>10</v>
      </c>
      <c r="I116" t="str">
        <f t="shared" si="53"/>
        <v>B</v>
      </c>
      <c r="J116">
        <f t="shared" si="58"/>
        <v>8820</v>
      </c>
      <c r="K116">
        <f t="shared" si="59"/>
        <v>45.335999999999999</v>
      </c>
      <c r="L116">
        <f t="shared" ref="L116:M116" si="106">IF(K116="","",AVERAGE(E108:E116))</f>
        <v>-19.258777777777777</v>
      </c>
      <c r="M116">
        <f t="shared" si="106"/>
        <v>30.191333333333333</v>
      </c>
      <c r="N116">
        <f t="shared" si="77"/>
        <v>3.0715540764316918E-2</v>
      </c>
    </row>
    <row r="117" spans="1:14" hidden="1" x14ac:dyDescent="0.2">
      <c r="A117" s="1">
        <v>11</v>
      </c>
      <c r="B117" s="1" t="s">
        <v>10</v>
      </c>
      <c r="C117" s="1">
        <v>4060</v>
      </c>
      <c r="D117" s="1">
        <v>57.984999999999999</v>
      </c>
      <c r="E117" s="1">
        <v>-4.5830000000000002</v>
      </c>
      <c r="F117" s="1">
        <v>19.71</v>
      </c>
      <c r="H117" t="str">
        <f t="shared" si="52"/>
        <v/>
      </c>
      <c r="I117" t="str">
        <f t="shared" si="53"/>
        <v/>
      </c>
      <c r="J117" t="str">
        <f t="shared" si="58"/>
        <v/>
      </c>
      <c r="K117" t="str">
        <f t="shared" si="59"/>
        <v/>
      </c>
      <c r="L117" t="str">
        <f t="shared" ref="L117:M117" si="107">IF(K117="","",AVERAGE(E109:E117))</f>
        <v/>
      </c>
      <c r="M117" t="str">
        <f t="shared" si="107"/>
        <v/>
      </c>
      <c r="N117" t="str">
        <f t="shared" si="77"/>
        <v/>
      </c>
    </row>
    <row r="118" spans="1:14" hidden="1" x14ac:dyDescent="0.2">
      <c r="A118" s="1">
        <v>11</v>
      </c>
      <c r="B118" s="1" t="s">
        <v>10</v>
      </c>
      <c r="C118" s="1">
        <v>4053</v>
      </c>
      <c r="D118" s="1">
        <v>58.265000000000001</v>
      </c>
      <c r="E118" s="1">
        <v>-4.57</v>
      </c>
      <c r="F118" s="1">
        <v>19.670000000000002</v>
      </c>
      <c r="H118" t="str">
        <f t="shared" si="52"/>
        <v/>
      </c>
      <c r="I118" t="str">
        <f t="shared" si="53"/>
        <v/>
      </c>
      <c r="J118" t="str">
        <f t="shared" si="58"/>
        <v/>
      </c>
      <c r="K118" t="str">
        <f t="shared" si="59"/>
        <v/>
      </c>
      <c r="L118" t="str">
        <f t="shared" ref="L118:M118" si="108">IF(K118="","",AVERAGE(E110:E118))</f>
        <v/>
      </c>
      <c r="M118" t="str">
        <f t="shared" si="108"/>
        <v/>
      </c>
      <c r="N118" t="str">
        <f t="shared" si="77"/>
        <v/>
      </c>
    </row>
    <row r="119" spans="1:14" hidden="1" x14ac:dyDescent="0.2">
      <c r="A119" s="1">
        <v>11</v>
      </c>
      <c r="B119" s="1" t="s">
        <v>10</v>
      </c>
      <c r="C119" s="1">
        <v>4054</v>
      </c>
      <c r="D119" s="1">
        <v>58.301000000000002</v>
      </c>
      <c r="E119" s="1">
        <v>-4.577</v>
      </c>
      <c r="F119" s="1">
        <v>19.663</v>
      </c>
      <c r="H119" t="str">
        <f t="shared" si="52"/>
        <v/>
      </c>
      <c r="I119" t="str">
        <f t="shared" si="53"/>
        <v/>
      </c>
      <c r="J119" t="str">
        <f t="shared" si="58"/>
        <v/>
      </c>
      <c r="K119" t="str">
        <f t="shared" si="59"/>
        <v/>
      </c>
      <c r="L119" t="str">
        <f t="shared" ref="L119:M119" si="109">IF(K119="","",AVERAGE(E111:E119))</f>
        <v/>
      </c>
      <c r="M119" t="str">
        <f t="shared" si="109"/>
        <v/>
      </c>
      <c r="N119" t="str">
        <f t="shared" si="77"/>
        <v/>
      </c>
    </row>
    <row r="120" spans="1:14" hidden="1" x14ac:dyDescent="0.2">
      <c r="A120" s="1">
        <v>11</v>
      </c>
      <c r="B120" s="1" t="s">
        <v>10</v>
      </c>
      <c r="C120" s="1">
        <v>4056</v>
      </c>
      <c r="D120" s="1">
        <v>58.325000000000003</v>
      </c>
      <c r="E120" s="1">
        <v>-4.5460000000000003</v>
      </c>
      <c r="F120" s="1">
        <v>19.664999999999999</v>
      </c>
      <c r="H120" t="str">
        <f t="shared" si="52"/>
        <v/>
      </c>
      <c r="I120" t="str">
        <f t="shared" si="53"/>
        <v/>
      </c>
      <c r="J120" t="str">
        <f t="shared" si="58"/>
        <v/>
      </c>
      <c r="K120" t="str">
        <f t="shared" si="59"/>
        <v/>
      </c>
      <c r="L120" t="str">
        <f t="shared" ref="L120:M120" si="110">IF(K120="","",AVERAGE(E112:E120))</f>
        <v/>
      </c>
      <c r="M120" t="str">
        <f t="shared" si="110"/>
        <v/>
      </c>
      <c r="N120" t="str">
        <f t="shared" si="77"/>
        <v/>
      </c>
    </row>
    <row r="121" spans="1:14" hidden="1" x14ac:dyDescent="0.2">
      <c r="A121" s="1">
        <v>11</v>
      </c>
      <c r="B121" s="1" t="s">
        <v>10</v>
      </c>
      <c r="C121" s="1">
        <v>4057</v>
      </c>
      <c r="D121" s="1">
        <v>58.329000000000001</v>
      </c>
      <c r="E121" s="1">
        <v>-4.57</v>
      </c>
      <c r="F121" s="1">
        <v>19.616</v>
      </c>
      <c r="H121" t="str">
        <f t="shared" si="52"/>
        <v/>
      </c>
      <c r="I121" t="str">
        <f t="shared" si="53"/>
        <v/>
      </c>
      <c r="J121" t="str">
        <f t="shared" si="58"/>
        <v/>
      </c>
      <c r="K121" t="str">
        <f t="shared" si="59"/>
        <v/>
      </c>
      <c r="L121" t="str">
        <f t="shared" ref="L121:M121" si="111">IF(K121="","",AVERAGE(E113:E121))</f>
        <v/>
      </c>
      <c r="M121" t="str">
        <f t="shared" si="111"/>
        <v/>
      </c>
      <c r="N121" t="str">
        <f t="shared" si="77"/>
        <v/>
      </c>
    </row>
    <row r="122" spans="1:14" hidden="1" x14ac:dyDescent="0.2">
      <c r="A122" s="1">
        <v>11</v>
      </c>
      <c r="B122" s="1" t="s">
        <v>10</v>
      </c>
      <c r="C122" s="1">
        <v>1458</v>
      </c>
      <c r="D122" s="1">
        <v>4.1740000000000004</v>
      </c>
      <c r="E122" s="1">
        <v>-19.545000000000002</v>
      </c>
      <c r="F122" s="1">
        <v>30.995000000000001</v>
      </c>
      <c r="H122" t="str">
        <f t="shared" si="52"/>
        <v/>
      </c>
      <c r="I122" t="str">
        <f t="shared" si="53"/>
        <v/>
      </c>
      <c r="J122" t="str">
        <f t="shared" si="58"/>
        <v/>
      </c>
      <c r="K122" t="str">
        <f t="shared" si="59"/>
        <v/>
      </c>
      <c r="L122" t="str">
        <f t="shared" ref="L122:M122" si="112">IF(K122="","",AVERAGE(E114:E122))</f>
        <v/>
      </c>
      <c r="M122" t="str">
        <f t="shared" si="112"/>
        <v/>
      </c>
      <c r="N122" t="str">
        <f t="shared" si="77"/>
        <v/>
      </c>
    </row>
    <row r="123" spans="1:14" hidden="1" x14ac:dyDescent="0.2">
      <c r="A123" s="1">
        <v>11</v>
      </c>
      <c r="B123" s="1" t="s">
        <v>10</v>
      </c>
      <c r="C123" s="1">
        <v>21286</v>
      </c>
      <c r="D123" s="1">
        <v>113.351</v>
      </c>
      <c r="E123" s="1">
        <v>-18.748000000000001</v>
      </c>
      <c r="F123" s="1">
        <v>30.111999999999998</v>
      </c>
      <c r="H123" t="str">
        <f t="shared" si="52"/>
        <v/>
      </c>
      <c r="I123" t="str">
        <f t="shared" si="53"/>
        <v/>
      </c>
      <c r="J123" t="str">
        <f t="shared" si="58"/>
        <v/>
      </c>
      <c r="K123" t="str">
        <f t="shared" si="59"/>
        <v/>
      </c>
      <c r="L123" t="str">
        <f t="shared" ref="L123:M123" si="113">IF(K123="","",AVERAGE(E115:E123))</f>
        <v/>
      </c>
      <c r="M123" t="str">
        <f t="shared" si="113"/>
        <v/>
      </c>
      <c r="N123" t="str">
        <f t="shared" si="77"/>
        <v/>
      </c>
    </row>
    <row r="124" spans="1:14" hidden="1" x14ac:dyDescent="0.2">
      <c r="A124" s="1">
        <v>11</v>
      </c>
      <c r="B124" s="1" t="s">
        <v>10</v>
      </c>
      <c r="C124" s="1">
        <v>20144</v>
      </c>
      <c r="D124" s="1">
        <v>107.50700000000001</v>
      </c>
      <c r="E124" s="1">
        <v>-18.757999999999999</v>
      </c>
      <c r="F124" s="1">
        <v>30.111999999999998</v>
      </c>
      <c r="H124" t="str">
        <f t="shared" si="52"/>
        <v/>
      </c>
      <c r="I124" t="str">
        <f t="shared" si="53"/>
        <v/>
      </c>
      <c r="J124" t="str">
        <f t="shared" si="58"/>
        <v/>
      </c>
      <c r="K124" t="str">
        <f t="shared" si="59"/>
        <v/>
      </c>
      <c r="L124" t="str">
        <f t="shared" ref="L124:M124" si="114">IF(K124="","",AVERAGE(E116:E124))</f>
        <v/>
      </c>
      <c r="M124" t="str">
        <f t="shared" si="114"/>
        <v/>
      </c>
      <c r="N124" t="str">
        <f t="shared" si="77"/>
        <v/>
      </c>
    </row>
    <row r="125" spans="1:14" hidden="1" x14ac:dyDescent="0.2">
      <c r="A125" s="1">
        <v>11</v>
      </c>
      <c r="B125" s="1" t="s">
        <v>10</v>
      </c>
      <c r="C125" s="1">
        <v>19235</v>
      </c>
      <c r="D125" s="1">
        <v>102.877</v>
      </c>
      <c r="E125" s="1">
        <v>-18.768000000000001</v>
      </c>
      <c r="F125" s="1">
        <v>30.1</v>
      </c>
      <c r="H125" t="str">
        <f t="shared" si="52"/>
        <v/>
      </c>
      <c r="I125" t="str">
        <f t="shared" si="53"/>
        <v/>
      </c>
      <c r="J125" t="str">
        <f t="shared" si="58"/>
        <v/>
      </c>
      <c r="K125" t="str">
        <f t="shared" si="59"/>
        <v/>
      </c>
      <c r="L125" t="str">
        <f t="shared" ref="L125:M125" si="115">IF(K125="","",AVERAGE(E117:E125))</f>
        <v/>
      </c>
      <c r="M125" t="str">
        <f t="shared" si="115"/>
        <v/>
      </c>
      <c r="N125" t="str">
        <f t="shared" si="77"/>
        <v/>
      </c>
    </row>
    <row r="126" spans="1:14" hidden="1" x14ac:dyDescent="0.2">
      <c r="A126" s="1">
        <v>11</v>
      </c>
      <c r="B126" s="1" t="s">
        <v>10</v>
      </c>
      <c r="C126" s="1">
        <v>18372</v>
      </c>
      <c r="D126" s="1">
        <v>98.286000000000001</v>
      </c>
      <c r="E126" s="1">
        <v>-18.754999999999999</v>
      </c>
      <c r="F126" s="1">
        <v>30.106000000000002</v>
      </c>
      <c r="H126" t="str">
        <f t="shared" si="52"/>
        <v/>
      </c>
      <c r="I126" t="str">
        <f t="shared" si="53"/>
        <v/>
      </c>
      <c r="J126" t="str">
        <f t="shared" si="58"/>
        <v/>
      </c>
      <c r="K126" t="str">
        <f t="shared" si="59"/>
        <v/>
      </c>
      <c r="L126" t="str">
        <f t="shared" ref="L126:M126" si="116">IF(K126="","",AVERAGE(E118:E126))</f>
        <v/>
      </c>
      <c r="M126" t="str">
        <f t="shared" si="116"/>
        <v/>
      </c>
      <c r="N126" t="str">
        <f t="shared" si="77"/>
        <v/>
      </c>
    </row>
    <row r="127" spans="1:14" hidden="1" x14ac:dyDescent="0.2">
      <c r="A127" s="1">
        <v>11</v>
      </c>
      <c r="B127" s="1" t="s">
        <v>10</v>
      </c>
      <c r="C127" s="1">
        <v>17616</v>
      </c>
      <c r="D127" s="1">
        <v>94.125</v>
      </c>
      <c r="E127" s="1">
        <v>-18.736999999999998</v>
      </c>
      <c r="F127" s="1">
        <v>30.143999999999998</v>
      </c>
      <c r="H127" t="str">
        <f t="shared" si="52"/>
        <v/>
      </c>
      <c r="I127" t="str">
        <f t="shared" si="53"/>
        <v/>
      </c>
      <c r="J127" t="str">
        <f t="shared" si="58"/>
        <v/>
      </c>
      <c r="K127" t="str">
        <f t="shared" si="59"/>
        <v/>
      </c>
      <c r="L127" t="str">
        <f t="shared" ref="L127:M127" si="117">IF(K127="","",AVERAGE(E119:E127))</f>
        <v/>
      </c>
      <c r="M127" t="str">
        <f t="shared" si="117"/>
        <v/>
      </c>
      <c r="N127" t="str">
        <f t="shared" si="77"/>
        <v/>
      </c>
    </row>
    <row r="128" spans="1:14" hidden="1" x14ac:dyDescent="0.2">
      <c r="A128" s="1">
        <v>11</v>
      </c>
      <c r="B128" s="1" t="s">
        <v>10</v>
      </c>
      <c r="C128" s="1">
        <v>16860</v>
      </c>
      <c r="D128" s="1">
        <v>89.924000000000007</v>
      </c>
      <c r="E128" s="1">
        <v>-18.745999999999999</v>
      </c>
      <c r="F128" s="1">
        <v>30.163</v>
      </c>
      <c r="H128" t="str">
        <f t="shared" si="52"/>
        <v/>
      </c>
      <c r="I128" t="str">
        <f t="shared" si="53"/>
        <v/>
      </c>
      <c r="J128" t="str">
        <f t="shared" si="58"/>
        <v/>
      </c>
      <c r="K128" t="str">
        <f t="shared" si="59"/>
        <v/>
      </c>
      <c r="L128" t="str">
        <f t="shared" ref="L128:M128" si="118">IF(K128="","",AVERAGE(E120:E128))</f>
        <v/>
      </c>
      <c r="M128" t="str">
        <f t="shared" si="118"/>
        <v/>
      </c>
      <c r="N128" t="str">
        <f t="shared" si="77"/>
        <v/>
      </c>
    </row>
    <row r="129" spans="1:14" hidden="1" x14ac:dyDescent="0.2">
      <c r="A129" s="1">
        <v>11</v>
      </c>
      <c r="B129" s="1" t="s">
        <v>10</v>
      </c>
      <c r="C129" s="1">
        <v>16166</v>
      </c>
      <c r="D129" s="1">
        <v>86.007000000000005</v>
      </c>
      <c r="E129" s="1">
        <v>-18.765000000000001</v>
      </c>
      <c r="F129" s="1">
        <v>30.18</v>
      </c>
      <c r="H129" t="str">
        <f t="shared" si="52"/>
        <v/>
      </c>
      <c r="I129" t="str">
        <f t="shared" si="53"/>
        <v/>
      </c>
      <c r="J129" t="str">
        <f t="shared" si="58"/>
        <v/>
      </c>
      <c r="K129" t="str">
        <f t="shared" si="59"/>
        <v/>
      </c>
      <c r="L129" t="str">
        <f t="shared" ref="L129:M129" si="119">IF(K129="","",AVERAGE(E121:E129))</f>
        <v/>
      </c>
      <c r="M129" t="str">
        <f t="shared" si="119"/>
        <v/>
      </c>
      <c r="N129" t="str">
        <f t="shared" si="77"/>
        <v/>
      </c>
    </row>
    <row r="130" spans="1:14" hidden="1" x14ac:dyDescent="0.2">
      <c r="A130" s="1">
        <v>11</v>
      </c>
      <c r="B130" s="1" t="s">
        <v>10</v>
      </c>
      <c r="C130" s="1">
        <v>15502</v>
      </c>
      <c r="D130" s="1">
        <v>82.278000000000006</v>
      </c>
      <c r="E130" s="1">
        <v>-18.792999999999999</v>
      </c>
      <c r="F130" s="1">
        <v>30.181999999999999</v>
      </c>
      <c r="H130" t="str">
        <f t="shared" si="52"/>
        <v/>
      </c>
      <c r="I130" t="str">
        <f t="shared" si="53"/>
        <v/>
      </c>
      <c r="J130" t="str">
        <f t="shared" si="58"/>
        <v/>
      </c>
      <c r="K130" t="str">
        <f t="shared" si="59"/>
        <v/>
      </c>
      <c r="L130" t="str">
        <f t="shared" ref="L130:M130" si="120">IF(K130="","",AVERAGE(E122:E130))</f>
        <v/>
      </c>
      <c r="M130" t="str">
        <f t="shared" si="120"/>
        <v/>
      </c>
      <c r="N130" t="str">
        <f t="shared" si="77"/>
        <v/>
      </c>
    </row>
    <row r="131" spans="1:14" hidden="1" x14ac:dyDescent="0.2">
      <c r="A131" s="1">
        <v>11</v>
      </c>
      <c r="B131" s="1" t="s">
        <v>10</v>
      </c>
      <c r="C131" s="1">
        <v>14875</v>
      </c>
      <c r="D131" s="1">
        <v>78.748000000000005</v>
      </c>
      <c r="E131" s="1">
        <v>-18.751000000000001</v>
      </c>
      <c r="F131" s="1">
        <v>30.231999999999999</v>
      </c>
      <c r="H131" t="str">
        <f t="shared" ref="H131:H194" si="121">IF(A131=A132,"",A131)</f>
        <v/>
      </c>
      <c r="I131" t="str">
        <f t="shared" ref="I131:I194" si="122">IF(H131="","",B131)</f>
        <v/>
      </c>
      <c r="J131" t="str">
        <f t="shared" si="58"/>
        <v/>
      </c>
      <c r="K131" t="str">
        <f t="shared" si="59"/>
        <v/>
      </c>
      <c r="L131" t="str">
        <f t="shared" ref="L131:M131" si="123">IF(K131="","",AVERAGE(E123:E131))</f>
        <v/>
      </c>
      <c r="M131" t="str">
        <f t="shared" si="123"/>
        <v/>
      </c>
      <c r="N131" t="str">
        <f t="shared" si="77"/>
        <v/>
      </c>
    </row>
    <row r="132" spans="1:14" x14ac:dyDescent="0.2">
      <c r="A132" s="1">
        <v>11</v>
      </c>
      <c r="B132" s="1" t="s">
        <v>10</v>
      </c>
      <c r="C132" s="1">
        <v>14251</v>
      </c>
      <c r="D132" s="1">
        <v>75.259</v>
      </c>
      <c r="E132" s="1">
        <v>-18.782</v>
      </c>
      <c r="F132" s="1">
        <v>30.244</v>
      </c>
      <c r="H132">
        <f t="shared" si="121"/>
        <v>11</v>
      </c>
      <c r="I132" t="str">
        <f t="shared" si="122"/>
        <v>C</v>
      </c>
      <c r="J132">
        <f t="shared" si="58"/>
        <v>14251</v>
      </c>
      <c r="K132">
        <f t="shared" si="59"/>
        <v>75.259</v>
      </c>
      <c r="L132">
        <f t="shared" ref="L132:M132" si="124">IF(K132="","",AVERAGE(E124:E132))</f>
        <v>-18.761666666666667</v>
      </c>
      <c r="M132">
        <f t="shared" si="124"/>
        <v>30.162555555555556</v>
      </c>
      <c r="N132">
        <f t="shared" si="77"/>
        <v>1.7578395831247252E-2</v>
      </c>
    </row>
    <row r="133" spans="1:14" hidden="1" x14ac:dyDescent="0.2">
      <c r="A133" s="1">
        <v>12</v>
      </c>
      <c r="B133" s="1" t="s">
        <v>10</v>
      </c>
      <c r="C133" s="1">
        <v>4058</v>
      </c>
      <c r="D133" s="1">
        <v>57.951999999999998</v>
      </c>
      <c r="E133" s="1">
        <v>-4.5380000000000003</v>
      </c>
      <c r="F133" s="1">
        <v>19.686</v>
      </c>
      <c r="H133" t="str">
        <f t="shared" si="121"/>
        <v/>
      </c>
      <c r="I133" t="str">
        <f t="shared" si="122"/>
        <v/>
      </c>
      <c r="J133" t="str">
        <f t="shared" si="58"/>
        <v/>
      </c>
      <c r="K133" t="str">
        <f t="shared" si="59"/>
        <v/>
      </c>
      <c r="L133" t="str">
        <f t="shared" ref="L133:M133" si="125">IF(K133="","",AVERAGE(E125:E133))</f>
        <v/>
      </c>
      <c r="M133" t="str">
        <f t="shared" si="125"/>
        <v/>
      </c>
      <c r="N133" t="str">
        <f t="shared" si="77"/>
        <v/>
      </c>
    </row>
    <row r="134" spans="1:14" hidden="1" x14ac:dyDescent="0.2">
      <c r="A134" s="1">
        <v>12</v>
      </c>
      <c r="B134" s="1" t="s">
        <v>10</v>
      </c>
      <c r="C134" s="1">
        <v>4058</v>
      </c>
      <c r="D134" s="1">
        <v>58.319000000000003</v>
      </c>
      <c r="E134" s="1">
        <v>-4.57</v>
      </c>
      <c r="F134" s="1">
        <v>19.670000000000002</v>
      </c>
      <c r="H134" t="str">
        <f t="shared" si="121"/>
        <v/>
      </c>
      <c r="I134" t="str">
        <f t="shared" si="122"/>
        <v/>
      </c>
      <c r="J134" t="str">
        <f t="shared" si="58"/>
        <v/>
      </c>
      <c r="K134" t="str">
        <f t="shared" si="59"/>
        <v/>
      </c>
      <c r="L134" t="str">
        <f t="shared" ref="L134:M134" si="126">IF(K134="","",AVERAGE(E126:E134))</f>
        <v/>
      </c>
      <c r="M134" t="str">
        <f t="shared" si="126"/>
        <v/>
      </c>
      <c r="N134" t="str">
        <f t="shared" si="77"/>
        <v/>
      </c>
    </row>
    <row r="135" spans="1:14" hidden="1" x14ac:dyDescent="0.2">
      <c r="A135" s="1">
        <v>12</v>
      </c>
      <c r="B135" s="1" t="s">
        <v>10</v>
      </c>
      <c r="C135" s="1">
        <v>4063</v>
      </c>
      <c r="D135" s="1">
        <v>58.389000000000003</v>
      </c>
      <c r="E135" s="1">
        <v>-4.5419999999999998</v>
      </c>
      <c r="F135" s="1">
        <v>19.684999999999999</v>
      </c>
      <c r="H135" t="str">
        <f t="shared" si="121"/>
        <v/>
      </c>
      <c r="I135" t="str">
        <f t="shared" si="122"/>
        <v/>
      </c>
      <c r="J135" t="str">
        <f t="shared" ref="J135:J198" si="127">IF(I135="","",C135)</f>
        <v/>
      </c>
      <c r="K135" t="str">
        <f t="shared" ref="K135:K198" si="128">IF(J135="","",D135)</f>
        <v/>
      </c>
      <c r="L135" t="str">
        <f t="shared" ref="L135:M135" si="129">IF(K135="","",AVERAGE(E127:E135))</f>
        <v/>
      </c>
      <c r="M135" t="str">
        <f t="shared" si="129"/>
        <v/>
      </c>
      <c r="N135" t="str">
        <f t="shared" si="77"/>
        <v/>
      </c>
    </row>
    <row r="136" spans="1:14" hidden="1" x14ac:dyDescent="0.2">
      <c r="A136" s="1">
        <v>12</v>
      </c>
      <c r="B136" s="1" t="s">
        <v>10</v>
      </c>
      <c r="C136" s="1">
        <v>4058</v>
      </c>
      <c r="D136" s="1">
        <v>58.341999999999999</v>
      </c>
      <c r="E136" s="1">
        <v>-4.5510000000000002</v>
      </c>
      <c r="F136" s="1">
        <v>19.677</v>
      </c>
      <c r="H136" t="str">
        <f t="shared" si="121"/>
        <v/>
      </c>
      <c r="I136" t="str">
        <f t="shared" si="122"/>
        <v/>
      </c>
      <c r="J136" t="str">
        <f t="shared" si="127"/>
        <v/>
      </c>
      <c r="K136" t="str">
        <f t="shared" si="128"/>
        <v/>
      </c>
      <c r="L136" t="str">
        <f t="shared" ref="L136:M136" si="130">IF(K136="","",AVERAGE(E128:E136))</f>
        <v/>
      </c>
      <c r="M136" t="str">
        <f t="shared" si="130"/>
        <v/>
      </c>
      <c r="N136" t="str">
        <f t="shared" si="77"/>
        <v/>
      </c>
    </row>
    <row r="137" spans="1:14" hidden="1" x14ac:dyDescent="0.2">
      <c r="A137" s="1">
        <v>12</v>
      </c>
      <c r="B137" s="1" t="s">
        <v>10</v>
      </c>
      <c r="C137" s="1">
        <v>4058</v>
      </c>
      <c r="D137" s="1">
        <v>58.384</v>
      </c>
      <c r="E137" s="1">
        <v>-4.5529999999999999</v>
      </c>
      <c r="F137" s="1">
        <v>19.661999999999999</v>
      </c>
      <c r="H137" t="str">
        <f t="shared" si="121"/>
        <v/>
      </c>
      <c r="I137" t="str">
        <f t="shared" si="122"/>
        <v/>
      </c>
      <c r="J137" t="str">
        <f t="shared" si="127"/>
        <v/>
      </c>
      <c r="K137" t="str">
        <f t="shared" si="128"/>
        <v/>
      </c>
      <c r="L137" t="str">
        <f t="shared" ref="L137:M137" si="131">IF(K137="","",AVERAGE(E129:E137))</f>
        <v/>
      </c>
      <c r="M137" t="str">
        <f t="shared" si="131"/>
        <v/>
      </c>
      <c r="N137" t="str">
        <f t="shared" si="77"/>
        <v/>
      </c>
    </row>
    <row r="138" spans="1:14" hidden="1" x14ac:dyDescent="0.2">
      <c r="A138" s="1">
        <v>12</v>
      </c>
      <c r="B138" s="1" t="s">
        <v>10</v>
      </c>
      <c r="C138" s="1">
        <v>2483</v>
      </c>
      <c r="D138" s="1">
        <v>7.1369999999999996</v>
      </c>
      <c r="E138" s="1">
        <v>-18.763999999999999</v>
      </c>
      <c r="F138" s="1">
        <v>31.587</v>
      </c>
      <c r="H138" t="str">
        <f t="shared" si="121"/>
        <v/>
      </c>
      <c r="I138" t="str">
        <f t="shared" si="122"/>
        <v/>
      </c>
      <c r="J138" t="str">
        <f t="shared" si="127"/>
        <v/>
      </c>
      <c r="K138" t="str">
        <f t="shared" si="128"/>
        <v/>
      </c>
      <c r="L138" t="str">
        <f t="shared" ref="L138:M138" si="132">IF(K138="","",AVERAGE(E130:E138))</f>
        <v/>
      </c>
      <c r="M138" t="str">
        <f t="shared" si="132"/>
        <v/>
      </c>
      <c r="N138" t="str">
        <f t="shared" si="77"/>
        <v/>
      </c>
    </row>
    <row r="139" spans="1:14" hidden="1" x14ac:dyDescent="0.2">
      <c r="A139" s="1">
        <v>12</v>
      </c>
      <c r="B139" s="1" t="s">
        <v>10</v>
      </c>
      <c r="C139" s="1">
        <v>20781</v>
      </c>
      <c r="D139" s="1">
        <v>109.679</v>
      </c>
      <c r="E139" s="1">
        <v>-18.745999999999999</v>
      </c>
      <c r="F139" s="1">
        <v>29.904</v>
      </c>
      <c r="H139" t="str">
        <f t="shared" si="121"/>
        <v/>
      </c>
      <c r="I139" t="str">
        <f t="shared" si="122"/>
        <v/>
      </c>
      <c r="J139" t="str">
        <f t="shared" si="127"/>
        <v/>
      </c>
      <c r="K139" t="str">
        <f t="shared" si="128"/>
        <v/>
      </c>
      <c r="L139" t="str">
        <f t="shared" ref="L139:M139" si="133">IF(K139="","",AVERAGE(E131:E139))</f>
        <v/>
      </c>
      <c r="M139" t="str">
        <f t="shared" si="133"/>
        <v/>
      </c>
      <c r="N139" t="str">
        <f t="shared" si="77"/>
        <v/>
      </c>
    </row>
    <row r="140" spans="1:14" hidden="1" x14ac:dyDescent="0.2">
      <c r="A140" s="1">
        <v>12</v>
      </c>
      <c r="B140" s="1" t="s">
        <v>10</v>
      </c>
      <c r="C140" s="1">
        <v>19807</v>
      </c>
      <c r="D140" s="1">
        <v>104.458</v>
      </c>
      <c r="E140" s="1">
        <v>-18.760000000000002</v>
      </c>
      <c r="F140" s="1">
        <v>29.917000000000002</v>
      </c>
      <c r="H140" t="str">
        <f t="shared" si="121"/>
        <v/>
      </c>
      <c r="I140" t="str">
        <f t="shared" si="122"/>
        <v/>
      </c>
      <c r="J140" t="str">
        <f t="shared" si="127"/>
        <v/>
      </c>
      <c r="K140" t="str">
        <f t="shared" si="128"/>
        <v/>
      </c>
      <c r="L140" t="str">
        <f t="shared" ref="L140:M140" si="134">IF(K140="","",AVERAGE(E132:E140))</f>
        <v/>
      </c>
      <c r="M140" t="str">
        <f t="shared" si="134"/>
        <v/>
      </c>
      <c r="N140" t="str">
        <f t="shared" si="77"/>
        <v/>
      </c>
    </row>
    <row r="141" spans="1:14" hidden="1" x14ac:dyDescent="0.2">
      <c r="A141" s="1">
        <v>12</v>
      </c>
      <c r="B141" s="1" t="s">
        <v>10</v>
      </c>
      <c r="C141" s="1">
        <v>19011</v>
      </c>
      <c r="D141" s="1">
        <v>100.05200000000001</v>
      </c>
      <c r="E141" s="1">
        <v>-18.760999999999999</v>
      </c>
      <c r="F141" s="1">
        <v>29.92</v>
      </c>
      <c r="H141" t="str">
        <f t="shared" si="121"/>
        <v/>
      </c>
      <c r="I141" t="str">
        <f t="shared" si="122"/>
        <v/>
      </c>
      <c r="J141" t="str">
        <f t="shared" si="127"/>
        <v/>
      </c>
      <c r="K141" t="str">
        <f t="shared" si="128"/>
        <v/>
      </c>
      <c r="L141" t="str">
        <f t="shared" ref="L141:M141" si="135">IF(K141="","",AVERAGE(E133:E141))</f>
        <v/>
      </c>
      <c r="M141" t="str">
        <f t="shared" si="135"/>
        <v/>
      </c>
      <c r="N141" t="str">
        <f t="shared" si="77"/>
        <v/>
      </c>
    </row>
    <row r="142" spans="1:14" hidden="1" x14ac:dyDescent="0.2">
      <c r="A142" s="1">
        <v>12</v>
      </c>
      <c r="B142" s="1" t="s">
        <v>10</v>
      </c>
      <c r="C142" s="1">
        <v>18260</v>
      </c>
      <c r="D142" s="1">
        <v>95.866</v>
      </c>
      <c r="E142" s="1">
        <v>-18.774000000000001</v>
      </c>
      <c r="F142" s="1">
        <v>29.94</v>
      </c>
      <c r="H142" t="str">
        <f t="shared" si="121"/>
        <v/>
      </c>
      <c r="I142" t="str">
        <f t="shared" si="122"/>
        <v/>
      </c>
      <c r="J142" t="str">
        <f t="shared" si="127"/>
        <v/>
      </c>
      <c r="K142" t="str">
        <f t="shared" si="128"/>
        <v/>
      </c>
      <c r="L142" t="str">
        <f t="shared" ref="L142:M142" si="136">IF(K142="","",AVERAGE(E134:E142))</f>
        <v/>
      </c>
      <c r="M142" t="str">
        <f t="shared" si="136"/>
        <v/>
      </c>
      <c r="N142" t="str">
        <f t="shared" si="77"/>
        <v/>
      </c>
    </row>
    <row r="143" spans="1:14" hidden="1" x14ac:dyDescent="0.2">
      <c r="A143" s="1">
        <v>12</v>
      </c>
      <c r="B143" s="1" t="s">
        <v>10</v>
      </c>
      <c r="C143" s="1">
        <v>17528</v>
      </c>
      <c r="D143" s="1">
        <v>91.784999999999997</v>
      </c>
      <c r="E143" s="1">
        <v>-18.757000000000001</v>
      </c>
      <c r="F143" s="1">
        <v>29.942</v>
      </c>
      <c r="H143" t="str">
        <f t="shared" si="121"/>
        <v/>
      </c>
      <c r="I143" t="str">
        <f t="shared" si="122"/>
        <v/>
      </c>
      <c r="J143" t="str">
        <f t="shared" si="127"/>
        <v/>
      </c>
      <c r="K143" t="str">
        <f t="shared" si="128"/>
        <v/>
      </c>
      <c r="L143" t="str">
        <f t="shared" ref="L143:M143" si="137">IF(K143="","",AVERAGE(E135:E143))</f>
        <v/>
      </c>
      <c r="M143" t="str">
        <f t="shared" si="137"/>
        <v/>
      </c>
      <c r="N143" t="str">
        <f t="shared" si="77"/>
        <v/>
      </c>
    </row>
    <row r="144" spans="1:14" hidden="1" x14ac:dyDescent="0.2">
      <c r="A144" s="1">
        <v>12</v>
      </c>
      <c r="B144" s="1" t="s">
        <v>10</v>
      </c>
      <c r="C144" s="1">
        <v>16860</v>
      </c>
      <c r="D144" s="1">
        <v>88.087000000000003</v>
      </c>
      <c r="E144" s="1">
        <v>-18.762</v>
      </c>
      <c r="F144" s="1">
        <v>29.966999999999999</v>
      </c>
      <c r="H144" t="str">
        <f t="shared" si="121"/>
        <v/>
      </c>
      <c r="I144" t="str">
        <f t="shared" si="122"/>
        <v/>
      </c>
      <c r="J144" t="str">
        <f t="shared" si="127"/>
        <v/>
      </c>
      <c r="K144" t="str">
        <f t="shared" si="128"/>
        <v/>
      </c>
      <c r="L144" t="str">
        <f t="shared" ref="L144:M144" si="138">IF(K144="","",AVERAGE(E136:E144))</f>
        <v/>
      </c>
      <c r="M144" t="str">
        <f t="shared" si="138"/>
        <v/>
      </c>
      <c r="N144" t="str">
        <f t="shared" si="77"/>
        <v/>
      </c>
    </row>
    <row r="145" spans="1:14" hidden="1" x14ac:dyDescent="0.2">
      <c r="A145" s="1">
        <v>12</v>
      </c>
      <c r="B145" s="1" t="s">
        <v>10</v>
      </c>
      <c r="C145" s="1">
        <v>16249</v>
      </c>
      <c r="D145" s="1">
        <v>84.54</v>
      </c>
      <c r="E145" s="1">
        <v>-18.777000000000001</v>
      </c>
      <c r="F145" s="1">
        <v>29.992000000000001</v>
      </c>
      <c r="H145" t="str">
        <f t="shared" si="121"/>
        <v/>
      </c>
      <c r="I145" t="str">
        <f t="shared" si="122"/>
        <v/>
      </c>
      <c r="J145" t="str">
        <f t="shared" si="127"/>
        <v/>
      </c>
      <c r="K145" t="str">
        <f t="shared" si="128"/>
        <v/>
      </c>
      <c r="L145" t="str">
        <f t="shared" ref="L145:M145" si="139">IF(K145="","",AVERAGE(E137:E145))</f>
        <v/>
      </c>
      <c r="M145" t="str">
        <f t="shared" si="139"/>
        <v/>
      </c>
      <c r="N145" t="str">
        <f t="shared" si="77"/>
        <v/>
      </c>
    </row>
    <row r="146" spans="1:14" hidden="1" x14ac:dyDescent="0.2">
      <c r="A146" s="1">
        <v>12</v>
      </c>
      <c r="B146" s="1" t="s">
        <v>10</v>
      </c>
      <c r="C146" s="1">
        <v>15673</v>
      </c>
      <c r="D146" s="1">
        <v>81.385000000000005</v>
      </c>
      <c r="E146" s="1">
        <v>-18.774000000000001</v>
      </c>
      <c r="F146" s="1">
        <v>29.983000000000001</v>
      </c>
      <c r="H146" t="str">
        <f t="shared" si="121"/>
        <v/>
      </c>
      <c r="I146" t="str">
        <f t="shared" si="122"/>
        <v/>
      </c>
      <c r="J146" t="str">
        <f t="shared" si="127"/>
        <v/>
      </c>
      <c r="K146" t="str">
        <f t="shared" si="128"/>
        <v/>
      </c>
      <c r="L146" t="str">
        <f t="shared" ref="L146:M146" si="140">IF(K146="","",AVERAGE(E138:E146))</f>
        <v/>
      </c>
      <c r="M146" t="str">
        <f t="shared" si="140"/>
        <v/>
      </c>
      <c r="N146" t="str">
        <f t="shared" si="77"/>
        <v/>
      </c>
    </row>
    <row r="147" spans="1:14" hidden="1" x14ac:dyDescent="0.2">
      <c r="A147" s="1">
        <v>12</v>
      </c>
      <c r="B147" s="1" t="s">
        <v>10</v>
      </c>
      <c r="C147" s="1">
        <v>15142</v>
      </c>
      <c r="D147" s="1">
        <v>78.481999999999999</v>
      </c>
      <c r="E147" s="1">
        <v>-18.78</v>
      </c>
      <c r="F147" s="1">
        <v>29.986000000000001</v>
      </c>
      <c r="H147" t="str">
        <f t="shared" si="121"/>
        <v/>
      </c>
      <c r="I147" t="str">
        <f t="shared" si="122"/>
        <v/>
      </c>
      <c r="J147" t="str">
        <f t="shared" si="127"/>
        <v/>
      </c>
      <c r="K147" t="str">
        <f t="shared" si="128"/>
        <v/>
      </c>
      <c r="L147" t="str">
        <f t="shared" ref="L147:M147" si="141">IF(K147="","",AVERAGE(E139:E147))</f>
        <v/>
      </c>
      <c r="M147" t="str">
        <f t="shared" si="141"/>
        <v/>
      </c>
      <c r="N147" t="str">
        <f t="shared" si="77"/>
        <v/>
      </c>
    </row>
    <row r="148" spans="1:14" x14ac:dyDescent="0.2">
      <c r="A148" s="1">
        <v>12</v>
      </c>
      <c r="B148" s="1" t="s">
        <v>10</v>
      </c>
      <c r="C148" s="1">
        <v>14623</v>
      </c>
      <c r="D148" s="1">
        <v>75.727000000000004</v>
      </c>
      <c r="E148" s="1">
        <v>-18.771999999999998</v>
      </c>
      <c r="F148" s="1">
        <v>30.021000000000001</v>
      </c>
      <c r="H148">
        <f t="shared" si="121"/>
        <v>12</v>
      </c>
      <c r="I148" t="str">
        <f t="shared" si="122"/>
        <v>C</v>
      </c>
      <c r="J148">
        <f t="shared" si="127"/>
        <v>14623</v>
      </c>
      <c r="K148">
        <f t="shared" si="128"/>
        <v>75.727000000000004</v>
      </c>
      <c r="L148">
        <f t="shared" ref="L148:M148" si="142">IF(K148="","",AVERAGE(E140:E148))</f>
        <v>-18.768555555555555</v>
      </c>
      <c r="M148">
        <f t="shared" si="142"/>
        <v>29.963111111111104</v>
      </c>
      <c r="N148">
        <f t="shared" si="77"/>
        <v>8.516324194027463E-3</v>
      </c>
    </row>
    <row r="149" spans="1:14" hidden="1" x14ac:dyDescent="0.2">
      <c r="A149" s="1">
        <v>13</v>
      </c>
      <c r="B149" s="1" t="s">
        <v>10</v>
      </c>
      <c r="C149" s="1">
        <v>4063</v>
      </c>
      <c r="D149" s="1">
        <v>58.018000000000001</v>
      </c>
      <c r="E149" s="1">
        <v>-4.5709999999999997</v>
      </c>
      <c r="F149" s="1">
        <v>19.689</v>
      </c>
      <c r="H149" t="str">
        <f t="shared" si="121"/>
        <v/>
      </c>
      <c r="I149" t="str">
        <f t="shared" si="122"/>
        <v/>
      </c>
      <c r="J149" t="str">
        <f t="shared" si="127"/>
        <v/>
      </c>
      <c r="K149" t="str">
        <f t="shared" si="128"/>
        <v/>
      </c>
      <c r="L149" t="str">
        <f t="shared" ref="L149:M149" si="143">IF(K149="","",AVERAGE(E141:E149))</f>
        <v/>
      </c>
      <c r="M149" t="str">
        <f t="shared" si="143"/>
        <v/>
      </c>
      <c r="N149" t="str">
        <f t="shared" si="77"/>
        <v/>
      </c>
    </row>
    <row r="150" spans="1:14" hidden="1" x14ac:dyDescent="0.2">
      <c r="A150" s="1">
        <v>13</v>
      </c>
      <c r="B150" s="1" t="s">
        <v>10</v>
      </c>
      <c r="C150" s="1">
        <v>4056</v>
      </c>
      <c r="D150" s="1">
        <v>58.335000000000001</v>
      </c>
      <c r="E150" s="1">
        <v>-4.57</v>
      </c>
      <c r="F150" s="1">
        <v>19.670000000000002</v>
      </c>
      <c r="H150" t="str">
        <f t="shared" si="121"/>
        <v/>
      </c>
      <c r="I150" t="str">
        <f t="shared" si="122"/>
        <v/>
      </c>
      <c r="J150" t="str">
        <f t="shared" si="127"/>
        <v/>
      </c>
      <c r="K150" t="str">
        <f t="shared" si="128"/>
        <v/>
      </c>
      <c r="L150" t="str">
        <f t="shared" ref="L150:M150" si="144">IF(K150="","",AVERAGE(E142:E150))</f>
        <v/>
      </c>
      <c r="M150" t="str">
        <f t="shared" si="144"/>
        <v/>
      </c>
      <c r="N150" t="str">
        <f t="shared" si="77"/>
        <v/>
      </c>
    </row>
    <row r="151" spans="1:14" hidden="1" x14ac:dyDescent="0.2">
      <c r="A151" s="1">
        <v>13</v>
      </c>
      <c r="B151" s="1" t="s">
        <v>10</v>
      </c>
      <c r="C151" s="1">
        <v>4060</v>
      </c>
      <c r="D151" s="1">
        <v>58.368000000000002</v>
      </c>
      <c r="E151" s="1">
        <v>-4.5880000000000001</v>
      </c>
      <c r="F151" s="1">
        <v>19.664999999999999</v>
      </c>
      <c r="H151" t="str">
        <f t="shared" si="121"/>
        <v/>
      </c>
      <c r="I151" t="str">
        <f t="shared" si="122"/>
        <v/>
      </c>
      <c r="J151" t="str">
        <f t="shared" si="127"/>
        <v/>
      </c>
      <c r="K151" t="str">
        <f t="shared" si="128"/>
        <v/>
      </c>
      <c r="L151" t="str">
        <f t="shared" ref="L151:M151" si="145">IF(K151="","",AVERAGE(E143:E151))</f>
        <v/>
      </c>
      <c r="M151" t="str">
        <f t="shared" si="145"/>
        <v/>
      </c>
      <c r="N151" t="str">
        <f t="shared" ref="N151:N214" si="146">IF(M151="","",_xlfn.STDEV.S(E143:E151))</f>
        <v/>
      </c>
    </row>
    <row r="152" spans="1:14" hidden="1" x14ac:dyDescent="0.2">
      <c r="A152" s="1">
        <v>13</v>
      </c>
      <c r="B152" s="1" t="s">
        <v>10</v>
      </c>
      <c r="C152" s="1">
        <v>4062</v>
      </c>
      <c r="D152" s="1">
        <v>58.392000000000003</v>
      </c>
      <c r="E152" s="1">
        <v>-4.5789999999999997</v>
      </c>
      <c r="F152" s="1">
        <v>19.670000000000002</v>
      </c>
      <c r="H152" t="str">
        <f t="shared" si="121"/>
        <v/>
      </c>
      <c r="I152" t="str">
        <f t="shared" si="122"/>
        <v/>
      </c>
      <c r="J152" t="str">
        <f t="shared" si="127"/>
        <v/>
      </c>
      <c r="K152" t="str">
        <f t="shared" si="128"/>
        <v/>
      </c>
      <c r="L152" t="str">
        <f t="shared" ref="L152:M152" si="147">IF(K152="","",AVERAGE(E144:E152))</f>
        <v/>
      </c>
      <c r="M152" t="str">
        <f t="shared" si="147"/>
        <v/>
      </c>
      <c r="N152" t="str">
        <f t="shared" si="146"/>
        <v/>
      </c>
    </row>
    <row r="153" spans="1:14" hidden="1" x14ac:dyDescent="0.2">
      <c r="A153" s="1">
        <v>13</v>
      </c>
      <c r="B153" s="1" t="s">
        <v>10</v>
      </c>
      <c r="C153" s="1">
        <v>4060</v>
      </c>
      <c r="D153" s="1">
        <v>58.401000000000003</v>
      </c>
      <c r="E153" s="1">
        <v>-4.5750000000000002</v>
      </c>
      <c r="F153" s="1">
        <v>19.622</v>
      </c>
      <c r="H153" t="str">
        <f t="shared" si="121"/>
        <v/>
      </c>
      <c r="I153" t="str">
        <f t="shared" si="122"/>
        <v/>
      </c>
      <c r="J153" t="str">
        <f t="shared" si="127"/>
        <v/>
      </c>
      <c r="K153" t="str">
        <f t="shared" si="128"/>
        <v/>
      </c>
      <c r="L153" t="str">
        <f t="shared" ref="L153:M153" si="148">IF(K153="","",AVERAGE(E145:E153))</f>
        <v/>
      </c>
      <c r="M153" t="str">
        <f t="shared" si="148"/>
        <v/>
      </c>
      <c r="N153" t="str">
        <f t="shared" si="146"/>
        <v/>
      </c>
    </row>
    <row r="154" spans="1:14" hidden="1" x14ac:dyDescent="0.2">
      <c r="A154" s="1">
        <v>13</v>
      </c>
      <c r="B154" s="1" t="s">
        <v>10</v>
      </c>
      <c r="C154" s="1">
        <v>2310</v>
      </c>
      <c r="D154" s="1">
        <v>6.6529999999999996</v>
      </c>
      <c r="E154" s="1">
        <v>-18.568999999999999</v>
      </c>
      <c r="F154" s="1">
        <v>31.449000000000002</v>
      </c>
      <c r="H154" t="str">
        <f t="shared" si="121"/>
        <v/>
      </c>
      <c r="I154" t="str">
        <f t="shared" si="122"/>
        <v/>
      </c>
      <c r="J154" t="str">
        <f t="shared" si="127"/>
        <v/>
      </c>
      <c r="K154" t="str">
        <f t="shared" si="128"/>
        <v/>
      </c>
      <c r="L154" t="str">
        <f t="shared" ref="L154:M154" si="149">IF(K154="","",AVERAGE(E146:E154))</f>
        <v/>
      </c>
      <c r="M154" t="str">
        <f t="shared" si="149"/>
        <v/>
      </c>
      <c r="N154" t="str">
        <f t="shared" si="146"/>
        <v/>
      </c>
    </row>
    <row r="155" spans="1:14" hidden="1" x14ac:dyDescent="0.2">
      <c r="A155" s="1">
        <v>13</v>
      </c>
      <c r="B155" s="1" t="s">
        <v>10</v>
      </c>
      <c r="C155" s="1">
        <v>20825</v>
      </c>
      <c r="D155" s="1">
        <v>111.08</v>
      </c>
      <c r="E155" s="1">
        <v>-18.753</v>
      </c>
      <c r="F155" s="1">
        <v>30.058</v>
      </c>
      <c r="H155" t="str">
        <f t="shared" si="121"/>
        <v/>
      </c>
      <c r="I155" t="str">
        <f t="shared" si="122"/>
        <v/>
      </c>
      <c r="J155" t="str">
        <f t="shared" si="127"/>
        <v/>
      </c>
      <c r="K155" t="str">
        <f t="shared" si="128"/>
        <v/>
      </c>
      <c r="L155" t="str">
        <f t="shared" ref="L155:M155" si="150">IF(K155="","",AVERAGE(E147:E155))</f>
        <v/>
      </c>
      <c r="M155" t="str">
        <f t="shared" si="150"/>
        <v/>
      </c>
      <c r="N155" t="str">
        <f t="shared" si="146"/>
        <v/>
      </c>
    </row>
    <row r="156" spans="1:14" hidden="1" x14ac:dyDescent="0.2">
      <c r="A156" s="1">
        <v>13</v>
      </c>
      <c r="B156" s="1" t="s">
        <v>10</v>
      </c>
      <c r="C156" s="1">
        <v>19738</v>
      </c>
      <c r="D156" s="1">
        <v>105.544</v>
      </c>
      <c r="E156" s="1">
        <v>-18.748000000000001</v>
      </c>
      <c r="F156" s="1">
        <v>30.042000000000002</v>
      </c>
      <c r="H156" t="str">
        <f t="shared" si="121"/>
        <v/>
      </c>
      <c r="I156" t="str">
        <f t="shared" si="122"/>
        <v/>
      </c>
      <c r="J156" t="str">
        <f t="shared" si="127"/>
        <v/>
      </c>
      <c r="K156" t="str">
        <f t="shared" si="128"/>
        <v/>
      </c>
      <c r="L156" t="str">
        <f t="shared" ref="L156:M156" si="151">IF(K156="","",AVERAGE(E148:E156))</f>
        <v/>
      </c>
      <c r="M156" t="str">
        <f t="shared" si="151"/>
        <v/>
      </c>
      <c r="N156" t="str">
        <f t="shared" si="146"/>
        <v/>
      </c>
    </row>
    <row r="157" spans="1:14" hidden="1" x14ac:dyDescent="0.2">
      <c r="A157" s="1">
        <v>13</v>
      </c>
      <c r="B157" s="1" t="s">
        <v>10</v>
      </c>
      <c r="C157" s="1">
        <v>18877</v>
      </c>
      <c r="D157" s="1">
        <v>101.06699999999999</v>
      </c>
      <c r="E157" s="1">
        <v>-18.751999999999999</v>
      </c>
      <c r="F157" s="1">
        <v>30.074999999999999</v>
      </c>
      <c r="H157" t="str">
        <f t="shared" si="121"/>
        <v/>
      </c>
      <c r="I157" t="str">
        <f t="shared" si="122"/>
        <v/>
      </c>
      <c r="J157" t="str">
        <f t="shared" si="127"/>
        <v/>
      </c>
      <c r="K157" t="str">
        <f t="shared" si="128"/>
        <v/>
      </c>
      <c r="L157" t="str">
        <f t="shared" ref="L157:M157" si="152">IF(K157="","",AVERAGE(E149:E157))</f>
        <v/>
      </c>
      <c r="M157" t="str">
        <f t="shared" si="152"/>
        <v/>
      </c>
      <c r="N157" t="str">
        <f t="shared" si="146"/>
        <v/>
      </c>
    </row>
    <row r="158" spans="1:14" hidden="1" x14ac:dyDescent="0.2">
      <c r="A158" s="1">
        <v>13</v>
      </c>
      <c r="B158" s="1" t="s">
        <v>10</v>
      </c>
      <c r="C158" s="1">
        <v>18063</v>
      </c>
      <c r="D158" s="1">
        <v>96.688000000000002</v>
      </c>
      <c r="E158" s="1">
        <v>-18.771000000000001</v>
      </c>
      <c r="F158" s="1">
        <v>30.077999999999999</v>
      </c>
      <c r="H158" t="str">
        <f t="shared" si="121"/>
        <v/>
      </c>
      <c r="I158" t="str">
        <f t="shared" si="122"/>
        <v/>
      </c>
      <c r="J158" t="str">
        <f t="shared" si="127"/>
        <v/>
      </c>
      <c r="K158" t="str">
        <f t="shared" si="128"/>
        <v/>
      </c>
      <c r="L158" t="str">
        <f t="shared" ref="L158:M158" si="153">IF(K158="","",AVERAGE(E150:E158))</f>
        <v/>
      </c>
      <c r="M158" t="str">
        <f t="shared" si="153"/>
        <v/>
      </c>
      <c r="N158" t="str">
        <f t="shared" si="146"/>
        <v/>
      </c>
    </row>
    <row r="159" spans="1:14" hidden="1" x14ac:dyDescent="0.2">
      <c r="A159" s="1">
        <v>13</v>
      </c>
      <c r="B159" s="1" t="s">
        <v>10</v>
      </c>
      <c r="C159" s="1">
        <v>17324</v>
      </c>
      <c r="D159" s="1">
        <v>92.619</v>
      </c>
      <c r="E159" s="1">
        <v>-18.742000000000001</v>
      </c>
      <c r="F159" s="1">
        <v>30.100999999999999</v>
      </c>
      <c r="H159" t="str">
        <f t="shared" si="121"/>
        <v/>
      </c>
      <c r="I159" t="str">
        <f t="shared" si="122"/>
        <v/>
      </c>
      <c r="J159" t="str">
        <f t="shared" si="127"/>
        <v/>
      </c>
      <c r="K159" t="str">
        <f t="shared" si="128"/>
        <v/>
      </c>
      <c r="L159" t="str">
        <f t="shared" ref="L159:M159" si="154">IF(K159="","",AVERAGE(E151:E159))</f>
        <v/>
      </c>
      <c r="M159" t="str">
        <f t="shared" si="154"/>
        <v/>
      </c>
      <c r="N159" t="str">
        <f t="shared" si="146"/>
        <v/>
      </c>
    </row>
    <row r="160" spans="1:14" hidden="1" x14ac:dyDescent="0.2">
      <c r="A160" s="1">
        <v>13</v>
      </c>
      <c r="B160" s="1" t="s">
        <v>10</v>
      </c>
      <c r="C160" s="1">
        <v>16603</v>
      </c>
      <c r="D160" s="1">
        <v>88.628</v>
      </c>
      <c r="E160" s="1">
        <v>-18.718</v>
      </c>
      <c r="F160" s="1">
        <v>30.114000000000001</v>
      </c>
      <c r="H160" t="str">
        <f t="shared" si="121"/>
        <v/>
      </c>
      <c r="I160" t="str">
        <f t="shared" si="122"/>
        <v/>
      </c>
      <c r="J160" t="str">
        <f t="shared" si="127"/>
        <v/>
      </c>
      <c r="K160" t="str">
        <f t="shared" si="128"/>
        <v/>
      </c>
      <c r="L160" t="str">
        <f t="shared" ref="L160:M160" si="155">IF(K160="","",AVERAGE(E152:E160))</f>
        <v/>
      </c>
      <c r="M160" t="str">
        <f t="shared" si="155"/>
        <v/>
      </c>
      <c r="N160" t="str">
        <f t="shared" si="146"/>
        <v/>
      </c>
    </row>
    <row r="161" spans="1:14" hidden="1" x14ac:dyDescent="0.2">
      <c r="A161" s="1">
        <v>13</v>
      </c>
      <c r="B161" s="1" t="s">
        <v>10</v>
      </c>
      <c r="C161" s="1">
        <v>15954</v>
      </c>
      <c r="D161" s="1">
        <v>84.861999999999995</v>
      </c>
      <c r="E161" s="1">
        <v>-18.75</v>
      </c>
      <c r="F161" s="1">
        <v>30.143000000000001</v>
      </c>
      <c r="H161" t="str">
        <f t="shared" si="121"/>
        <v/>
      </c>
      <c r="I161" t="str">
        <f t="shared" si="122"/>
        <v/>
      </c>
      <c r="J161" t="str">
        <f t="shared" si="127"/>
        <v/>
      </c>
      <c r="K161" t="str">
        <f t="shared" si="128"/>
        <v/>
      </c>
      <c r="L161" t="str">
        <f t="shared" ref="L161:M161" si="156">IF(K161="","",AVERAGE(E153:E161))</f>
        <v/>
      </c>
      <c r="M161" t="str">
        <f t="shared" si="156"/>
        <v/>
      </c>
      <c r="N161" t="str">
        <f t="shared" si="146"/>
        <v/>
      </c>
    </row>
    <row r="162" spans="1:14" hidden="1" x14ac:dyDescent="0.2">
      <c r="A162" s="1">
        <v>13</v>
      </c>
      <c r="B162" s="1" t="s">
        <v>10</v>
      </c>
      <c r="C162" s="1">
        <v>15322</v>
      </c>
      <c r="D162" s="1">
        <v>81.319999999999993</v>
      </c>
      <c r="E162" s="1">
        <v>-18.739999999999998</v>
      </c>
      <c r="F162" s="1">
        <v>30.175000000000001</v>
      </c>
      <c r="H162" t="str">
        <f t="shared" si="121"/>
        <v/>
      </c>
      <c r="I162" t="str">
        <f t="shared" si="122"/>
        <v/>
      </c>
      <c r="J162" t="str">
        <f t="shared" si="127"/>
        <v/>
      </c>
      <c r="K162" t="str">
        <f t="shared" si="128"/>
        <v/>
      </c>
      <c r="L162" t="str">
        <f t="shared" ref="L162:M162" si="157">IF(K162="","",AVERAGE(E154:E162))</f>
        <v/>
      </c>
      <c r="M162" t="str">
        <f t="shared" si="157"/>
        <v/>
      </c>
      <c r="N162" t="str">
        <f t="shared" si="146"/>
        <v/>
      </c>
    </row>
    <row r="163" spans="1:14" hidden="1" x14ac:dyDescent="0.2">
      <c r="A163" s="1">
        <v>13</v>
      </c>
      <c r="B163" s="1" t="s">
        <v>10</v>
      </c>
      <c r="C163" s="1">
        <v>14711</v>
      </c>
      <c r="D163" s="1">
        <v>77.87</v>
      </c>
      <c r="E163" s="1">
        <v>-18.718</v>
      </c>
      <c r="F163" s="1">
        <v>30.149000000000001</v>
      </c>
      <c r="H163" t="str">
        <f t="shared" si="121"/>
        <v/>
      </c>
      <c r="I163" t="str">
        <f t="shared" si="122"/>
        <v/>
      </c>
      <c r="J163" t="str">
        <f t="shared" si="127"/>
        <v/>
      </c>
      <c r="K163" t="str">
        <f t="shared" si="128"/>
        <v/>
      </c>
      <c r="L163" t="str">
        <f t="shared" ref="L163:M163" si="158">IF(K163="","",AVERAGE(E155:E163))</f>
        <v/>
      </c>
      <c r="M163" t="str">
        <f t="shared" si="158"/>
        <v/>
      </c>
      <c r="N163" t="str">
        <f t="shared" si="146"/>
        <v/>
      </c>
    </row>
    <row r="164" spans="1:14" x14ac:dyDescent="0.2">
      <c r="A164" s="1">
        <v>13</v>
      </c>
      <c r="B164" s="1" t="s">
        <v>10</v>
      </c>
      <c r="C164" s="1">
        <v>14107</v>
      </c>
      <c r="D164" s="1">
        <v>74.551000000000002</v>
      </c>
      <c r="E164" s="1">
        <v>-18.727</v>
      </c>
      <c r="F164" s="1">
        <v>30.231000000000002</v>
      </c>
      <c r="H164">
        <f t="shared" si="121"/>
        <v>13</v>
      </c>
      <c r="I164" t="str">
        <f t="shared" si="122"/>
        <v>C</v>
      </c>
      <c r="J164">
        <f t="shared" si="127"/>
        <v>14107</v>
      </c>
      <c r="K164">
        <f t="shared" si="128"/>
        <v>74.551000000000002</v>
      </c>
      <c r="L164">
        <f t="shared" ref="L164:M164" si="159">IF(K164="","",AVERAGE(E156:E164))</f>
        <v>-18.740666666666666</v>
      </c>
      <c r="M164">
        <f t="shared" si="159"/>
        <v>30.123111111111111</v>
      </c>
      <c r="N164">
        <f t="shared" si="146"/>
        <v>1.7342145196024762E-2</v>
      </c>
    </row>
    <row r="165" spans="1:14" hidden="1" x14ac:dyDescent="0.2">
      <c r="A165" s="1">
        <v>14</v>
      </c>
      <c r="B165" s="1" t="s">
        <v>11</v>
      </c>
      <c r="C165" s="1">
        <v>4059</v>
      </c>
      <c r="D165" s="1">
        <v>57.911000000000001</v>
      </c>
      <c r="E165" s="1">
        <v>-4.593</v>
      </c>
      <c r="F165" s="1">
        <v>19.739000000000001</v>
      </c>
      <c r="H165" t="str">
        <f t="shared" si="121"/>
        <v/>
      </c>
      <c r="I165" t="str">
        <f t="shared" si="122"/>
        <v/>
      </c>
      <c r="J165" t="str">
        <f t="shared" si="127"/>
        <v/>
      </c>
      <c r="K165" t="str">
        <f t="shared" si="128"/>
        <v/>
      </c>
      <c r="L165" t="str">
        <f t="shared" ref="L165:M165" si="160">IF(K165="","",AVERAGE(E157:E165))</f>
        <v/>
      </c>
      <c r="M165" t="str">
        <f t="shared" si="160"/>
        <v/>
      </c>
      <c r="N165" t="str">
        <f t="shared" si="146"/>
        <v/>
      </c>
    </row>
    <row r="166" spans="1:14" hidden="1" x14ac:dyDescent="0.2">
      <c r="A166" s="1">
        <v>14</v>
      </c>
      <c r="B166" s="1" t="s">
        <v>11</v>
      </c>
      <c r="C166" s="1">
        <v>4056</v>
      </c>
      <c r="D166" s="1">
        <v>58.320999999999998</v>
      </c>
      <c r="E166" s="1">
        <v>-4.57</v>
      </c>
      <c r="F166" s="1">
        <v>19.670000000000002</v>
      </c>
      <c r="H166" t="str">
        <f t="shared" si="121"/>
        <v/>
      </c>
      <c r="I166" t="str">
        <f t="shared" si="122"/>
        <v/>
      </c>
      <c r="J166" t="str">
        <f t="shared" si="127"/>
        <v/>
      </c>
      <c r="K166" t="str">
        <f t="shared" si="128"/>
        <v/>
      </c>
      <c r="L166" t="str">
        <f t="shared" ref="L166:M166" si="161">IF(K166="","",AVERAGE(E158:E166))</f>
        <v/>
      </c>
      <c r="M166" t="str">
        <f t="shared" si="161"/>
        <v/>
      </c>
      <c r="N166" t="str">
        <f t="shared" si="146"/>
        <v/>
      </c>
    </row>
    <row r="167" spans="1:14" hidden="1" x14ac:dyDescent="0.2">
      <c r="A167" s="1">
        <v>14</v>
      </c>
      <c r="B167" s="1" t="s">
        <v>11</v>
      </c>
      <c r="C167" s="1">
        <v>4057</v>
      </c>
      <c r="D167" s="1">
        <v>58.338999999999999</v>
      </c>
      <c r="E167" s="1">
        <v>-4.5919999999999996</v>
      </c>
      <c r="F167" s="1">
        <v>19.713999999999999</v>
      </c>
      <c r="H167" t="str">
        <f t="shared" si="121"/>
        <v/>
      </c>
      <c r="I167" t="str">
        <f t="shared" si="122"/>
        <v/>
      </c>
      <c r="J167" t="str">
        <f t="shared" si="127"/>
        <v/>
      </c>
      <c r="K167" t="str">
        <f t="shared" si="128"/>
        <v/>
      </c>
      <c r="L167" t="str">
        <f t="shared" ref="L167:M167" si="162">IF(K167="","",AVERAGE(E159:E167))</f>
        <v/>
      </c>
      <c r="M167" t="str">
        <f t="shared" si="162"/>
        <v/>
      </c>
      <c r="N167" t="str">
        <f t="shared" si="146"/>
        <v/>
      </c>
    </row>
    <row r="168" spans="1:14" hidden="1" x14ac:dyDescent="0.2">
      <c r="A168" s="1">
        <v>14</v>
      </c>
      <c r="B168" s="1" t="s">
        <v>11</v>
      </c>
      <c r="C168" s="1">
        <v>4056</v>
      </c>
      <c r="D168" s="1">
        <v>58.334000000000003</v>
      </c>
      <c r="E168" s="1">
        <v>-4.593</v>
      </c>
      <c r="F168" s="1">
        <v>19.677</v>
      </c>
      <c r="H168" t="str">
        <f t="shared" si="121"/>
        <v/>
      </c>
      <c r="I168" t="str">
        <f t="shared" si="122"/>
        <v/>
      </c>
      <c r="J168" t="str">
        <f t="shared" si="127"/>
        <v/>
      </c>
      <c r="K168" t="str">
        <f t="shared" si="128"/>
        <v/>
      </c>
      <c r="L168" t="str">
        <f t="shared" ref="L168:M168" si="163">IF(K168="","",AVERAGE(E160:E168))</f>
        <v/>
      </c>
      <c r="M168" t="str">
        <f t="shared" si="163"/>
        <v/>
      </c>
      <c r="N168" t="str">
        <f t="shared" si="146"/>
        <v/>
      </c>
    </row>
    <row r="169" spans="1:14" hidden="1" x14ac:dyDescent="0.2">
      <c r="A169" s="1">
        <v>14</v>
      </c>
      <c r="B169" s="1" t="s">
        <v>11</v>
      </c>
      <c r="C169" s="1">
        <v>4056</v>
      </c>
      <c r="D169" s="1">
        <v>58.356000000000002</v>
      </c>
      <c r="E169" s="1">
        <v>-4.5650000000000004</v>
      </c>
      <c r="F169" s="1">
        <v>19.657</v>
      </c>
      <c r="H169" t="str">
        <f t="shared" si="121"/>
        <v/>
      </c>
      <c r="I169" t="str">
        <f t="shared" si="122"/>
        <v/>
      </c>
      <c r="J169" t="str">
        <f t="shared" si="127"/>
        <v/>
      </c>
      <c r="K169" t="str">
        <f t="shared" si="128"/>
        <v/>
      </c>
      <c r="L169" t="str">
        <f t="shared" ref="L169:M169" si="164">IF(K169="","",AVERAGE(E161:E169))</f>
        <v/>
      </c>
      <c r="M169" t="str">
        <f t="shared" si="164"/>
        <v/>
      </c>
      <c r="N169" t="str">
        <f t="shared" si="146"/>
        <v/>
      </c>
    </row>
    <row r="170" spans="1:14" hidden="1" x14ac:dyDescent="0.2">
      <c r="A170" s="1">
        <v>14</v>
      </c>
      <c r="B170" s="1" t="s">
        <v>11</v>
      </c>
      <c r="C170" s="1">
        <v>2372</v>
      </c>
      <c r="D170" s="1">
        <v>6.782</v>
      </c>
      <c r="E170" s="1">
        <v>-19.120999999999999</v>
      </c>
      <c r="F170" s="1">
        <v>32.686</v>
      </c>
      <c r="H170" t="str">
        <f t="shared" si="121"/>
        <v/>
      </c>
      <c r="I170" t="str">
        <f t="shared" si="122"/>
        <v/>
      </c>
      <c r="J170" t="str">
        <f t="shared" si="127"/>
        <v/>
      </c>
      <c r="K170" t="str">
        <f t="shared" si="128"/>
        <v/>
      </c>
      <c r="L170" t="str">
        <f t="shared" ref="L170:M170" si="165">IF(K170="","",AVERAGE(E162:E170))</f>
        <v/>
      </c>
      <c r="M170" t="str">
        <f t="shared" si="165"/>
        <v/>
      </c>
      <c r="N170" t="str">
        <f t="shared" si="146"/>
        <v/>
      </c>
    </row>
    <row r="171" spans="1:14" hidden="1" x14ac:dyDescent="0.2">
      <c r="A171" s="1">
        <v>14</v>
      </c>
      <c r="B171" s="1" t="s">
        <v>11</v>
      </c>
      <c r="C171" s="1">
        <v>27584</v>
      </c>
      <c r="D171" s="1">
        <v>147.19</v>
      </c>
      <c r="E171" s="1">
        <v>-19.321000000000002</v>
      </c>
      <c r="F171" s="1">
        <v>30.102</v>
      </c>
      <c r="H171" t="str">
        <f t="shared" si="121"/>
        <v/>
      </c>
      <c r="I171" t="str">
        <f t="shared" si="122"/>
        <v/>
      </c>
      <c r="J171" t="str">
        <f t="shared" si="127"/>
        <v/>
      </c>
      <c r="K171" t="str">
        <f t="shared" si="128"/>
        <v/>
      </c>
      <c r="L171" t="str">
        <f t="shared" ref="L171:M171" si="166">IF(K171="","",AVERAGE(E163:E171))</f>
        <v/>
      </c>
      <c r="M171" t="str">
        <f t="shared" si="166"/>
        <v/>
      </c>
      <c r="N171" t="str">
        <f t="shared" si="146"/>
        <v/>
      </c>
    </row>
    <row r="172" spans="1:14" hidden="1" x14ac:dyDescent="0.2">
      <c r="A172" s="1">
        <v>14</v>
      </c>
      <c r="B172" s="1" t="s">
        <v>11</v>
      </c>
      <c r="C172" s="1">
        <v>26316</v>
      </c>
      <c r="D172" s="1">
        <v>140.12299999999999</v>
      </c>
      <c r="E172" s="1">
        <v>-19.344999999999999</v>
      </c>
      <c r="F172" s="1">
        <v>30.103000000000002</v>
      </c>
      <c r="H172" t="str">
        <f t="shared" si="121"/>
        <v/>
      </c>
      <c r="I172" t="str">
        <f t="shared" si="122"/>
        <v/>
      </c>
      <c r="J172" t="str">
        <f t="shared" si="127"/>
        <v/>
      </c>
      <c r="K172" t="str">
        <f t="shared" si="128"/>
        <v/>
      </c>
      <c r="L172" t="str">
        <f t="shared" ref="L172:M172" si="167">IF(K172="","",AVERAGE(E164:E172))</f>
        <v/>
      </c>
      <c r="M172" t="str">
        <f t="shared" si="167"/>
        <v/>
      </c>
      <c r="N172" t="str">
        <f t="shared" si="146"/>
        <v/>
      </c>
    </row>
    <row r="173" spans="1:14" hidden="1" x14ac:dyDescent="0.2">
      <c r="A173" s="1">
        <v>14</v>
      </c>
      <c r="B173" s="1" t="s">
        <v>11</v>
      </c>
      <c r="C173" s="1">
        <v>25304</v>
      </c>
      <c r="D173" s="1">
        <v>134.34200000000001</v>
      </c>
      <c r="E173" s="1">
        <v>-19.338000000000001</v>
      </c>
      <c r="F173" s="1">
        <v>30.123000000000001</v>
      </c>
      <c r="H173" t="str">
        <f t="shared" si="121"/>
        <v/>
      </c>
      <c r="I173" t="str">
        <f t="shared" si="122"/>
        <v/>
      </c>
      <c r="J173" t="str">
        <f t="shared" si="127"/>
        <v/>
      </c>
      <c r="K173" t="str">
        <f t="shared" si="128"/>
        <v/>
      </c>
      <c r="L173" t="str">
        <f t="shared" ref="L173:M173" si="168">IF(K173="","",AVERAGE(E165:E173))</f>
        <v/>
      </c>
      <c r="M173" t="str">
        <f t="shared" si="168"/>
        <v/>
      </c>
      <c r="N173" t="str">
        <f t="shared" si="146"/>
        <v/>
      </c>
    </row>
    <row r="174" spans="1:14" hidden="1" x14ac:dyDescent="0.2">
      <c r="A174" s="1">
        <v>14</v>
      </c>
      <c r="B174" s="1" t="s">
        <v>11</v>
      </c>
      <c r="C174" s="1">
        <v>24289</v>
      </c>
      <c r="D174" s="1">
        <v>128.733</v>
      </c>
      <c r="E174" s="1">
        <v>-19.370999999999999</v>
      </c>
      <c r="F174" s="1">
        <v>30.166</v>
      </c>
      <c r="H174" t="str">
        <f t="shared" si="121"/>
        <v/>
      </c>
      <c r="I174" t="str">
        <f t="shared" si="122"/>
        <v/>
      </c>
      <c r="J174" t="str">
        <f t="shared" si="127"/>
        <v/>
      </c>
      <c r="K174" t="str">
        <f t="shared" si="128"/>
        <v/>
      </c>
      <c r="L174" t="str">
        <f t="shared" ref="L174:M174" si="169">IF(K174="","",AVERAGE(E166:E174))</f>
        <v/>
      </c>
      <c r="M174" t="str">
        <f t="shared" si="169"/>
        <v/>
      </c>
      <c r="N174" t="str">
        <f t="shared" si="146"/>
        <v/>
      </c>
    </row>
    <row r="175" spans="1:14" hidden="1" x14ac:dyDescent="0.2">
      <c r="A175" s="1">
        <v>14</v>
      </c>
      <c r="B175" s="1" t="s">
        <v>11</v>
      </c>
      <c r="C175" s="1">
        <v>23354</v>
      </c>
      <c r="D175" s="1">
        <v>123.34099999999999</v>
      </c>
      <c r="E175" s="1">
        <v>-19.37</v>
      </c>
      <c r="F175" s="1">
        <v>30.163</v>
      </c>
      <c r="H175" t="str">
        <f t="shared" si="121"/>
        <v/>
      </c>
      <c r="I175" t="str">
        <f t="shared" si="122"/>
        <v/>
      </c>
      <c r="J175" t="str">
        <f t="shared" si="127"/>
        <v/>
      </c>
      <c r="K175" t="str">
        <f t="shared" si="128"/>
        <v/>
      </c>
      <c r="L175" t="str">
        <f t="shared" ref="L175:M175" si="170">IF(K175="","",AVERAGE(E167:E175))</f>
        <v/>
      </c>
      <c r="M175" t="str">
        <f t="shared" si="170"/>
        <v/>
      </c>
      <c r="N175" t="str">
        <f t="shared" si="146"/>
        <v/>
      </c>
    </row>
    <row r="176" spans="1:14" hidden="1" x14ac:dyDescent="0.2">
      <c r="A176" s="1">
        <v>14</v>
      </c>
      <c r="B176" s="1" t="s">
        <v>11</v>
      </c>
      <c r="C176" s="1">
        <v>22500</v>
      </c>
      <c r="D176" s="1">
        <v>118.339</v>
      </c>
      <c r="E176" s="1">
        <v>-19.405000000000001</v>
      </c>
      <c r="F176" s="1">
        <v>30.167000000000002</v>
      </c>
      <c r="H176" t="str">
        <f t="shared" si="121"/>
        <v/>
      </c>
      <c r="I176" t="str">
        <f t="shared" si="122"/>
        <v/>
      </c>
      <c r="J176" t="str">
        <f t="shared" si="127"/>
        <v/>
      </c>
      <c r="K176" t="str">
        <f t="shared" si="128"/>
        <v/>
      </c>
      <c r="L176" t="str">
        <f t="shared" ref="L176:M176" si="171">IF(K176="","",AVERAGE(E168:E176))</f>
        <v/>
      </c>
      <c r="M176" t="str">
        <f t="shared" si="171"/>
        <v/>
      </c>
      <c r="N176" t="str">
        <f t="shared" si="146"/>
        <v/>
      </c>
    </row>
    <row r="177" spans="1:14" hidden="1" x14ac:dyDescent="0.2">
      <c r="A177" s="1">
        <v>14</v>
      </c>
      <c r="B177" s="1" t="s">
        <v>11</v>
      </c>
      <c r="C177" s="1">
        <v>21687</v>
      </c>
      <c r="D177" s="1">
        <v>113.726</v>
      </c>
      <c r="E177" s="1">
        <v>-19.399000000000001</v>
      </c>
      <c r="F177" s="1">
        <v>30.198</v>
      </c>
      <c r="H177" t="str">
        <f t="shared" si="121"/>
        <v/>
      </c>
      <c r="I177" t="str">
        <f t="shared" si="122"/>
        <v/>
      </c>
      <c r="J177" t="str">
        <f t="shared" si="127"/>
        <v/>
      </c>
      <c r="K177" t="str">
        <f t="shared" si="128"/>
        <v/>
      </c>
      <c r="L177" t="str">
        <f t="shared" ref="L177:M177" si="172">IF(K177="","",AVERAGE(E169:E177))</f>
        <v/>
      </c>
      <c r="M177" t="str">
        <f t="shared" si="172"/>
        <v/>
      </c>
      <c r="N177" t="str">
        <f t="shared" si="146"/>
        <v/>
      </c>
    </row>
    <row r="178" spans="1:14" hidden="1" x14ac:dyDescent="0.2">
      <c r="A178" s="1">
        <v>14</v>
      </c>
      <c r="B178" s="1" t="s">
        <v>11</v>
      </c>
      <c r="C178" s="1">
        <v>20966</v>
      </c>
      <c r="D178" s="1">
        <v>109.602</v>
      </c>
      <c r="E178" s="1">
        <v>-19.41</v>
      </c>
      <c r="F178" s="1">
        <v>30.204999999999998</v>
      </c>
      <c r="H178" t="str">
        <f t="shared" si="121"/>
        <v/>
      </c>
      <c r="I178" t="str">
        <f t="shared" si="122"/>
        <v/>
      </c>
      <c r="J178" t="str">
        <f t="shared" si="127"/>
        <v/>
      </c>
      <c r="K178" t="str">
        <f t="shared" si="128"/>
        <v/>
      </c>
      <c r="L178" t="str">
        <f t="shared" ref="L178:M178" si="173">IF(K178="","",AVERAGE(E170:E178))</f>
        <v/>
      </c>
      <c r="M178" t="str">
        <f t="shared" si="173"/>
        <v/>
      </c>
      <c r="N178" t="str">
        <f t="shared" si="146"/>
        <v/>
      </c>
    </row>
    <row r="179" spans="1:14" hidden="1" x14ac:dyDescent="0.2">
      <c r="A179" s="1">
        <v>14</v>
      </c>
      <c r="B179" s="1" t="s">
        <v>11</v>
      </c>
      <c r="C179" s="1">
        <v>20262</v>
      </c>
      <c r="D179" s="1">
        <v>105.813</v>
      </c>
      <c r="E179" s="1">
        <v>-19.396000000000001</v>
      </c>
      <c r="F179" s="1">
        <v>30.204000000000001</v>
      </c>
      <c r="H179" t="str">
        <f t="shared" si="121"/>
        <v/>
      </c>
      <c r="I179" t="str">
        <f t="shared" si="122"/>
        <v/>
      </c>
      <c r="J179" t="str">
        <f t="shared" si="127"/>
        <v/>
      </c>
      <c r="K179" t="str">
        <f t="shared" si="128"/>
        <v/>
      </c>
      <c r="L179" t="str">
        <f t="shared" ref="L179:M179" si="174">IF(K179="","",AVERAGE(E171:E179))</f>
        <v/>
      </c>
      <c r="M179" t="str">
        <f t="shared" si="174"/>
        <v/>
      </c>
      <c r="N179" t="str">
        <f t="shared" si="146"/>
        <v/>
      </c>
    </row>
    <row r="180" spans="1:14" x14ac:dyDescent="0.2">
      <c r="A180" s="1">
        <v>14</v>
      </c>
      <c r="B180" s="1" t="s">
        <v>11</v>
      </c>
      <c r="C180" s="1">
        <v>19561</v>
      </c>
      <c r="D180" s="1">
        <v>102.044</v>
      </c>
      <c r="E180" s="1">
        <v>-19.404</v>
      </c>
      <c r="F180" s="1">
        <v>30.245999999999999</v>
      </c>
      <c r="H180">
        <f t="shared" si="121"/>
        <v>14</v>
      </c>
      <c r="I180" t="str">
        <f t="shared" si="122"/>
        <v>D</v>
      </c>
      <c r="J180">
        <f t="shared" si="127"/>
        <v>19561</v>
      </c>
      <c r="K180">
        <f t="shared" si="128"/>
        <v>102.044</v>
      </c>
      <c r="L180">
        <f t="shared" ref="L180:M180" si="175">IF(K180="","",AVERAGE(E172:E180))</f>
        <v>-19.381999999999998</v>
      </c>
      <c r="M180">
        <f t="shared" si="175"/>
        <v>30.174999999999997</v>
      </c>
      <c r="N180">
        <f t="shared" si="146"/>
        <v>2.7046256672597305E-2</v>
      </c>
    </row>
    <row r="181" spans="1:14" hidden="1" x14ac:dyDescent="0.2">
      <c r="A181" s="1">
        <v>15</v>
      </c>
      <c r="B181" s="1" t="s">
        <v>11</v>
      </c>
      <c r="C181" s="1">
        <v>4064</v>
      </c>
      <c r="D181" s="1">
        <v>58</v>
      </c>
      <c r="E181" s="1">
        <v>-4.5670000000000002</v>
      </c>
      <c r="F181" s="1">
        <v>19.72</v>
      </c>
      <c r="H181" t="str">
        <f t="shared" si="121"/>
        <v/>
      </c>
      <c r="I181" t="str">
        <f t="shared" si="122"/>
        <v/>
      </c>
      <c r="J181" t="str">
        <f t="shared" si="127"/>
        <v/>
      </c>
      <c r="K181" t="str">
        <f t="shared" si="128"/>
        <v/>
      </c>
      <c r="L181" t="str">
        <f t="shared" ref="L181:M181" si="176">IF(K181="","",AVERAGE(E173:E181))</f>
        <v/>
      </c>
      <c r="M181" t="str">
        <f t="shared" si="176"/>
        <v/>
      </c>
      <c r="N181" t="str">
        <f t="shared" si="146"/>
        <v/>
      </c>
    </row>
    <row r="182" spans="1:14" hidden="1" x14ac:dyDescent="0.2">
      <c r="A182" s="1">
        <v>15</v>
      </c>
      <c r="B182" s="1" t="s">
        <v>11</v>
      </c>
      <c r="C182" s="1">
        <v>4059</v>
      </c>
      <c r="D182" s="1">
        <v>58.341999999999999</v>
      </c>
      <c r="E182" s="1">
        <v>-4.57</v>
      </c>
      <c r="F182" s="1">
        <v>19.670000000000002</v>
      </c>
      <c r="H182" t="str">
        <f t="shared" si="121"/>
        <v/>
      </c>
      <c r="I182" t="str">
        <f t="shared" si="122"/>
        <v/>
      </c>
      <c r="J182" t="str">
        <f t="shared" si="127"/>
        <v/>
      </c>
      <c r="K182" t="str">
        <f t="shared" si="128"/>
        <v/>
      </c>
      <c r="L182" t="str">
        <f t="shared" ref="L182:M182" si="177">IF(K182="","",AVERAGE(E174:E182))</f>
        <v/>
      </c>
      <c r="M182" t="str">
        <f t="shared" si="177"/>
        <v/>
      </c>
      <c r="N182" t="str">
        <f t="shared" si="146"/>
        <v/>
      </c>
    </row>
    <row r="183" spans="1:14" hidden="1" x14ac:dyDescent="0.2">
      <c r="A183" s="1">
        <v>15</v>
      </c>
      <c r="B183" s="1" t="s">
        <v>11</v>
      </c>
      <c r="C183" s="1">
        <v>4059</v>
      </c>
      <c r="D183" s="1">
        <v>58.356999999999999</v>
      </c>
      <c r="E183" s="1">
        <v>-4.585</v>
      </c>
      <c r="F183" s="1">
        <v>19.7</v>
      </c>
      <c r="H183" t="str">
        <f t="shared" si="121"/>
        <v/>
      </c>
      <c r="I183" t="str">
        <f t="shared" si="122"/>
        <v/>
      </c>
      <c r="J183" t="str">
        <f t="shared" si="127"/>
        <v/>
      </c>
      <c r="K183" t="str">
        <f t="shared" si="128"/>
        <v/>
      </c>
      <c r="L183" t="str">
        <f t="shared" ref="L183:M183" si="178">IF(K183="","",AVERAGE(E175:E183))</f>
        <v/>
      </c>
      <c r="M183" t="str">
        <f t="shared" si="178"/>
        <v/>
      </c>
      <c r="N183" t="str">
        <f t="shared" si="146"/>
        <v/>
      </c>
    </row>
    <row r="184" spans="1:14" hidden="1" x14ac:dyDescent="0.2">
      <c r="A184" s="1">
        <v>15</v>
      </c>
      <c r="B184" s="1" t="s">
        <v>11</v>
      </c>
      <c r="C184" s="1">
        <v>4060</v>
      </c>
      <c r="D184" s="1">
        <v>58.398000000000003</v>
      </c>
      <c r="E184" s="1">
        <v>-4.5830000000000002</v>
      </c>
      <c r="F184" s="1">
        <v>19.670999999999999</v>
      </c>
      <c r="H184" t="str">
        <f t="shared" si="121"/>
        <v/>
      </c>
      <c r="I184" t="str">
        <f t="shared" si="122"/>
        <v/>
      </c>
      <c r="J184" t="str">
        <f t="shared" si="127"/>
        <v/>
      </c>
      <c r="K184" t="str">
        <f t="shared" si="128"/>
        <v/>
      </c>
      <c r="L184" t="str">
        <f t="shared" ref="L184:M184" si="179">IF(K184="","",AVERAGE(E176:E184))</f>
        <v/>
      </c>
      <c r="M184" t="str">
        <f t="shared" si="179"/>
        <v/>
      </c>
      <c r="N184" t="str">
        <f t="shared" si="146"/>
        <v/>
      </c>
    </row>
    <row r="185" spans="1:14" hidden="1" x14ac:dyDescent="0.2">
      <c r="A185" s="1">
        <v>15</v>
      </c>
      <c r="B185" s="1" t="s">
        <v>11</v>
      </c>
      <c r="C185" s="1">
        <v>4057</v>
      </c>
      <c r="D185" s="1">
        <v>58.338999999999999</v>
      </c>
      <c r="E185" s="1">
        <v>-4.5860000000000003</v>
      </c>
      <c r="F185" s="1">
        <v>19.664000000000001</v>
      </c>
      <c r="H185" t="str">
        <f t="shared" si="121"/>
        <v/>
      </c>
      <c r="I185" t="str">
        <f t="shared" si="122"/>
        <v/>
      </c>
      <c r="J185" t="str">
        <f t="shared" si="127"/>
        <v/>
      </c>
      <c r="K185" t="str">
        <f t="shared" si="128"/>
        <v/>
      </c>
      <c r="L185" t="str">
        <f t="shared" ref="L185:M185" si="180">IF(K185="","",AVERAGE(E177:E185))</f>
        <v/>
      </c>
      <c r="M185" t="str">
        <f t="shared" si="180"/>
        <v/>
      </c>
      <c r="N185" t="str">
        <f t="shared" si="146"/>
        <v/>
      </c>
    </row>
    <row r="186" spans="1:14" hidden="1" x14ac:dyDescent="0.2">
      <c r="A186" s="1">
        <v>15</v>
      </c>
      <c r="B186" s="1" t="s">
        <v>11</v>
      </c>
      <c r="C186" s="1">
        <v>3275</v>
      </c>
      <c r="D186" s="1">
        <v>9.4469999999999992</v>
      </c>
      <c r="E186" s="1">
        <v>-19.547000000000001</v>
      </c>
      <c r="F186" s="1">
        <v>31.012</v>
      </c>
      <c r="H186" t="str">
        <f t="shared" si="121"/>
        <v/>
      </c>
      <c r="I186" t="str">
        <f t="shared" si="122"/>
        <v/>
      </c>
      <c r="J186" t="str">
        <f t="shared" si="127"/>
        <v/>
      </c>
      <c r="K186" t="str">
        <f t="shared" si="128"/>
        <v/>
      </c>
      <c r="L186" t="str">
        <f t="shared" ref="L186:M186" si="181">IF(K186="","",AVERAGE(E178:E186))</f>
        <v/>
      </c>
      <c r="M186" t="str">
        <f t="shared" si="181"/>
        <v/>
      </c>
      <c r="N186" t="str">
        <f t="shared" si="146"/>
        <v/>
      </c>
    </row>
    <row r="187" spans="1:14" hidden="1" x14ac:dyDescent="0.2">
      <c r="A187" s="1">
        <v>15</v>
      </c>
      <c r="B187" s="1" t="s">
        <v>11</v>
      </c>
      <c r="C187" s="1">
        <v>27870</v>
      </c>
      <c r="D187" s="1">
        <v>150.12299999999999</v>
      </c>
      <c r="E187" s="1">
        <v>-19.329000000000001</v>
      </c>
      <c r="F187" s="1">
        <v>30.245000000000001</v>
      </c>
      <c r="H187" t="str">
        <f t="shared" si="121"/>
        <v/>
      </c>
      <c r="I187" t="str">
        <f t="shared" si="122"/>
        <v/>
      </c>
      <c r="J187" t="str">
        <f t="shared" si="127"/>
        <v/>
      </c>
      <c r="K187" t="str">
        <f t="shared" si="128"/>
        <v/>
      </c>
      <c r="L187" t="str">
        <f t="shared" ref="L187:M187" si="182">IF(K187="","",AVERAGE(E179:E187))</f>
        <v/>
      </c>
      <c r="M187" t="str">
        <f t="shared" si="182"/>
        <v/>
      </c>
      <c r="N187" t="str">
        <f t="shared" si="146"/>
        <v/>
      </c>
    </row>
    <row r="188" spans="1:14" hidden="1" x14ac:dyDescent="0.2">
      <c r="A188" s="1">
        <v>15</v>
      </c>
      <c r="B188" s="1" t="s">
        <v>11</v>
      </c>
      <c r="C188" s="1">
        <v>26473</v>
      </c>
      <c r="D188" s="1">
        <v>142.68600000000001</v>
      </c>
      <c r="E188" s="1">
        <v>-19.335999999999999</v>
      </c>
      <c r="F188" s="1">
        <v>30.242000000000001</v>
      </c>
      <c r="H188" t="str">
        <f t="shared" si="121"/>
        <v/>
      </c>
      <c r="I188" t="str">
        <f t="shared" si="122"/>
        <v/>
      </c>
      <c r="J188" t="str">
        <f t="shared" si="127"/>
        <v/>
      </c>
      <c r="K188" t="str">
        <f t="shared" si="128"/>
        <v/>
      </c>
      <c r="L188" t="str">
        <f t="shared" ref="L188:M188" si="183">IF(K188="","",AVERAGE(E180:E188))</f>
        <v/>
      </c>
      <c r="M188" t="str">
        <f t="shared" si="183"/>
        <v/>
      </c>
      <c r="N188" t="str">
        <f t="shared" si="146"/>
        <v/>
      </c>
    </row>
    <row r="189" spans="1:14" hidden="1" x14ac:dyDescent="0.2">
      <c r="A189" s="1">
        <v>15</v>
      </c>
      <c r="B189" s="1" t="s">
        <v>11</v>
      </c>
      <c r="C189" s="1">
        <v>25330</v>
      </c>
      <c r="D189" s="1">
        <v>136.578</v>
      </c>
      <c r="E189" s="1">
        <v>-19.337</v>
      </c>
      <c r="F189" s="1">
        <v>30.257999999999999</v>
      </c>
      <c r="H189" t="str">
        <f t="shared" si="121"/>
        <v/>
      </c>
      <c r="I189" t="str">
        <f t="shared" si="122"/>
        <v/>
      </c>
      <c r="J189" t="str">
        <f t="shared" si="127"/>
        <v/>
      </c>
      <c r="K189" t="str">
        <f t="shared" si="128"/>
        <v/>
      </c>
      <c r="L189" t="str">
        <f t="shared" ref="L189:M189" si="184">IF(K189="","",AVERAGE(E181:E189))</f>
        <v/>
      </c>
      <c r="M189" t="str">
        <f t="shared" si="184"/>
        <v/>
      </c>
      <c r="N189" t="str">
        <f t="shared" si="146"/>
        <v/>
      </c>
    </row>
    <row r="190" spans="1:14" hidden="1" x14ac:dyDescent="0.2">
      <c r="A190" s="1">
        <v>15</v>
      </c>
      <c r="B190" s="1" t="s">
        <v>11</v>
      </c>
      <c r="C190" s="1">
        <v>24235</v>
      </c>
      <c r="D190" s="1">
        <v>130.62899999999999</v>
      </c>
      <c r="E190" s="1">
        <v>-19.312999999999999</v>
      </c>
      <c r="F190" s="1">
        <v>30.263999999999999</v>
      </c>
      <c r="H190" t="str">
        <f t="shared" si="121"/>
        <v/>
      </c>
      <c r="I190" t="str">
        <f t="shared" si="122"/>
        <v/>
      </c>
      <c r="J190" t="str">
        <f t="shared" si="127"/>
        <v/>
      </c>
      <c r="K190" t="str">
        <f t="shared" si="128"/>
        <v/>
      </c>
      <c r="L190" t="str">
        <f t="shared" ref="L190:M190" si="185">IF(K190="","",AVERAGE(E182:E190))</f>
        <v/>
      </c>
      <c r="M190" t="str">
        <f t="shared" si="185"/>
        <v/>
      </c>
      <c r="N190" t="str">
        <f t="shared" si="146"/>
        <v/>
      </c>
    </row>
    <row r="191" spans="1:14" hidden="1" x14ac:dyDescent="0.2">
      <c r="A191" s="1">
        <v>15</v>
      </c>
      <c r="B191" s="1" t="s">
        <v>11</v>
      </c>
      <c r="C191" s="1">
        <v>23242</v>
      </c>
      <c r="D191" s="1">
        <v>124.959</v>
      </c>
      <c r="E191" s="1">
        <v>-19.327000000000002</v>
      </c>
      <c r="F191" s="1">
        <v>30.283999999999999</v>
      </c>
      <c r="H191" t="str">
        <f t="shared" si="121"/>
        <v/>
      </c>
      <c r="I191" t="str">
        <f t="shared" si="122"/>
        <v/>
      </c>
      <c r="J191" t="str">
        <f t="shared" si="127"/>
        <v/>
      </c>
      <c r="K191" t="str">
        <f t="shared" si="128"/>
        <v/>
      </c>
      <c r="L191" t="str">
        <f t="shared" ref="L191:M191" si="186">IF(K191="","",AVERAGE(E183:E191))</f>
        <v/>
      </c>
      <c r="M191" t="str">
        <f t="shared" si="186"/>
        <v/>
      </c>
      <c r="N191" t="str">
        <f t="shared" si="146"/>
        <v/>
      </c>
    </row>
    <row r="192" spans="1:14" hidden="1" x14ac:dyDescent="0.2">
      <c r="A192" s="1">
        <v>15</v>
      </c>
      <c r="B192" s="1" t="s">
        <v>11</v>
      </c>
      <c r="C192" s="1">
        <v>22275</v>
      </c>
      <c r="D192" s="1">
        <v>119.569</v>
      </c>
      <c r="E192" s="1">
        <v>-19.298999999999999</v>
      </c>
      <c r="F192" s="1">
        <v>30.324000000000002</v>
      </c>
      <c r="H192" t="str">
        <f t="shared" si="121"/>
        <v/>
      </c>
      <c r="I192" t="str">
        <f t="shared" si="122"/>
        <v/>
      </c>
      <c r="J192" t="str">
        <f t="shared" si="127"/>
        <v/>
      </c>
      <c r="K192" t="str">
        <f t="shared" si="128"/>
        <v/>
      </c>
      <c r="L192" t="str">
        <f t="shared" ref="L192:M192" si="187">IF(K192="","",AVERAGE(E184:E192))</f>
        <v/>
      </c>
      <c r="M192" t="str">
        <f t="shared" si="187"/>
        <v/>
      </c>
      <c r="N192" t="str">
        <f t="shared" si="146"/>
        <v/>
      </c>
    </row>
    <row r="193" spans="1:14" hidden="1" x14ac:dyDescent="0.2">
      <c r="A193" s="1">
        <v>15</v>
      </c>
      <c r="B193" s="1" t="s">
        <v>11</v>
      </c>
      <c r="C193" s="1">
        <v>21359</v>
      </c>
      <c r="D193" s="1">
        <v>114.376</v>
      </c>
      <c r="E193" s="1">
        <v>-19.318999999999999</v>
      </c>
      <c r="F193" s="1">
        <v>30.34</v>
      </c>
      <c r="H193" t="str">
        <f t="shared" si="121"/>
        <v/>
      </c>
      <c r="I193" t="str">
        <f t="shared" si="122"/>
        <v/>
      </c>
      <c r="J193" t="str">
        <f t="shared" si="127"/>
        <v/>
      </c>
      <c r="K193" t="str">
        <f t="shared" si="128"/>
        <v/>
      </c>
      <c r="L193" t="str">
        <f t="shared" ref="L193:M193" si="188">IF(K193="","",AVERAGE(E185:E193))</f>
        <v/>
      </c>
      <c r="M193" t="str">
        <f t="shared" si="188"/>
        <v/>
      </c>
      <c r="N193" t="str">
        <f t="shared" si="146"/>
        <v/>
      </c>
    </row>
    <row r="194" spans="1:14" hidden="1" x14ac:dyDescent="0.2">
      <c r="A194" s="1">
        <v>15</v>
      </c>
      <c r="B194" s="1" t="s">
        <v>11</v>
      </c>
      <c r="C194" s="1">
        <v>20514</v>
      </c>
      <c r="D194" s="1">
        <v>109.449</v>
      </c>
      <c r="E194" s="1">
        <v>-19.350999999999999</v>
      </c>
      <c r="F194" s="1">
        <v>30.324999999999999</v>
      </c>
      <c r="H194" t="str">
        <f t="shared" si="121"/>
        <v/>
      </c>
      <c r="I194" t="str">
        <f t="shared" si="122"/>
        <v/>
      </c>
      <c r="J194" t="str">
        <f t="shared" si="127"/>
        <v/>
      </c>
      <c r="K194" t="str">
        <f t="shared" si="128"/>
        <v/>
      </c>
      <c r="L194" t="str">
        <f t="shared" ref="L194:M194" si="189">IF(K194="","",AVERAGE(E186:E194))</f>
        <v/>
      </c>
      <c r="M194" t="str">
        <f t="shared" si="189"/>
        <v/>
      </c>
      <c r="N194" t="str">
        <f t="shared" si="146"/>
        <v/>
      </c>
    </row>
    <row r="195" spans="1:14" hidden="1" x14ac:dyDescent="0.2">
      <c r="A195" s="1">
        <v>15</v>
      </c>
      <c r="B195" s="1" t="s">
        <v>11</v>
      </c>
      <c r="C195" s="1">
        <v>19687</v>
      </c>
      <c r="D195" s="1">
        <v>104.771</v>
      </c>
      <c r="E195" s="1">
        <v>-19.338999999999999</v>
      </c>
      <c r="F195" s="1">
        <v>30.355</v>
      </c>
      <c r="H195" t="str">
        <f t="shared" ref="H195:H258" si="190">IF(A195=A196,"",A195)</f>
        <v/>
      </c>
      <c r="I195" t="str">
        <f t="shared" ref="I195:I258" si="191">IF(H195="","",B195)</f>
        <v/>
      </c>
      <c r="J195" t="str">
        <f t="shared" si="127"/>
        <v/>
      </c>
      <c r="K195" t="str">
        <f t="shared" si="128"/>
        <v/>
      </c>
      <c r="L195" t="str">
        <f t="shared" ref="L195:M195" si="192">IF(K195="","",AVERAGE(E187:E195))</f>
        <v/>
      </c>
      <c r="M195" t="str">
        <f t="shared" si="192"/>
        <v/>
      </c>
      <c r="N195" t="str">
        <f t="shared" si="146"/>
        <v/>
      </c>
    </row>
    <row r="196" spans="1:14" x14ac:dyDescent="0.2">
      <c r="A196" s="1">
        <v>15</v>
      </c>
      <c r="B196" s="1" t="s">
        <v>11</v>
      </c>
      <c r="C196" s="1">
        <v>18878</v>
      </c>
      <c r="D196" s="1">
        <v>100.259</v>
      </c>
      <c r="E196" s="1">
        <v>-19.338999999999999</v>
      </c>
      <c r="F196" s="1">
        <v>30.390999999999998</v>
      </c>
      <c r="H196">
        <f t="shared" si="190"/>
        <v>15</v>
      </c>
      <c r="I196" t="str">
        <f t="shared" si="191"/>
        <v>D</v>
      </c>
      <c r="J196">
        <f t="shared" si="127"/>
        <v>18878</v>
      </c>
      <c r="K196">
        <f t="shared" si="128"/>
        <v>100.259</v>
      </c>
      <c r="L196">
        <f t="shared" ref="L196:M196" si="193">IF(K196="","",AVERAGE(E188:E196))</f>
        <v>-19.328888888888887</v>
      </c>
      <c r="M196">
        <f t="shared" si="193"/>
        <v>30.309222222222225</v>
      </c>
      <c r="N196">
        <f t="shared" si="146"/>
        <v>1.6034684627740763E-2</v>
      </c>
    </row>
    <row r="197" spans="1:14" hidden="1" x14ac:dyDescent="0.2">
      <c r="A197" s="1">
        <v>16</v>
      </c>
      <c r="B197" s="1" t="s">
        <v>11</v>
      </c>
      <c r="C197" s="1">
        <v>4058</v>
      </c>
      <c r="D197" s="1">
        <v>57.95</v>
      </c>
      <c r="E197" s="1">
        <v>-4.5709999999999997</v>
      </c>
      <c r="F197" s="1">
        <v>19.765999999999998</v>
      </c>
      <c r="H197" t="str">
        <f t="shared" si="190"/>
        <v/>
      </c>
      <c r="I197" t="str">
        <f t="shared" si="191"/>
        <v/>
      </c>
      <c r="J197" t="str">
        <f t="shared" si="127"/>
        <v/>
      </c>
      <c r="K197" t="str">
        <f t="shared" si="128"/>
        <v/>
      </c>
      <c r="L197" t="str">
        <f t="shared" ref="L197:M197" si="194">IF(K197="","",AVERAGE(E189:E197))</f>
        <v/>
      </c>
      <c r="M197" t="str">
        <f t="shared" si="194"/>
        <v/>
      </c>
      <c r="N197" t="str">
        <f t="shared" si="146"/>
        <v/>
      </c>
    </row>
    <row r="198" spans="1:14" hidden="1" x14ac:dyDescent="0.2">
      <c r="A198" s="1">
        <v>16</v>
      </c>
      <c r="B198" s="1" t="s">
        <v>11</v>
      </c>
      <c r="C198" s="1">
        <v>4064</v>
      </c>
      <c r="D198" s="1">
        <v>58.371000000000002</v>
      </c>
      <c r="E198" s="1">
        <v>-4.57</v>
      </c>
      <c r="F198" s="1">
        <v>19.670000000000002</v>
      </c>
      <c r="H198" t="str">
        <f t="shared" si="190"/>
        <v/>
      </c>
      <c r="I198" t="str">
        <f t="shared" si="191"/>
        <v/>
      </c>
      <c r="J198" t="str">
        <f t="shared" si="127"/>
        <v/>
      </c>
      <c r="K198" t="str">
        <f t="shared" si="128"/>
        <v/>
      </c>
      <c r="L198" t="str">
        <f t="shared" ref="L198:M198" si="195">IF(K198="","",AVERAGE(E190:E198))</f>
        <v/>
      </c>
      <c r="M198" t="str">
        <f t="shared" si="195"/>
        <v/>
      </c>
      <c r="N198" t="str">
        <f t="shared" si="146"/>
        <v/>
      </c>
    </row>
    <row r="199" spans="1:14" hidden="1" x14ac:dyDescent="0.2">
      <c r="A199" s="1">
        <v>16</v>
      </c>
      <c r="B199" s="1" t="s">
        <v>11</v>
      </c>
      <c r="C199" s="1">
        <v>4065</v>
      </c>
      <c r="D199" s="1">
        <v>58.372999999999998</v>
      </c>
      <c r="E199" s="1">
        <v>-4.5759999999999996</v>
      </c>
      <c r="F199" s="1">
        <v>19.678999999999998</v>
      </c>
      <c r="H199" t="str">
        <f t="shared" si="190"/>
        <v/>
      </c>
      <c r="I199" t="str">
        <f t="shared" si="191"/>
        <v/>
      </c>
      <c r="J199" t="str">
        <f t="shared" ref="J199:J262" si="196">IF(I199="","",C199)</f>
        <v/>
      </c>
      <c r="K199" t="str">
        <f t="shared" ref="K199:K262" si="197">IF(J199="","",D199)</f>
        <v/>
      </c>
      <c r="L199" t="str">
        <f t="shared" ref="L199:M199" si="198">IF(K199="","",AVERAGE(E191:E199))</f>
        <v/>
      </c>
      <c r="M199" t="str">
        <f t="shared" si="198"/>
        <v/>
      </c>
      <c r="N199" t="str">
        <f t="shared" si="146"/>
        <v/>
      </c>
    </row>
    <row r="200" spans="1:14" hidden="1" x14ac:dyDescent="0.2">
      <c r="A200" s="1">
        <v>16</v>
      </c>
      <c r="B200" s="1" t="s">
        <v>11</v>
      </c>
      <c r="C200" s="1">
        <v>4059</v>
      </c>
      <c r="D200" s="1">
        <v>58.387999999999998</v>
      </c>
      <c r="E200" s="1">
        <v>-4.5730000000000004</v>
      </c>
      <c r="F200" s="1">
        <v>19.734999999999999</v>
      </c>
      <c r="H200" t="str">
        <f t="shared" si="190"/>
        <v/>
      </c>
      <c r="I200" t="str">
        <f t="shared" si="191"/>
        <v/>
      </c>
      <c r="J200" t="str">
        <f t="shared" si="196"/>
        <v/>
      </c>
      <c r="K200" t="str">
        <f t="shared" si="197"/>
        <v/>
      </c>
      <c r="L200" t="str">
        <f t="shared" ref="L200:M200" si="199">IF(K200="","",AVERAGE(E192:E200))</f>
        <v/>
      </c>
      <c r="M200" t="str">
        <f t="shared" si="199"/>
        <v/>
      </c>
      <c r="N200" t="str">
        <f t="shared" si="146"/>
        <v/>
      </c>
    </row>
    <row r="201" spans="1:14" hidden="1" x14ac:dyDescent="0.2">
      <c r="A201" s="1">
        <v>16</v>
      </c>
      <c r="B201" s="1" t="s">
        <v>11</v>
      </c>
      <c r="C201" s="1">
        <v>4060</v>
      </c>
      <c r="D201" s="1">
        <v>58.411999999999999</v>
      </c>
      <c r="E201" s="1">
        <v>-4.5730000000000004</v>
      </c>
      <c r="F201" s="1">
        <v>19.693999999999999</v>
      </c>
      <c r="H201" t="str">
        <f t="shared" si="190"/>
        <v/>
      </c>
      <c r="I201" t="str">
        <f t="shared" si="191"/>
        <v/>
      </c>
      <c r="J201" t="str">
        <f t="shared" si="196"/>
        <v/>
      </c>
      <c r="K201" t="str">
        <f t="shared" si="197"/>
        <v/>
      </c>
      <c r="L201" t="str">
        <f t="shared" ref="L201:M201" si="200">IF(K201="","",AVERAGE(E193:E201))</f>
        <v/>
      </c>
      <c r="M201" t="str">
        <f t="shared" si="200"/>
        <v/>
      </c>
      <c r="N201" t="str">
        <f t="shared" si="146"/>
        <v/>
      </c>
    </row>
    <row r="202" spans="1:14" hidden="1" x14ac:dyDescent="0.2">
      <c r="A202" s="1">
        <v>16</v>
      </c>
      <c r="B202" s="1" t="s">
        <v>11</v>
      </c>
      <c r="C202" s="1">
        <v>3100</v>
      </c>
      <c r="D202" s="1">
        <v>8.8930000000000007</v>
      </c>
      <c r="E202" s="1">
        <v>-19.475999999999999</v>
      </c>
      <c r="F202" s="1">
        <v>31.597000000000001</v>
      </c>
      <c r="H202" t="str">
        <f t="shared" si="190"/>
        <v/>
      </c>
      <c r="I202" t="str">
        <f t="shared" si="191"/>
        <v/>
      </c>
      <c r="J202" t="str">
        <f t="shared" si="196"/>
        <v/>
      </c>
      <c r="K202" t="str">
        <f t="shared" si="197"/>
        <v/>
      </c>
      <c r="L202" t="str">
        <f t="shared" ref="L202:M202" si="201">IF(K202="","",AVERAGE(E194:E202))</f>
        <v/>
      </c>
      <c r="M202" t="str">
        <f t="shared" si="201"/>
        <v/>
      </c>
      <c r="N202" t="str">
        <f t="shared" si="146"/>
        <v/>
      </c>
    </row>
    <row r="203" spans="1:14" hidden="1" x14ac:dyDescent="0.2">
      <c r="A203" s="1">
        <v>16</v>
      </c>
      <c r="B203" s="1" t="s">
        <v>11</v>
      </c>
      <c r="C203" s="1">
        <v>27223</v>
      </c>
      <c r="D203" s="1">
        <v>145.10300000000001</v>
      </c>
      <c r="E203" s="1">
        <v>-19.346</v>
      </c>
      <c r="F203" s="1">
        <v>29.959</v>
      </c>
      <c r="H203" t="str">
        <f t="shared" si="190"/>
        <v/>
      </c>
      <c r="I203" t="str">
        <f t="shared" si="191"/>
        <v/>
      </c>
      <c r="J203" t="str">
        <f t="shared" si="196"/>
        <v/>
      </c>
      <c r="K203" t="str">
        <f t="shared" si="197"/>
        <v/>
      </c>
      <c r="L203" t="str">
        <f t="shared" ref="L203:M203" si="202">IF(K203="","",AVERAGE(E195:E203))</f>
        <v/>
      </c>
      <c r="M203" t="str">
        <f t="shared" si="202"/>
        <v/>
      </c>
      <c r="N203" t="str">
        <f t="shared" si="146"/>
        <v/>
      </c>
    </row>
    <row r="204" spans="1:14" hidden="1" x14ac:dyDescent="0.2">
      <c r="A204" s="1">
        <v>16</v>
      </c>
      <c r="B204" s="1" t="s">
        <v>11</v>
      </c>
      <c r="C204" s="1">
        <v>25927</v>
      </c>
      <c r="D204" s="1">
        <v>137.899</v>
      </c>
      <c r="E204" s="1">
        <v>-19.385999999999999</v>
      </c>
      <c r="F204" s="1">
        <v>29.959</v>
      </c>
      <c r="H204" t="str">
        <f t="shared" si="190"/>
        <v/>
      </c>
      <c r="I204" t="str">
        <f t="shared" si="191"/>
        <v/>
      </c>
      <c r="J204" t="str">
        <f t="shared" si="196"/>
        <v/>
      </c>
      <c r="K204" t="str">
        <f t="shared" si="197"/>
        <v/>
      </c>
      <c r="L204" t="str">
        <f t="shared" ref="L204:M204" si="203">IF(K204="","",AVERAGE(E196:E204))</f>
        <v/>
      </c>
      <c r="M204" t="str">
        <f t="shared" si="203"/>
        <v/>
      </c>
      <c r="N204" t="str">
        <f t="shared" si="146"/>
        <v/>
      </c>
    </row>
    <row r="205" spans="1:14" hidden="1" x14ac:dyDescent="0.2">
      <c r="A205" s="1">
        <v>16</v>
      </c>
      <c r="B205" s="1" t="s">
        <v>11</v>
      </c>
      <c r="C205" s="1">
        <v>24898</v>
      </c>
      <c r="D205" s="1">
        <v>132.089</v>
      </c>
      <c r="E205" s="1">
        <v>-19.355</v>
      </c>
      <c r="F205" s="1">
        <v>29.965</v>
      </c>
      <c r="H205" t="str">
        <f t="shared" si="190"/>
        <v/>
      </c>
      <c r="I205" t="str">
        <f t="shared" si="191"/>
        <v/>
      </c>
      <c r="J205" t="str">
        <f t="shared" si="196"/>
        <v/>
      </c>
      <c r="K205" t="str">
        <f t="shared" si="197"/>
        <v/>
      </c>
      <c r="L205" t="str">
        <f t="shared" ref="L205:M205" si="204">IF(K205="","",AVERAGE(E197:E205))</f>
        <v/>
      </c>
      <c r="M205" t="str">
        <f t="shared" si="204"/>
        <v/>
      </c>
      <c r="N205" t="str">
        <f t="shared" si="146"/>
        <v/>
      </c>
    </row>
    <row r="206" spans="1:14" hidden="1" x14ac:dyDescent="0.2">
      <c r="A206" s="1">
        <v>16</v>
      </c>
      <c r="B206" s="1" t="s">
        <v>11</v>
      </c>
      <c r="C206" s="1">
        <v>23919</v>
      </c>
      <c r="D206" s="1">
        <v>126.666</v>
      </c>
      <c r="E206" s="1">
        <v>-19.387</v>
      </c>
      <c r="F206" s="1">
        <v>29.998999999999999</v>
      </c>
      <c r="H206" t="str">
        <f t="shared" si="190"/>
        <v/>
      </c>
      <c r="I206" t="str">
        <f t="shared" si="191"/>
        <v/>
      </c>
      <c r="J206" t="str">
        <f t="shared" si="196"/>
        <v/>
      </c>
      <c r="K206" t="str">
        <f t="shared" si="197"/>
        <v/>
      </c>
      <c r="L206" t="str">
        <f t="shared" ref="L206:M206" si="205">IF(K206="","",AVERAGE(E198:E206))</f>
        <v/>
      </c>
      <c r="M206" t="str">
        <f t="shared" si="205"/>
        <v/>
      </c>
      <c r="N206" t="str">
        <f t="shared" si="146"/>
        <v/>
      </c>
    </row>
    <row r="207" spans="1:14" hidden="1" x14ac:dyDescent="0.2">
      <c r="A207" s="1">
        <v>16</v>
      </c>
      <c r="B207" s="1" t="s">
        <v>11</v>
      </c>
      <c r="C207" s="1">
        <v>22982</v>
      </c>
      <c r="D207" s="1">
        <v>121.23399999999999</v>
      </c>
      <c r="E207" s="1">
        <v>-19.38</v>
      </c>
      <c r="F207" s="1">
        <v>30.015999999999998</v>
      </c>
      <c r="H207" t="str">
        <f t="shared" si="190"/>
        <v/>
      </c>
      <c r="I207" t="str">
        <f t="shared" si="191"/>
        <v/>
      </c>
      <c r="J207" t="str">
        <f t="shared" si="196"/>
        <v/>
      </c>
      <c r="K207" t="str">
        <f t="shared" si="197"/>
        <v/>
      </c>
      <c r="L207" t="str">
        <f t="shared" ref="L207:M207" si="206">IF(K207="","",AVERAGE(E199:E207))</f>
        <v/>
      </c>
      <c r="M207" t="str">
        <f t="shared" si="206"/>
        <v/>
      </c>
      <c r="N207" t="str">
        <f t="shared" si="146"/>
        <v/>
      </c>
    </row>
    <row r="208" spans="1:14" hidden="1" x14ac:dyDescent="0.2">
      <c r="A208" s="1">
        <v>16</v>
      </c>
      <c r="B208" s="1" t="s">
        <v>11</v>
      </c>
      <c r="C208" s="1">
        <v>22128</v>
      </c>
      <c r="D208" s="1">
        <v>116.40600000000001</v>
      </c>
      <c r="E208" s="1">
        <v>-19.395</v>
      </c>
      <c r="F208" s="1">
        <v>30.009</v>
      </c>
      <c r="H208" t="str">
        <f t="shared" si="190"/>
        <v/>
      </c>
      <c r="I208" t="str">
        <f t="shared" si="191"/>
        <v/>
      </c>
      <c r="J208" t="str">
        <f t="shared" si="196"/>
        <v/>
      </c>
      <c r="K208" t="str">
        <f t="shared" si="197"/>
        <v/>
      </c>
      <c r="L208" t="str">
        <f t="shared" ref="L208:M208" si="207">IF(K208="","",AVERAGE(E200:E208))</f>
        <v/>
      </c>
      <c r="M208" t="str">
        <f t="shared" si="207"/>
        <v/>
      </c>
      <c r="N208" t="str">
        <f t="shared" si="146"/>
        <v/>
      </c>
    </row>
    <row r="209" spans="1:14" hidden="1" x14ac:dyDescent="0.2">
      <c r="A209" s="1">
        <v>16</v>
      </c>
      <c r="B209" s="1" t="s">
        <v>11</v>
      </c>
      <c r="C209" s="1">
        <v>21349</v>
      </c>
      <c r="D209" s="1">
        <v>111.854</v>
      </c>
      <c r="E209" s="1">
        <v>-19.361000000000001</v>
      </c>
      <c r="F209" s="1">
        <v>30.050999999999998</v>
      </c>
      <c r="H209" t="str">
        <f t="shared" si="190"/>
        <v/>
      </c>
      <c r="I209" t="str">
        <f t="shared" si="191"/>
        <v/>
      </c>
      <c r="J209" t="str">
        <f t="shared" si="196"/>
        <v/>
      </c>
      <c r="K209" t="str">
        <f t="shared" si="197"/>
        <v/>
      </c>
      <c r="L209" t="str">
        <f t="shared" ref="L209:M209" si="208">IF(K209="","",AVERAGE(E201:E209))</f>
        <v/>
      </c>
      <c r="M209" t="str">
        <f t="shared" si="208"/>
        <v/>
      </c>
      <c r="N209" t="str">
        <f t="shared" si="146"/>
        <v/>
      </c>
    </row>
    <row r="210" spans="1:14" hidden="1" x14ac:dyDescent="0.2">
      <c r="A210" s="1">
        <v>16</v>
      </c>
      <c r="B210" s="1" t="s">
        <v>11</v>
      </c>
      <c r="C210" s="1">
        <v>20608</v>
      </c>
      <c r="D210" s="1">
        <v>107.70399999999999</v>
      </c>
      <c r="E210" s="1">
        <v>-19.385999999999999</v>
      </c>
      <c r="F210" s="1">
        <v>30.036999999999999</v>
      </c>
      <c r="H210" t="str">
        <f t="shared" si="190"/>
        <v/>
      </c>
      <c r="I210" t="str">
        <f t="shared" si="191"/>
        <v/>
      </c>
      <c r="J210" t="str">
        <f t="shared" si="196"/>
        <v/>
      </c>
      <c r="K210" t="str">
        <f t="shared" si="197"/>
        <v/>
      </c>
      <c r="L210" t="str">
        <f t="shared" ref="L210:M210" si="209">IF(K210="","",AVERAGE(E202:E210))</f>
        <v/>
      </c>
      <c r="M210" t="str">
        <f t="shared" si="209"/>
        <v/>
      </c>
      <c r="N210" t="str">
        <f t="shared" si="146"/>
        <v/>
      </c>
    </row>
    <row r="211" spans="1:14" hidden="1" x14ac:dyDescent="0.2">
      <c r="A211" s="1">
        <v>16</v>
      </c>
      <c r="B211" s="1" t="s">
        <v>11</v>
      </c>
      <c r="C211" s="1">
        <v>19917</v>
      </c>
      <c r="D211" s="1">
        <v>103.898</v>
      </c>
      <c r="E211" s="1">
        <v>-19.378</v>
      </c>
      <c r="F211" s="1">
        <v>30.053000000000001</v>
      </c>
      <c r="H211" t="str">
        <f t="shared" si="190"/>
        <v/>
      </c>
      <c r="I211" t="str">
        <f t="shared" si="191"/>
        <v/>
      </c>
      <c r="J211" t="str">
        <f t="shared" si="196"/>
        <v/>
      </c>
      <c r="K211" t="str">
        <f t="shared" si="197"/>
        <v/>
      </c>
      <c r="L211" t="str">
        <f t="shared" ref="L211:M211" si="210">IF(K211="","",AVERAGE(E203:E211))</f>
        <v/>
      </c>
      <c r="M211" t="str">
        <f t="shared" si="210"/>
        <v/>
      </c>
      <c r="N211" t="str">
        <f t="shared" si="146"/>
        <v/>
      </c>
    </row>
    <row r="212" spans="1:14" x14ac:dyDescent="0.2">
      <c r="A212" s="1">
        <v>16</v>
      </c>
      <c r="B212" s="1" t="s">
        <v>11</v>
      </c>
      <c r="C212" s="1">
        <v>19244</v>
      </c>
      <c r="D212" s="1">
        <v>100.245</v>
      </c>
      <c r="E212" s="1">
        <v>-19.417999999999999</v>
      </c>
      <c r="F212" s="1">
        <v>30.065000000000001</v>
      </c>
      <c r="H212">
        <f t="shared" si="190"/>
        <v>16</v>
      </c>
      <c r="I212" t="str">
        <f t="shared" si="191"/>
        <v>D</v>
      </c>
      <c r="J212">
        <f t="shared" si="196"/>
        <v>19244</v>
      </c>
      <c r="K212">
        <f t="shared" si="197"/>
        <v>100.245</v>
      </c>
      <c r="L212">
        <f t="shared" ref="L212:M212" si="211">IF(K212="","",AVERAGE(E204:E212))</f>
        <v>-19.382888888888893</v>
      </c>
      <c r="M212">
        <f t="shared" si="211"/>
        <v>30.01711111111111</v>
      </c>
      <c r="N212">
        <f t="shared" si="146"/>
        <v>1.8387797886400006E-2</v>
      </c>
    </row>
    <row r="213" spans="1:14" hidden="1" x14ac:dyDescent="0.2">
      <c r="A213" s="1">
        <v>17</v>
      </c>
      <c r="B213" s="1" t="s">
        <v>12</v>
      </c>
      <c r="C213" s="1">
        <v>4062</v>
      </c>
      <c r="D213" s="1">
        <v>58.06</v>
      </c>
      <c r="E213" s="1">
        <v>-4.5599999999999996</v>
      </c>
      <c r="F213" s="1">
        <v>19.728000000000002</v>
      </c>
      <c r="H213" t="str">
        <f t="shared" si="190"/>
        <v/>
      </c>
      <c r="I213" t="str">
        <f t="shared" si="191"/>
        <v/>
      </c>
      <c r="J213" t="str">
        <f t="shared" si="196"/>
        <v/>
      </c>
      <c r="K213" t="str">
        <f t="shared" si="197"/>
        <v/>
      </c>
      <c r="L213" t="str">
        <f t="shared" ref="L213:M213" si="212">IF(K213="","",AVERAGE(E205:E213))</f>
        <v/>
      </c>
      <c r="M213" t="str">
        <f t="shared" si="212"/>
        <v/>
      </c>
      <c r="N213" t="str">
        <f t="shared" si="146"/>
        <v/>
      </c>
    </row>
    <row r="214" spans="1:14" hidden="1" x14ac:dyDescent="0.2">
      <c r="A214" s="1">
        <v>17</v>
      </c>
      <c r="B214" s="1" t="s">
        <v>12</v>
      </c>
      <c r="C214" s="1">
        <v>4061</v>
      </c>
      <c r="D214" s="1">
        <v>58.396000000000001</v>
      </c>
      <c r="E214" s="1">
        <v>-4.57</v>
      </c>
      <c r="F214" s="1">
        <v>19.670000000000002</v>
      </c>
      <c r="H214" t="str">
        <f t="shared" si="190"/>
        <v/>
      </c>
      <c r="I214" t="str">
        <f t="shared" si="191"/>
        <v/>
      </c>
      <c r="J214" t="str">
        <f t="shared" si="196"/>
        <v/>
      </c>
      <c r="K214" t="str">
        <f t="shared" si="197"/>
        <v/>
      </c>
      <c r="L214" t="str">
        <f t="shared" ref="L214:M214" si="213">IF(K214="","",AVERAGE(E206:E214))</f>
        <v/>
      </c>
      <c r="M214" t="str">
        <f t="shared" si="213"/>
        <v/>
      </c>
      <c r="N214" t="str">
        <f t="shared" si="146"/>
        <v/>
      </c>
    </row>
    <row r="215" spans="1:14" hidden="1" x14ac:dyDescent="0.2">
      <c r="A215" s="1">
        <v>17</v>
      </c>
      <c r="B215" s="1" t="s">
        <v>12</v>
      </c>
      <c r="C215" s="1">
        <v>4060</v>
      </c>
      <c r="D215" s="1">
        <v>58.423999999999999</v>
      </c>
      <c r="E215" s="1">
        <v>-4.5960000000000001</v>
      </c>
      <c r="F215" s="1">
        <v>19.702000000000002</v>
      </c>
      <c r="H215" t="str">
        <f t="shared" si="190"/>
        <v/>
      </c>
      <c r="I215" t="str">
        <f t="shared" si="191"/>
        <v/>
      </c>
      <c r="J215" t="str">
        <f t="shared" si="196"/>
        <v/>
      </c>
      <c r="K215" t="str">
        <f t="shared" si="197"/>
        <v/>
      </c>
      <c r="L215" t="str">
        <f t="shared" ref="L215:M215" si="214">IF(K215="","",AVERAGE(E207:E215))</f>
        <v/>
      </c>
      <c r="M215" t="str">
        <f t="shared" si="214"/>
        <v/>
      </c>
      <c r="N215" t="str">
        <f t="shared" ref="N215:N278" si="215">IF(M215="","",_xlfn.STDEV.S(E207:E215))</f>
        <v/>
      </c>
    </row>
    <row r="216" spans="1:14" hidden="1" x14ac:dyDescent="0.2">
      <c r="A216" s="1">
        <v>17</v>
      </c>
      <c r="B216" s="1" t="s">
        <v>12</v>
      </c>
      <c r="C216" s="1">
        <v>4069</v>
      </c>
      <c r="D216" s="1">
        <v>58.457999999999998</v>
      </c>
      <c r="E216" s="1">
        <v>-4.5640000000000001</v>
      </c>
      <c r="F216" s="1">
        <v>19.666</v>
      </c>
      <c r="H216" t="str">
        <f t="shared" si="190"/>
        <v/>
      </c>
      <c r="I216" t="str">
        <f t="shared" si="191"/>
        <v/>
      </c>
      <c r="J216" t="str">
        <f t="shared" si="196"/>
        <v/>
      </c>
      <c r="K216" t="str">
        <f t="shared" si="197"/>
        <v/>
      </c>
      <c r="L216" t="str">
        <f t="shared" ref="L216:M216" si="216">IF(K216="","",AVERAGE(E208:E216))</f>
        <v/>
      </c>
      <c r="M216" t="str">
        <f t="shared" si="216"/>
        <v/>
      </c>
      <c r="N216" t="str">
        <f t="shared" si="215"/>
        <v/>
      </c>
    </row>
    <row r="217" spans="1:14" hidden="1" x14ac:dyDescent="0.2">
      <c r="A217" s="1">
        <v>17</v>
      </c>
      <c r="B217" s="1" t="s">
        <v>12</v>
      </c>
      <c r="C217" s="1">
        <v>4062</v>
      </c>
      <c r="D217" s="1">
        <v>58.429000000000002</v>
      </c>
      <c r="E217" s="1">
        <v>-4.59</v>
      </c>
      <c r="F217" s="1">
        <v>19.704999999999998</v>
      </c>
      <c r="H217" t="str">
        <f t="shared" si="190"/>
        <v/>
      </c>
      <c r="I217" t="str">
        <f t="shared" si="191"/>
        <v/>
      </c>
      <c r="J217" t="str">
        <f t="shared" si="196"/>
        <v/>
      </c>
      <c r="K217" t="str">
        <f t="shared" si="197"/>
        <v/>
      </c>
      <c r="L217" t="str">
        <f t="shared" ref="L217:M217" si="217">IF(K217="","",AVERAGE(E209:E217))</f>
        <v/>
      </c>
      <c r="M217" t="str">
        <f t="shared" si="217"/>
        <v/>
      </c>
      <c r="N217" t="str">
        <f t="shared" si="215"/>
        <v/>
      </c>
    </row>
    <row r="218" spans="1:14" hidden="1" x14ac:dyDescent="0.2">
      <c r="A218" s="1">
        <v>17</v>
      </c>
      <c r="B218" s="1" t="s">
        <v>12</v>
      </c>
      <c r="C218" s="1">
        <v>3518</v>
      </c>
      <c r="D218" s="1">
        <v>10.185</v>
      </c>
      <c r="E218" s="1">
        <v>-19.085000000000001</v>
      </c>
      <c r="F218" s="1">
        <v>31.925999999999998</v>
      </c>
      <c r="H218" t="str">
        <f t="shared" si="190"/>
        <v/>
      </c>
      <c r="I218" t="str">
        <f t="shared" si="191"/>
        <v/>
      </c>
      <c r="J218" t="str">
        <f t="shared" si="196"/>
        <v/>
      </c>
      <c r="K218" t="str">
        <f t="shared" si="197"/>
        <v/>
      </c>
      <c r="L218" t="str">
        <f t="shared" ref="L218:M218" si="218">IF(K218="","",AVERAGE(E210:E218))</f>
        <v/>
      </c>
      <c r="M218" t="str">
        <f t="shared" si="218"/>
        <v/>
      </c>
      <c r="N218" t="str">
        <f t="shared" si="215"/>
        <v/>
      </c>
    </row>
    <row r="219" spans="1:14" hidden="1" x14ac:dyDescent="0.2">
      <c r="A219" s="1">
        <v>17</v>
      </c>
      <c r="B219" s="1" t="s">
        <v>12</v>
      </c>
      <c r="C219" s="1">
        <v>49867</v>
      </c>
      <c r="D219" s="1">
        <v>288.33199999999999</v>
      </c>
      <c r="E219" s="1">
        <v>-80.233000000000004</v>
      </c>
      <c r="F219" s="1">
        <v>-114.102</v>
      </c>
      <c r="H219" t="str">
        <f t="shared" si="190"/>
        <v/>
      </c>
      <c r="I219" t="str">
        <f t="shared" si="191"/>
        <v/>
      </c>
      <c r="J219" t="str">
        <f t="shared" si="196"/>
        <v/>
      </c>
      <c r="K219" t="str">
        <f t="shared" si="197"/>
        <v/>
      </c>
      <c r="L219" t="str">
        <f t="shared" ref="L219:M219" si="219">IF(K219="","",AVERAGE(E211:E219))</f>
        <v/>
      </c>
      <c r="M219" t="str">
        <f t="shared" si="219"/>
        <v/>
      </c>
      <c r="N219" t="str">
        <f t="shared" si="215"/>
        <v/>
      </c>
    </row>
    <row r="220" spans="1:14" hidden="1" x14ac:dyDescent="0.2">
      <c r="A220" s="1">
        <v>17</v>
      </c>
      <c r="B220" s="1" t="s">
        <v>12</v>
      </c>
      <c r="C220" s="1">
        <v>49362</v>
      </c>
      <c r="D220" s="1">
        <v>275.505</v>
      </c>
      <c r="E220" s="1">
        <v>-65.468999999999994</v>
      </c>
      <c r="F220" s="1">
        <v>-96.043999999999997</v>
      </c>
      <c r="H220" t="str">
        <f t="shared" si="190"/>
        <v/>
      </c>
      <c r="I220" t="str">
        <f t="shared" si="191"/>
        <v/>
      </c>
      <c r="J220" t="str">
        <f t="shared" si="196"/>
        <v/>
      </c>
      <c r="K220" t="str">
        <f t="shared" si="197"/>
        <v/>
      </c>
      <c r="L220" t="str">
        <f t="shared" ref="L220:M220" si="220">IF(K220="","",AVERAGE(E212:E220))</f>
        <v/>
      </c>
      <c r="M220" t="str">
        <f t="shared" si="220"/>
        <v/>
      </c>
      <c r="N220" t="str">
        <f t="shared" si="215"/>
        <v/>
      </c>
    </row>
    <row r="221" spans="1:14" hidden="1" x14ac:dyDescent="0.2">
      <c r="A221" s="1">
        <v>17</v>
      </c>
      <c r="B221" s="1" t="s">
        <v>12</v>
      </c>
      <c r="C221" s="1">
        <v>47256</v>
      </c>
      <c r="D221" s="1">
        <v>263.19099999999997</v>
      </c>
      <c r="E221" s="1">
        <v>-48.402999999999999</v>
      </c>
      <c r="F221" s="1">
        <v>-75.111000000000004</v>
      </c>
      <c r="H221" t="str">
        <f t="shared" si="190"/>
        <v/>
      </c>
      <c r="I221" t="str">
        <f t="shared" si="191"/>
        <v/>
      </c>
      <c r="J221" t="str">
        <f t="shared" si="196"/>
        <v/>
      </c>
      <c r="K221" t="str">
        <f t="shared" si="197"/>
        <v/>
      </c>
      <c r="L221" t="str">
        <f t="shared" ref="L221:M221" si="221">IF(K221="","",AVERAGE(E213:E221))</f>
        <v/>
      </c>
      <c r="M221" t="str">
        <f t="shared" si="221"/>
        <v/>
      </c>
      <c r="N221" t="str">
        <f t="shared" si="215"/>
        <v/>
      </c>
    </row>
    <row r="222" spans="1:14" hidden="1" x14ac:dyDescent="0.2">
      <c r="A222" s="1">
        <v>17</v>
      </c>
      <c r="B222" s="1" t="s">
        <v>12</v>
      </c>
      <c r="C222" s="1">
        <v>45304</v>
      </c>
      <c r="D222" s="1">
        <v>251.589</v>
      </c>
      <c r="E222" s="1">
        <v>-33.695999999999998</v>
      </c>
      <c r="F222" s="1">
        <v>-54.875999999999998</v>
      </c>
      <c r="H222" t="str">
        <f t="shared" si="190"/>
        <v/>
      </c>
      <c r="I222" t="str">
        <f t="shared" si="191"/>
        <v/>
      </c>
      <c r="J222" t="str">
        <f t="shared" si="196"/>
        <v/>
      </c>
      <c r="K222" t="str">
        <f t="shared" si="197"/>
        <v/>
      </c>
      <c r="L222" t="str">
        <f t="shared" ref="L222:M222" si="222">IF(K222="","",AVERAGE(E214:E222))</f>
        <v/>
      </c>
      <c r="M222" t="str">
        <f t="shared" si="222"/>
        <v/>
      </c>
      <c r="N222" t="str">
        <f t="shared" si="215"/>
        <v/>
      </c>
    </row>
    <row r="223" spans="1:14" hidden="1" x14ac:dyDescent="0.2">
      <c r="A223" s="1">
        <v>17</v>
      </c>
      <c r="B223" s="1" t="s">
        <v>12</v>
      </c>
      <c r="C223" s="1">
        <v>43437</v>
      </c>
      <c r="D223" s="1">
        <v>240.37100000000001</v>
      </c>
      <c r="E223" s="1">
        <v>-22.265000000000001</v>
      </c>
      <c r="F223" s="1">
        <v>-35.546999999999997</v>
      </c>
      <c r="H223" t="str">
        <f t="shared" si="190"/>
        <v/>
      </c>
      <c r="I223" t="str">
        <f t="shared" si="191"/>
        <v/>
      </c>
      <c r="J223" t="str">
        <f t="shared" si="196"/>
        <v/>
      </c>
      <c r="K223" t="str">
        <f t="shared" si="197"/>
        <v/>
      </c>
      <c r="L223" t="str">
        <f t="shared" ref="L223:M223" si="223">IF(K223="","",AVERAGE(E215:E223))</f>
        <v/>
      </c>
      <c r="M223" t="str">
        <f t="shared" si="223"/>
        <v/>
      </c>
      <c r="N223" t="str">
        <f t="shared" si="215"/>
        <v/>
      </c>
    </row>
    <row r="224" spans="1:14" hidden="1" x14ac:dyDescent="0.2">
      <c r="A224" s="1">
        <v>17</v>
      </c>
      <c r="B224" s="1" t="s">
        <v>12</v>
      </c>
      <c r="C224" s="1">
        <v>41673</v>
      </c>
      <c r="D224" s="1">
        <v>229.64500000000001</v>
      </c>
      <c r="E224" s="1">
        <v>-17.59</v>
      </c>
      <c r="F224" s="1">
        <v>-17.411999999999999</v>
      </c>
      <c r="H224" t="str">
        <f t="shared" si="190"/>
        <v/>
      </c>
      <c r="I224" t="str">
        <f t="shared" si="191"/>
        <v/>
      </c>
      <c r="J224" t="str">
        <f t="shared" si="196"/>
        <v/>
      </c>
      <c r="K224" t="str">
        <f t="shared" si="197"/>
        <v/>
      </c>
      <c r="L224" t="str">
        <f t="shared" ref="L224:M224" si="224">IF(K224="","",AVERAGE(E216:E224))</f>
        <v/>
      </c>
      <c r="M224" t="str">
        <f t="shared" si="224"/>
        <v/>
      </c>
      <c r="N224" t="str">
        <f t="shared" si="215"/>
        <v/>
      </c>
    </row>
    <row r="225" spans="1:15" hidden="1" x14ac:dyDescent="0.2">
      <c r="A225" s="1">
        <v>17</v>
      </c>
      <c r="B225" s="1" t="s">
        <v>12</v>
      </c>
      <c r="C225" s="1">
        <v>39959</v>
      </c>
      <c r="D225" s="1">
        <v>219.31299999999999</v>
      </c>
      <c r="E225" s="1">
        <v>-18.204999999999998</v>
      </c>
      <c r="F225" s="1">
        <v>-0.54300000000000004</v>
      </c>
      <c r="H225" t="str">
        <f t="shared" si="190"/>
        <v/>
      </c>
      <c r="I225" t="str">
        <f t="shared" si="191"/>
        <v/>
      </c>
      <c r="J225" t="str">
        <f t="shared" si="196"/>
        <v/>
      </c>
      <c r="K225" t="str">
        <f t="shared" si="197"/>
        <v/>
      </c>
      <c r="L225" t="str">
        <f t="shared" ref="L225:M225" si="225">IF(K225="","",AVERAGE(E217:E225))</f>
        <v/>
      </c>
      <c r="M225" t="str">
        <f t="shared" si="225"/>
        <v/>
      </c>
      <c r="N225" t="str">
        <f t="shared" si="215"/>
        <v/>
      </c>
    </row>
    <row r="226" spans="1:15" hidden="1" x14ac:dyDescent="0.2">
      <c r="A226" s="1">
        <v>17</v>
      </c>
      <c r="B226" s="1" t="s">
        <v>12</v>
      </c>
      <c r="C226" s="1">
        <v>38374</v>
      </c>
      <c r="D226" s="1">
        <v>209.744</v>
      </c>
      <c r="E226" s="1">
        <v>-18.768000000000001</v>
      </c>
      <c r="F226" s="1">
        <v>13.875999999999999</v>
      </c>
      <c r="H226" t="str">
        <f t="shared" si="190"/>
        <v/>
      </c>
      <c r="I226" t="str">
        <f t="shared" si="191"/>
        <v/>
      </c>
      <c r="J226" t="str">
        <f t="shared" si="196"/>
        <v/>
      </c>
      <c r="K226" t="str">
        <f t="shared" si="197"/>
        <v/>
      </c>
      <c r="L226" t="str">
        <f t="shared" ref="L226:M226" si="226">IF(K226="","",AVERAGE(E218:E226))</f>
        <v/>
      </c>
      <c r="M226" t="str">
        <f t="shared" si="226"/>
        <v/>
      </c>
      <c r="N226" t="str">
        <f t="shared" si="215"/>
        <v/>
      </c>
    </row>
    <row r="227" spans="1:15" hidden="1" x14ac:dyDescent="0.2">
      <c r="A227" s="1">
        <v>17</v>
      </c>
      <c r="B227" s="1" t="s">
        <v>12</v>
      </c>
      <c r="C227" s="1">
        <v>36784</v>
      </c>
      <c r="D227" s="1">
        <v>200.49299999999999</v>
      </c>
      <c r="E227" s="1">
        <v>-19.183</v>
      </c>
      <c r="F227" s="1">
        <v>25.376000000000001</v>
      </c>
      <c r="H227" t="str">
        <f t="shared" si="190"/>
        <v/>
      </c>
      <c r="I227" t="str">
        <f t="shared" si="191"/>
        <v/>
      </c>
      <c r="J227" t="str">
        <f t="shared" si="196"/>
        <v/>
      </c>
      <c r="K227" t="str">
        <f t="shared" si="197"/>
        <v/>
      </c>
      <c r="L227" t="str">
        <f t="shared" ref="L227:M227" si="227">IF(K227="","",AVERAGE(E219:E227))</f>
        <v/>
      </c>
      <c r="M227" t="str">
        <f t="shared" si="227"/>
        <v/>
      </c>
      <c r="N227" t="str">
        <f t="shared" si="215"/>
        <v/>
      </c>
    </row>
    <row r="228" spans="1:15" x14ac:dyDescent="0.2">
      <c r="A228" s="1">
        <v>17</v>
      </c>
      <c r="B228" s="1" t="s">
        <v>12</v>
      </c>
      <c r="C228" s="1">
        <v>35337</v>
      </c>
      <c r="D228" s="1">
        <v>191.72900000000001</v>
      </c>
      <c r="E228" s="1">
        <v>-19.350000000000001</v>
      </c>
      <c r="F228" s="1">
        <v>29.86</v>
      </c>
      <c r="H228">
        <f t="shared" si="190"/>
        <v>17</v>
      </c>
      <c r="I228" t="str">
        <f t="shared" si="191"/>
        <v>E</v>
      </c>
      <c r="J228">
        <f t="shared" si="196"/>
        <v>35337</v>
      </c>
      <c r="K228">
        <f t="shared" si="197"/>
        <v>191.72900000000001</v>
      </c>
      <c r="L228">
        <f t="shared" ref="L228:M228" si="228">IF(K228="","",AVERAGE(E220:E228))</f>
        <v>-29.214333333333329</v>
      </c>
      <c r="M228">
        <f t="shared" si="228"/>
        <v>-23.380111111111109</v>
      </c>
      <c r="N228">
        <f>IF(M228="","",_xlfn.STDEV.S(E220:E228))</f>
        <v>17.008723864534929</v>
      </c>
      <c r="O228" t="s">
        <v>51</v>
      </c>
    </row>
    <row r="229" spans="1:15" hidden="1" x14ac:dyDescent="0.2">
      <c r="A229" s="1">
        <v>18</v>
      </c>
      <c r="B229" s="1" t="s">
        <v>12</v>
      </c>
      <c r="C229" s="1">
        <v>4064</v>
      </c>
      <c r="D229" s="1">
        <v>58.003999999999998</v>
      </c>
      <c r="E229" s="1">
        <v>-4.5620000000000003</v>
      </c>
      <c r="F229" s="1">
        <v>19.677</v>
      </c>
      <c r="H229" t="str">
        <f t="shared" si="190"/>
        <v/>
      </c>
      <c r="I229" t="str">
        <f t="shared" si="191"/>
        <v/>
      </c>
      <c r="J229" t="str">
        <f t="shared" si="196"/>
        <v/>
      </c>
      <c r="K229" t="str">
        <f t="shared" si="197"/>
        <v/>
      </c>
      <c r="L229" t="str">
        <f t="shared" ref="L229:M229" si="229">IF(K229="","",AVERAGE(E221:E229))</f>
        <v/>
      </c>
      <c r="M229" t="str">
        <f t="shared" si="229"/>
        <v/>
      </c>
      <c r="N229" t="str">
        <f t="shared" si="215"/>
        <v/>
      </c>
    </row>
    <row r="230" spans="1:15" hidden="1" x14ac:dyDescent="0.2">
      <c r="A230" s="1">
        <v>18</v>
      </c>
      <c r="B230" s="1" t="s">
        <v>12</v>
      </c>
      <c r="C230" s="1">
        <v>4061</v>
      </c>
      <c r="D230" s="1">
        <v>58.383000000000003</v>
      </c>
      <c r="E230" s="1">
        <v>-4.57</v>
      </c>
      <c r="F230" s="1">
        <v>19.670000000000002</v>
      </c>
      <c r="H230" t="str">
        <f t="shared" si="190"/>
        <v/>
      </c>
      <c r="I230" t="str">
        <f t="shared" si="191"/>
        <v/>
      </c>
      <c r="J230" t="str">
        <f t="shared" si="196"/>
        <v/>
      </c>
      <c r="K230" t="str">
        <f t="shared" si="197"/>
        <v/>
      </c>
      <c r="L230" t="str">
        <f t="shared" ref="L230:M230" si="230">IF(K230="","",AVERAGE(E222:E230))</f>
        <v/>
      </c>
      <c r="M230" t="str">
        <f t="shared" si="230"/>
        <v/>
      </c>
      <c r="N230" t="str">
        <f t="shared" si="215"/>
        <v/>
      </c>
    </row>
    <row r="231" spans="1:15" hidden="1" x14ac:dyDescent="0.2">
      <c r="A231" s="1">
        <v>18</v>
      </c>
      <c r="B231" s="1" t="s">
        <v>12</v>
      </c>
      <c r="C231" s="1">
        <v>4060</v>
      </c>
      <c r="D231" s="1">
        <v>58.41</v>
      </c>
      <c r="E231" s="1">
        <v>-4.55</v>
      </c>
      <c r="F231" s="1">
        <v>19.661999999999999</v>
      </c>
      <c r="H231" t="str">
        <f t="shared" si="190"/>
        <v/>
      </c>
      <c r="I231" t="str">
        <f t="shared" si="191"/>
        <v/>
      </c>
      <c r="J231" t="str">
        <f t="shared" si="196"/>
        <v/>
      </c>
      <c r="K231" t="str">
        <f t="shared" si="197"/>
        <v/>
      </c>
      <c r="L231" t="str">
        <f t="shared" ref="L231:M231" si="231">IF(K231="","",AVERAGE(E223:E231))</f>
        <v/>
      </c>
      <c r="M231" t="str">
        <f t="shared" si="231"/>
        <v/>
      </c>
      <c r="N231" t="str">
        <f t="shared" si="215"/>
        <v/>
      </c>
    </row>
    <row r="232" spans="1:15" hidden="1" x14ac:dyDescent="0.2">
      <c r="A232" s="1">
        <v>18</v>
      </c>
      <c r="B232" s="1" t="s">
        <v>12</v>
      </c>
      <c r="C232" s="1">
        <v>4059</v>
      </c>
      <c r="D232" s="1">
        <v>58.377000000000002</v>
      </c>
      <c r="E232" s="1">
        <v>-4.5839999999999996</v>
      </c>
      <c r="F232" s="1">
        <v>19.707999999999998</v>
      </c>
      <c r="H232" t="str">
        <f t="shared" si="190"/>
        <v/>
      </c>
      <c r="I232" t="str">
        <f t="shared" si="191"/>
        <v/>
      </c>
      <c r="J232" t="str">
        <f t="shared" si="196"/>
        <v/>
      </c>
      <c r="K232" t="str">
        <f t="shared" si="197"/>
        <v/>
      </c>
      <c r="L232" t="str">
        <f t="shared" ref="L232:M232" si="232">IF(K232="","",AVERAGE(E224:E232))</f>
        <v/>
      </c>
      <c r="M232" t="str">
        <f t="shared" si="232"/>
        <v/>
      </c>
      <c r="N232" t="str">
        <f t="shared" si="215"/>
        <v/>
      </c>
    </row>
    <row r="233" spans="1:15" hidden="1" x14ac:dyDescent="0.2">
      <c r="A233" s="1">
        <v>18</v>
      </c>
      <c r="B233" s="1" t="s">
        <v>12</v>
      </c>
      <c r="C233" s="1">
        <v>4060</v>
      </c>
      <c r="D233" s="1">
        <v>58.430999999999997</v>
      </c>
      <c r="E233" s="1">
        <v>-4.5750000000000002</v>
      </c>
      <c r="F233" s="1">
        <v>19.669</v>
      </c>
      <c r="H233" t="str">
        <f t="shared" si="190"/>
        <v/>
      </c>
      <c r="I233" t="str">
        <f t="shared" si="191"/>
        <v/>
      </c>
      <c r="J233" t="str">
        <f t="shared" si="196"/>
        <v/>
      </c>
      <c r="K233" t="str">
        <f t="shared" si="197"/>
        <v/>
      </c>
      <c r="L233" t="str">
        <f t="shared" ref="L233:M233" si="233">IF(K233="","",AVERAGE(E225:E233))</f>
        <v/>
      </c>
      <c r="M233" t="str">
        <f t="shared" si="233"/>
        <v/>
      </c>
      <c r="N233" t="str">
        <f t="shared" si="215"/>
        <v/>
      </c>
    </row>
    <row r="234" spans="1:15" hidden="1" x14ac:dyDescent="0.2">
      <c r="A234" s="1">
        <v>18</v>
      </c>
      <c r="B234" s="1" t="s">
        <v>12</v>
      </c>
      <c r="C234" s="1">
        <v>6050</v>
      </c>
      <c r="D234" s="1">
        <v>17.646000000000001</v>
      </c>
      <c r="E234" s="1">
        <v>-19.276</v>
      </c>
      <c r="F234" s="1">
        <v>31.353999999999999</v>
      </c>
      <c r="H234" t="str">
        <f t="shared" si="190"/>
        <v/>
      </c>
      <c r="I234" t="str">
        <f t="shared" si="191"/>
        <v/>
      </c>
      <c r="J234" t="str">
        <f t="shared" si="196"/>
        <v/>
      </c>
      <c r="K234" t="str">
        <f t="shared" si="197"/>
        <v/>
      </c>
      <c r="L234" t="str">
        <f t="shared" ref="L234:M234" si="234">IF(K234="","",AVERAGE(E226:E234))</f>
        <v/>
      </c>
      <c r="M234" t="str">
        <f t="shared" si="234"/>
        <v/>
      </c>
      <c r="N234" t="str">
        <f t="shared" si="215"/>
        <v/>
      </c>
    </row>
    <row r="235" spans="1:15" hidden="1" x14ac:dyDescent="0.2">
      <c r="A235" s="1">
        <v>18</v>
      </c>
      <c r="B235" s="1" t="s">
        <v>12</v>
      </c>
      <c r="C235" s="1">
        <v>49859</v>
      </c>
      <c r="D235" s="1">
        <v>285.99299999999999</v>
      </c>
      <c r="E235" s="1">
        <v>-78.277000000000001</v>
      </c>
      <c r="F235" s="1">
        <v>-110.13</v>
      </c>
      <c r="H235" t="str">
        <f t="shared" si="190"/>
        <v/>
      </c>
      <c r="I235" t="str">
        <f t="shared" si="191"/>
        <v/>
      </c>
      <c r="J235" t="str">
        <f t="shared" si="196"/>
        <v/>
      </c>
      <c r="K235" t="str">
        <f t="shared" si="197"/>
        <v/>
      </c>
      <c r="L235" t="str">
        <f t="shared" ref="L235:M235" si="235">IF(K235="","",AVERAGE(E227:E235))</f>
        <v/>
      </c>
      <c r="M235" t="str">
        <f t="shared" si="235"/>
        <v/>
      </c>
      <c r="N235" t="str">
        <f t="shared" si="215"/>
        <v/>
      </c>
    </row>
    <row r="236" spans="1:15" hidden="1" x14ac:dyDescent="0.2">
      <c r="A236" s="1">
        <v>18</v>
      </c>
      <c r="B236" s="1" t="s">
        <v>12</v>
      </c>
      <c r="C236" s="1">
        <v>48934</v>
      </c>
      <c r="D236" s="1">
        <v>272.65300000000002</v>
      </c>
      <c r="E236" s="1">
        <v>-62.558999999999997</v>
      </c>
      <c r="F236" s="1">
        <v>-91.001999999999995</v>
      </c>
      <c r="H236" t="str">
        <f t="shared" si="190"/>
        <v/>
      </c>
      <c r="I236" t="str">
        <f t="shared" si="191"/>
        <v/>
      </c>
      <c r="J236" t="str">
        <f t="shared" si="196"/>
        <v/>
      </c>
      <c r="K236" t="str">
        <f t="shared" si="197"/>
        <v/>
      </c>
      <c r="L236" t="str">
        <f t="shared" ref="L236:M236" si="236">IF(K236="","",AVERAGE(E228:E236))</f>
        <v/>
      </c>
      <c r="M236" t="str">
        <f t="shared" si="236"/>
        <v/>
      </c>
      <c r="N236" t="str">
        <f t="shared" si="215"/>
        <v/>
      </c>
    </row>
    <row r="237" spans="1:15" hidden="1" x14ac:dyDescent="0.2">
      <c r="A237" s="1">
        <v>18</v>
      </c>
      <c r="B237" s="1" t="s">
        <v>12</v>
      </c>
      <c r="C237" s="1">
        <v>47027</v>
      </c>
      <c r="D237" s="1">
        <v>260.80900000000003</v>
      </c>
      <c r="E237" s="1">
        <v>-47.173999999999999</v>
      </c>
      <c r="F237" s="1">
        <v>-71.736000000000004</v>
      </c>
      <c r="H237" t="str">
        <f t="shared" si="190"/>
        <v/>
      </c>
      <c r="I237" t="str">
        <f t="shared" si="191"/>
        <v/>
      </c>
      <c r="J237" t="str">
        <f t="shared" si="196"/>
        <v/>
      </c>
      <c r="K237" t="str">
        <f t="shared" si="197"/>
        <v/>
      </c>
      <c r="L237" t="str">
        <f t="shared" ref="L237:M237" si="237">IF(K237="","",AVERAGE(E229:E237))</f>
        <v/>
      </c>
      <c r="M237" t="str">
        <f t="shared" si="237"/>
        <v/>
      </c>
      <c r="N237" t="str">
        <f t="shared" si="215"/>
        <v/>
      </c>
    </row>
    <row r="238" spans="1:15" hidden="1" x14ac:dyDescent="0.2">
      <c r="A238" s="1">
        <v>18</v>
      </c>
      <c r="B238" s="1" t="s">
        <v>12</v>
      </c>
      <c r="C238" s="1">
        <v>45244</v>
      </c>
      <c r="D238" s="1">
        <v>249.36799999999999</v>
      </c>
      <c r="E238" s="1">
        <v>-33.689</v>
      </c>
      <c r="F238" s="1">
        <v>-52.908999999999999</v>
      </c>
      <c r="H238" t="str">
        <f t="shared" si="190"/>
        <v/>
      </c>
      <c r="I238" t="str">
        <f t="shared" si="191"/>
        <v/>
      </c>
      <c r="J238" t="str">
        <f t="shared" si="196"/>
        <v/>
      </c>
      <c r="K238" t="str">
        <f t="shared" si="197"/>
        <v/>
      </c>
      <c r="L238" t="str">
        <f t="shared" ref="L238:M238" si="238">IF(K238="","",AVERAGE(E230:E238))</f>
        <v/>
      </c>
      <c r="M238" t="str">
        <f t="shared" si="238"/>
        <v/>
      </c>
      <c r="N238" t="str">
        <f t="shared" si="215"/>
        <v/>
      </c>
    </row>
    <row r="239" spans="1:15" hidden="1" x14ac:dyDescent="0.2">
      <c r="A239" s="1">
        <v>18</v>
      </c>
      <c r="B239" s="1" t="s">
        <v>12</v>
      </c>
      <c r="C239" s="1">
        <v>43484</v>
      </c>
      <c r="D239" s="1">
        <v>238.61500000000001</v>
      </c>
      <c r="E239" s="1">
        <v>-23.085999999999999</v>
      </c>
      <c r="F239" s="1">
        <v>-35.374000000000002</v>
      </c>
      <c r="H239" t="str">
        <f t="shared" si="190"/>
        <v/>
      </c>
      <c r="I239" t="str">
        <f t="shared" si="191"/>
        <v/>
      </c>
      <c r="J239" t="str">
        <f t="shared" si="196"/>
        <v/>
      </c>
      <c r="K239" t="str">
        <f t="shared" si="197"/>
        <v/>
      </c>
      <c r="L239" t="str">
        <f t="shared" ref="L239:M239" si="239">IF(K239="","",AVERAGE(E231:E239))</f>
        <v/>
      </c>
      <c r="M239" t="str">
        <f t="shared" si="239"/>
        <v/>
      </c>
      <c r="N239" t="str">
        <f t="shared" si="215"/>
        <v/>
      </c>
    </row>
    <row r="240" spans="1:15" hidden="1" x14ac:dyDescent="0.2">
      <c r="A240" s="1">
        <v>18</v>
      </c>
      <c r="B240" s="1" t="s">
        <v>12</v>
      </c>
      <c r="C240" s="1">
        <v>41947</v>
      </c>
      <c r="D240" s="1">
        <v>228.81399999999999</v>
      </c>
      <c r="E240" s="1">
        <v>-17.513000000000002</v>
      </c>
      <c r="F240" s="1">
        <v>-19.510000000000002</v>
      </c>
      <c r="H240" t="str">
        <f t="shared" si="190"/>
        <v/>
      </c>
      <c r="I240" t="str">
        <f t="shared" si="191"/>
        <v/>
      </c>
      <c r="J240" t="str">
        <f t="shared" si="196"/>
        <v/>
      </c>
      <c r="K240" t="str">
        <f t="shared" si="197"/>
        <v/>
      </c>
      <c r="L240" t="str">
        <f t="shared" ref="L240:M240" si="240">IF(K240="","",AVERAGE(E232:E240))</f>
        <v/>
      </c>
      <c r="M240" t="str">
        <f t="shared" si="240"/>
        <v/>
      </c>
      <c r="N240" t="str">
        <f t="shared" si="215"/>
        <v/>
      </c>
    </row>
    <row r="241" spans="1:15" hidden="1" x14ac:dyDescent="0.2">
      <c r="A241" s="1">
        <v>18</v>
      </c>
      <c r="B241" s="1" t="s">
        <v>12</v>
      </c>
      <c r="C241" s="1">
        <v>40499</v>
      </c>
      <c r="D241" s="1">
        <v>219.68899999999999</v>
      </c>
      <c r="E241" s="1">
        <v>-18.024000000000001</v>
      </c>
      <c r="F241" s="1">
        <v>-5.2060000000000004</v>
      </c>
      <c r="H241" t="str">
        <f t="shared" si="190"/>
        <v/>
      </c>
      <c r="I241" t="str">
        <f t="shared" si="191"/>
        <v/>
      </c>
      <c r="J241" t="str">
        <f t="shared" si="196"/>
        <v/>
      </c>
      <c r="K241" t="str">
        <f t="shared" si="197"/>
        <v/>
      </c>
      <c r="L241" t="str">
        <f t="shared" ref="L241:M241" si="241">IF(K241="","",AVERAGE(E233:E241))</f>
        <v/>
      </c>
      <c r="M241" t="str">
        <f t="shared" si="241"/>
        <v/>
      </c>
      <c r="N241" t="str">
        <f t="shared" si="215"/>
        <v/>
      </c>
    </row>
    <row r="242" spans="1:15" hidden="1" x14ac:dyDescent="0.2">
      <c r="A242" s="1">
        <v>18</v>
      </c>
      <c r="B242" s="1" t="s">
        <v>12</v>
      </c>
      <c r="C242" s="1">
        <v>39176</v>
      </c>
      <c r="D242" s="1">
        <v>211.59800000000001</v>
      </c>
      <c r="E242" s="1">
        <v>-18.5</v>
      </c>
      <c r="F242" s="1">
        <v>7.0359999999999996</v>
      </c>
      <c r="H242" t="str">
        <f t="shared" si="190"/>
        <v/>
      </c>
      <c r="I242" t="str">
        <f t="shared" si="191"/>
        <v/>
      </c>
      <c r="J242" t="str">
        <f t="shared" si="196"/>
        <v/>
      </c>
      <c r="K242" t="str">
        <f t="shared" si="197"/>
        <v/>
      </c>
      <c r="L242" t="str">
        <f t="shared" ref="L242:M242" si="242">IF(K242="","",AVERAGE(E234:E242))</f>
        <v/>
      </c>
      <c r="M242" t="str">
        <f t="shared" si="242"/>
        <v/>
      </c>
      <c r="N242" t="str">
        <f t="shared" si="215"/>
        <v/>
      </c>
    </row>
    <row r="243" spans="1:15" hidden="1" x14ac:dyDescent="0.2">
      <c r="A243" s="1">
        <v>18</v>
      </c>
      <c r="B243" s="1" t="s">
        <v>12</v>
      </c>
      <c r="C243" s="1">
        <v>37932</v>
      </c>
      <c r="D243" s="1">
        <v>204.11</v>
      </c>
      <c r="E243" s="1">
        <v>-18.876000000000001</v>
      </c>
      <c r="F243" s="1">
        <v>17.61</v>
      </c>
      <c r="H243" t="str">
        <f t="shared" si="190"/>
        <v/>
      </c>
      <c r="I243" t="str">
        <f t="shared" si="191"/>
        <v/>
      </c>
      <c r="J243" t="str">
        <f t="shared" si="196"/>
        <v/>
      </c>
      <c r="K243" t="str">
        <f t="shared" si="197"/>
        <v/>
      </c>
      <c r="L243" t="str">
        <f t="shared" ref="L243:M243" si="243">IF(K243="","",AVERAGE(E235:E243))</f>
        <v/>
      </c>
      <c r="M243" t="str">
        <f t="shared" si="243"/>
        <v/>
      </c>
      <c r="N243" t="str">
        <f t="shared" si="215"/>
        <v/>
      </c>
    </row>
    <row r="244" spans="1:15" x14ac:dyDescent="0.2">
      <c r="A244" s="1">
        <v>18</v>
      </c>
      <c r="B244" s="1" t="s">
        <v>12</v>
      </c>
      <c r="C244" s="1">
        <v>36650</v>
      </c>
      <c r="D244" s="1">
        <v>196.69200000000001</v>
      </c>
      <c r="E244" s="1">
        <v>-19.236000000000001</v>
      </c>
      <c r="F244" s="1">
        <v>26.353999999999999</v>
      </c>
      <c r="H244">
        <f t="shared" si="190"/>
        <v>18</v>
      </c>
      <c r="I244" t="str">
        <f t="shared" si="191"/>
        <v>E</v>
      </c>
      <c r="J244">
        <f t="shared" si="196"/>
        <v>36650</v>
      </c>
      <c r="K244">
        <f t="shared" si="197"/>
        <v>196.69200000000001</v>
      </c>
      <c r="L244">
        <f t="shared" ref="L244:M244" si="244">IF(K244="","",AVERAGE(E236:E244))</f>
        <v>-28.739666666666665</v>
      </c>
      <c r="M244">
        <f t="shared" si="244"/>
        <v>-24.97077777777778</v>
      </c>
      <c r="N244">
        <f t="shared" si="215"/>
        <v>16.098748903253323</v>
      </c>
      <c r="O244" t="s">
        <v>51</v>
      </c>
    </row>
    <row r="245" spans="1:15" hidden="1" x14ac:dyDescent="0.2">
      <c r="A245" s="1">
        <v>19</v>
      </c>
      <c r="B245" s="1" t="s">
        <v>12</v>
      </c>
      <c r="C245" s="1">
        <v>4062</v>
      </c>
      <c r="D245" s="1">
        <v>58.052</v>
      </c>
      <c r="E245" s="1">
        <v>-4.548</v>
      </c>
      <c r="F245" s="1">
        <v>19.716999999999999</v>
      </c>
      <c r="H245" t="str">
        <f t="shared" si="190"/>
        <v/>
      </c>
      <c r="I245" t="str">
        <f t="shared" si="191"/>
        <v/>
      </c>
      <c r="J245" t="str">
        <f t="shared" si="196"/>
        <v/>
      </c>
      <c r="K245" t="str">
        <f t="shared" si="197"/>
        <v/>
      </c>
      <c r="L245" t="str">
        <f t="shared" ref="L245:M245" si="245">IF(K245="","",AVERAGE(E237:E245))</f>
        <v/>
      </c>
      <c r="M245" t="str">
        <f t="shared" si="245"/>
        <v/>
      </c>
      <c r="N245" t="str">
        <f t="shared" si="215"/>
        <v/>
      </c>
    </row>
    <row r="246" spans="1:15" hidden="1" x14ac:dyDescent="0.2">
      <c r="A246" s="1">
        <v>19</v>
      </c>
      <c r="B246" s="1" t="s">
        <v>12</v>
      </c>
      <c r="C246" s="1">
        <v>4059</v>
      </c>
      <c r="D246" s="1">
        <v>58.363</v>
      </c>
      <c r="E246" s="1">
        <v>-4.57</v>
      </c>
      <c r="F246" s="1">
        <v>19.670000000000002</v>
      </c>
      <c r="H246" t="str">
        <f t="shared" si="190"/>
        <v/>
      </c>
      <c r="I246" t="str">
        <f t="shared" si="191"/>
        <v/>
      </c>
      <c r="J246" t="str">
        <f t="shared" si="196"/>
        <v/>
      </c>
      <c r="K246" t="str">
        <f t="shared" si="197"/>
        <v/>
      </c>
      <c r="L246" t="str">
        <f t="shared" ref="L246:M246" si="246">IF(K246="","",AVERAGE(E238:E246))</f>
        <v/>
      </c>
      <c r="M246" t="str">
        <f t="shared" si="246"/>
        <v/>
      </c>
      <c r="N246" t="str">
        <f t="shared" si="215"/>
        <v/>
      </c>
    </row>
    <row r="247" spans="1:15" hidden="1" x14ac:dyDescent="0.2">
      <c r="A247" s="1">
        <v>19</v>
      </c>
      <c r="B247" s="1" t="s">
        <v>12</v>
      </c>
      <c r="C247" s="1">
        <v>4059</v>
      </c>
      <c r="D247" s="1">
        <v>58.353000000000002</v>
      </c>
      <c r="E247" s="1">
        <v>-4.5880000000000001</v>
      </c>
      <c r="F247" s="1">
        <v>19.707000000000001</v>
      </c>
      <c r="H247" t="str">
        <f t="shared" si="190"/>
        <v/>
      </c>
      <c r="I247" t="str">
        <f t="shared" si="191"/>
        <v/>
      </c>
      <c r="J247" t="str">
        <f t="shared" si="196"/>
        <v/>
      </c>
      <c r="K247" t="str">
        <f t="shared" si="197"/>
        <v/>
      </c>
      <c r="L247" t="str">
        <f t="shared" ref="L247:M247" si="247">IF(K247="","",AVERAGE(E239:E247))</f>
        <v/>
      </c>
      <c r="M247" t="str">
        <f t="shared" si="247"/>
        <v/>
      </c>
      <c r="N247" t="str">
        <f t="shared" si="215"/>
        <v/>
      </c>
    </row>
    <row r="248" spans="1:15" hidden="1" x14ac:dyDescent="0.2">
      <c r="A248" s="1">
        <v>19</v>
      </c>
      <c r="B248" s="1" t="s">
        <v>12</v>
      </c>
      <c r="C248" s="1">
        <v>4061</v>
      </c>
      <c r="D248" s="1">
        <v>58.402000000000001</v>
      </c>
      <c r="E248" s="1">
        <v>-4.5730000000000004</v>
      </c>
      <c r="F248" s="1">
        <v>19.72</v>
      </c>
      <c r="H248" t="str">
        <f t="shared" si="190"/>
        <v/>
      </c>
      <c r="I248" t="str">
        <f t="shared" si="191"/>
        <v/>
      </c>
      <c r="J248" t="str">
        <f t="shared" si="196"/>
        <v/>
      </c>
      <c r="K248" t="str">
        <f t="shared" si="197"/>
        <v/>
      </c>
      <c r="L248" t="str">
        <f t="shared" ref="L248:M248" si="248">IF(K248="","",AVERAGE(E240:E248))</f>
        <v/>
      </c>
      <c r="M248" t="str">
        <f t="shared" si="248"/>
        <v/>
      </c>
      <c r="N248" t="str">
        <f t="shared" si="215"/>
        <v/>
      </c>
    </row>
    <row r="249" spans="1:15" hidden="1" x14ac:dyDescent="0.2">
      <c r="A249" s="1">
        <v>19</v>
      </c>
      <c r="B249" s="1" t="s">
        <v>12</v>
      </c>
      <c r="C249" s="1">
        <v>4061</v>
      </c>
      <c r="D249" s="1">
        <v>58.404000000000003</v>
      </c>
      <c r="E249" s="1">
        <v>-4.5629999999999997</v>
      </c>
      <c r="F249" s="1">
        <v>19.649999999999999</v>
      </c>
      <c r="H249" t="str">
        <f t="shared" si="190"/>
        <v/>
      </c>
      <c r="I249" t="str">
        <f t="shared" si="191"/>
        <v/>
      </c>
      <c r="J249" t="str">
        <f t="shared" si="196"/>
        <v/>
      </c>
      <c r="K249" t="str">
        <f t="shared" si="197"/>
        <v/>
      </c>
      <c r="L249" t="str">
        <f t="shared" ref="L249:M249" si="249">IF(K249="","",AVERAGE(E241:E249))</f>
        <v/>
      </c>
      <c r="M249" t="str">
        <f t="shared" si="249"/>
        <v/>
      </c>
      <c r="N249" t="str">
        <f t="shared" si="215"/>
        <v/>
      </c>
    </row>
    <row r="250" spans="1:15" hidden="1" x14ac:dyDescent="0.2">
      <c r="A250" s="1">
        <v>19</v>
      </c>
      <c r="B250" s="1" t="s">
        <v>12</v>
      </c>
      <c r="C250" s="1">
        <v>6651</v>
      </c>
      <c r="D250" s="1">
        <v>19.628</v>
      </c>
      <c r="E250" s="1">
        <v>-18.841999999999999</v>
      </c>
      <c r="F250" s="1">
        <v>32.497999999999998</v>
      </c>
      <c r="H250" t="str">
        <f t="shared" si="190"/>
        <v/>
      </c>
      <c r="I250" t="str">
        <f t="shared" si="191"/>
        <v/>
      </c>
      <c r="J250" t="str">
        <f t="shared" si="196"/>
        <v/>
      </c>
      <c r="K250" t="str">
        <f t="shared" si="197"/>
        <v/>
      </c>
      <c r="L250" t="str">
        <f t="shared" ref="L250:M250" si="250">IF(K250="","",AVERAGE(E242:E250))</f>
        <v/>
      </c>
      <c r="M250" t="str">
        <f t="shared" si="250"/>
        <v/>
      </c>
      <c r="N250" t="str">
        <f t="shared" si="215"/>
        <v/>
      </c>
    </row>
    <row r="251" spans="1:15" hidden="1" x14ac:dyDescent="0.2">
      <c r="A251" s="1">
        <v>19</v>
      </c>
      <c r="B251" s="1" t="s">
        <v>12</v>
      </c>
      <c r="C251" s="1">
        <v>49869</v>
      </c>
      <c r="D251" s="1">
        <v>295.35599999999999</v>
      </c>
      <c r="E251" s="1">
        <v>-86.275000000000006</v>
      </c>
      <c r="F251" s="1">
        <v>-122.08799999999999</v>
      </c>
      <c r="H251" t="str">
        <f t="shared" si="190"/>
        <v/>
      </c>
      <c r="I251" t="str">
        <f t="shared" si="191"/>
        <v/>
      </c>
      <c r="J251" t="str">
        <f t="shared" si="196"/>
        <v/>
      </c>
      <c r="K251" t="str">
        <f t="shared" si="197"/>
        <v/>
      </c>
      <c r="L251" t="str">
        <f t="shared" ref="L251:M251" si="251">IF(K251="","",AVERAGE(E243:E251))</f>
        <v/>
      </c>
      <c r="M251" t="str">
        <f t="shared" si="251"/>
        <v/>
      </c>
      <c r="N251" t="str">
        <f t="shared" si="215"/>
        <v/>
      </c>
    </row>
    <row r="252" spans="1:15" hidden="1" x14ac:dyDescent="0.2">
      <c r="A252" s="1">
        <v>19</v>
      </c>
      <c r="B252" s="1" t="s">
        <v>12</v>
      </c>
      <c r="C252" s="1">
        <v>49836</v>
      </c>
      <c r="D252" s="1">
        <v>283.27499999999998</v>
      </c>
      <c r="E252" s="1">
        <v>-74.945999999999998</v>
      </c>
      <c r="F252" s="1">
        <v>-107.56399999999999</v>
      </c>
      <c r="H252" t="str">
        <f t="shared" si="190"/>
        <v/>
      </c>
      <c r="I252" t="str">
        <f t="shared" si="191"/>
        <v/>
      </c>
      <c r="J252" t="str">
        <f t="shared" si="196"/>
        <v/>
      </c>
      <c r="K252" t="str">
        <f t="shared" si="197"/>
        <v/>
      </c>
      <c r="L252" t="str">
        <f t="shared" ref="L252:M252" si="252">IF(K252="","",AVERAGE(E244:E252))</f>
        <v/>
      </c>
      <c r="M252" t="str">
        <f t="shared" si="252"/>
        <v/>
      </c>
      <c r="N252" t="str">
        <f t="shared" si="215"/>
        <v/>
      </c>
    </row>
    <row r="253" spans="1:15" hidden="1" x14ac:dyDescent="0.2">
      <c r="A253" s="1">
        <v>19</v>
      </c>
      <c r="B253" s="1" t="s">
        <v>12</v>
      </c>
      <c r="C253" s="1">
        <v>48555</v>
      </c>
      <c r="D253" s="1">
        <v>271.02</v>
      </c>
      <c r="E253" s="1">
        <v>-58.935000000000002</v>
      </c>
      <c r="F253" s="1">
        <v>-88.322000000000003</v>
      </c>
      <c r="H253" t="str">
        <f t="shared" si="190"/>
        <v/>
      </c>
      <c r="I253" t="str">
        <f t="shared" si="191"/>
        <v/>
      </c>
      <c r="J253" t="str">
        <f t="shared" si="196"/>
        <v/>
      </c>
      <c r="K253" t="str">
        <f t="shared" si="197"/>
        <v/>
      </c>
      <c r="L253" t="str">
        <f t="shared" ref="L253:M253" si="253">IF(K253="","",AVERAGE(E245:E253))</f>
        <v/>
      </c>
      <c r="M253" t="str">
        <f t="shared" si="253"/>
        <v/>
      </c>
      <c r="N253" t="str">
        <f t="shared" si="215"/>
        <v/>
      </c>
    </row>
    <row r="254" spans="1:15" hidden="1" x14ac:dyDescent="0.2">
      <c r="A254" s="1">
        <v>19</v>
      </c>
      <c r="B254" s="1" t="s">
        <v>12</v>
      </c>
      <c r="C254" s="1">
        <v>46500</v>
      </c>
      <c r="D254" s="1">
        <v>258.779</v>
      </c>
      <c r="E254" s="1">
        <v>-42.679000000000002</v>
      </c>
      <c r="F254" s="1">
        <v>-67.620999999999995</v>
      </c>
      <c r="H254" t="str">
        <f t="shared" si="190"/>
        <v/>
      </c>
      <c r="I254" t="str">
        <f t="shared" si="191"/>
        <v/>
      </c>
      <c r="J254" t="str">
        <f t="shared" si="196"/>
        <v/>
      </c>
      <c r="K254" t="str">
        <f t="shared" si="197"/>
        <v/>
      </c>
      <c r="L254" t="str">
        <f t="shared" ref="L254:M254" si="254">IF(K254="","",AVERAGE(E246:E254))</f>
        <v/>
      </c>
      <c r="M254" t="str">
        <f t="shared" si="254"/>
        <v/>
      </c>
      <c r="N254" t="str">
        <f t="shared" si="215"/>
        <v/>
      </c>
    </row>
    <row r="255" spans="1:15" hidden="1" x14ac:dyDescent="0.2">
      <c r="A255" s="1">
        <v>19</v>
      </c>
      <c r="B255" s="1" t="s">
        <v>12</v>
      </c>
      <c r="C255" s="1">
        <v>44599</v>
      </c>
      <c r="D255" s="1">
        <v>247.108</v>
      </c>
      <c r="E255" s="1">
        <v>-29.007999999999999</v>
      </c>
      <c r="F255" s="1">
        <v>-47.566000000000003</v>
      </c>
      <c r="H255" t="str">
        <f t="shared" si="190"/>
        <v/>
      </c>
      <c r="I255" t="str">
        <f t="shared" si="191"/>
        <v/>
      </c>
      <c r="J255" t="str">
        <f t="shared" si="196"/>
        <v/>
      </c>
      <c r="K255" t="str">
        <f t="shared" si="197"/>
        <v/>
      </c>
      <c r="L255" t="str">
        <f t="shared" ref="L255:M255" si="255">IF(K255="","",AVERAGE(E247:E255))</f>
        <v/>
      </c>
      <c r="M255" t="str">
        <f t="shared" si="255"/>
        <v/>
      </c>
      <c r="N255" t="str">
        <f t="shared" si="215"/>
        <v/>
      </c>
    </row>
    <row r="256" spans="1:15" hidden="1" x14ac:dyDescent="0.2">
      <c r="A256" s="1">
        <v>19</v>
      </c>
      <c r="B256" s="1" t="s">
        <v>12</v>
      </c>
      <c r="C256" s="1">
        <v>42739</v>
      </c>
      <c r="D256" s="1">
        <v>235.91800000000001</v>
      </c>
      <c r="E256" s="1">
        <v>-19.277000000000001</v>
      </c>
      <c r="F256" s="1">
        <v>-28.460999999999999</v>
      </c>
      <c r="H256" t="str">
        <f t="shared" si="190"/>
        <v/>
      </c>
      <c r="I256" t="str">
        <f t="shared" si="191"/>
        <v/>
      </c>
      <c r="J256" t="str">
        <f t="shared" si="196"/>
        <v/>
      </c>
      <c r="K256" t="str">
        <f t="shared" si="197"/>
        <v/>
      </c>
      <c r="L256" t="str">
        <f t="shared" ref="L256:M256" si="256">IF(K256="","",AVERAGE(E248:E256))</f>
        <v/>
      </c>
      <c r="M256" t="str">
        <f t="shared" si="256"/>
        <v/>
      </c>
      <c r="N256" t="str">
        <f t="shared" si="215"/>
        <v/>
      </c>
    </row>
    <row r="257" spans="1:15" hidden="1" x14ac:dyDescent="0.2">
      <c r="A257" s="1">
        <v>19</v>
      </c>
      <c r="B257" s="1" t="s">
        <v>12</v>
      </c>
      <c r="C257" s="1">
        <v>40965</v>
      </c>
      <c r="D257" s="1">
        <v>225.21600000000001</v>
      </c>
      <c r="E257" s="1">
        <v>-17.827999999999999</v>
      </c>
      <c r="F257" s="1">
        <v>-10.451000000000001</v>
      </c>
      <c r="H257" t="str">
        <f t="shared" si="190"/>
        <v/>
      </c>
      <c r="I257" t="str">
        <f t="shared" si="191"/>
        <v/>
      </c>
      <c r="J257" t="str">
        <f t="shared" si="196"/>
        <v/>
      </c>
      <c r="K257" t="str">
        <f t="shared" si="197"/>
        <v/>
      </c>
      <c r="L257" t="str">
        <f t="shared" ref="L257:M257" si="257">IF(K257="","",AVERAGE(E249:E257))</f>
        <v/>
      </c>
      <c r="M257" t="str">
        <f t="shared" si="257"/>
        <v/>
      </c>
      <c r="N257" t="str">
        <f t="shared" si="215"/>
        <v/>
      </c>
    </row>
    <row r="258" spans="1:15" hidden="1" x14ac:dyDescent="0.2">
      <c r="A258" s="1">
        <v>19</v>
      </c>
      <c r="B258" s="1" t="s">
        <v>12</v>
      </c>
      <c r="C258" s="1">
        <v>39299</v>
      </c>
      <c r="D258" s="1">
        <v>215.011</v>
      </c>
      <c r="E258" s="1">
        <v>-18.427</v>
      </c>
      <c r="F258" s="1">
        <v>5.8090000000000002</v>
      </c>
      <c r="H258" t="str">
        <f t="shared" si="190"/>
        <v/>
      </c>
      <c r="I258" t="str">
        <f t="shared" si="191"/>
        <v/>
      </c>
      <c r="J258" t="str">
        <f t="shared" si="196"/>
        <v/>
      </c>
      <c r="K258" t="str">
        <f t="shared" si="197"/>
        <v/>
      </c>
      <c r="L258" t="str">
        <f t="shared" ref="L258:M258" si="258">IF(K258="","",AVERAGE(E250:E258))</f>
        <v/>
      </c>
      <c r="M258" t="str">
        <f t="shared" si="258"/>
        <v/>
      </c>
      <c r="N258" t="str">
        <f t="shared" si="215"/>
        <v/>
      </c>
    </row>
    <row r="259" spans="1:15" hidden="1" x14ac:dyDescent="0.2">
      <c r="A259" s="1">
        <v>19</v>
      </c>
      <c r="B259" s="1" t="s">
        <v>12</v>
      </c>
      <c r="C259" s="1">
        <v>37711</v>
      </c>
      <c r="D259" s="1">
        <v>205.66200000000001</v>
      </c>
      <c r="E259" s="1">
        <v>-18.922000000000001</v>
      </c>
      <c r="F259" s="1">
        <v>19.137</v>
      </c>
      <c r="H259" t="str">
        <f t="shared" ref="H259:H322" si="259">IF(A259=A260,"",A259)</f>
        <v/>
      </c>
      <c r="I259" t="str">
        <f t="shared" ref="I259:I322" si="260">IF(H259="","",B259)</f>
        <v/>
      </c>
      <c r="J259" t="str">
        <f t="shared" si="196"/>
        <v/>
      </c>
      <c r="K259" t="str">
        <f t="shared" si="197"/>
        <v/>
      </c>
      <c r="L259" t="str">
        <f t="shared" ref="L259:M259" si="261">IF(K259="","",AVERAGE(E251:E259))</f>
        <v/>
      </c>
      <c r="M259" t="str">
        <f t="shared" si="261"/>
        <v/>
      </c>
      <c r="N259" t="str">
        <f t="shared" si="215"/>
        <v/>
      </c>
    </row>
    <row r="260" spans="1:15" x14ac:dyDescent="0.2">
      <c r="A260" s="1">
        <v>19</v>
      </c>
      <c r="B260" s="1" t="s">
        <v>12</v>
      </c>
      <c r="C260" s="1">
        <v>36173</v>
      </c>
      <c r="D260" s="1">
        <v>196.358</v>
      </c>
      <c r="E260" s="1">
        <v>-19.295000000000002</v>
      </c>
      <c r="F260" s="1">
        <v>28.734000000000002</v>
      </c>
      <c r="H260">
        <f t="shared" si="259"/>
        <v>19</v>
      </c>
      <c r="I260" t="str">
        <f t="shared" si="260"/>
        <v>E</v>
      </c>
      <c r="J260">
        <f t="shared" si="196"/>
        <v>36173</v>
      </c>
      <c r="K260">
        <f t="shared" si="197"/>
        <v>196.358</v>
      </c>
      <c r="L260">
        <f t="shared" ref="L260:M260" si="262">IF(K260="","",AVERAGE(E252:E260))</f>
        <v>-33.257444444444452</v>
      </c>
      <c r="M260">
        <f t="shared" si="262"/>
        <v>-32.922777777777782</v>
      </c>
      <c r="N260">
        <f t="shared" si="215"/>
        <v>21.089136712482503</v>
      </c>
      <c r="O260" t="s">
        <v>51</v>
      </c>
    </row>
    <row r="261" spans="1:15" hidden="1" x14ac:dyDescent="0.2">
      <c r="A261" s="1">
        <v>20</v>
      </c>
      <c r="B261" s="1" t="s">
        <v>13</v>
      </c>
      <c r="C261" s="1">
        <v>4059</v>
      </c>
      <c r="D261" s="1">
        <v>57.966000000000001</v>
      </c>
      <c r="E261" s="1">
        <v>-4.57</v>
      </c>
      <c r="F261" s="1">
        <v>19.704000000000001</v>
      </c>
      <c r="H261" t="str">
        <f t="shared" si="259"/>
        <v/>
      </c>
      <c r="I261" t="str">
        <f t="shared" si="260"/>
        <v/>
      </c>
      <c r="J261" t="str">
        <f t="shared" si="196"/>
        <v/>
      </c>
      <c r="K261" t="str">
        <f t="shared" si="197"/>
        <v/>
      </c>
      <c r="L261" t="str">
        <f t="shared" ref="L261:M261" si="263">IF(K261="","",AVERAGE(E253:E261))</f>
        <v/>
      </c>
      <c r="M261" t="str">
        <f t="shared" si="263"/>
        <v/>
      </c>
      <c r="N261" t="str">
        <f t="shared" si="215"/>
        <v/>
      </c>
    </row>
    <row r="262" spans="1:15" hidden="1" x14ac:dyDescent="0.2">
      <c r="A262" s="1">
        <v>20</v>
      </c>
      <c r="B262" s="1" t="s">
        <v>13</v>
      </c>
      <c r="C262" s="1">
        <v>4055</v>
      </c>
      <c r="D262" s="1">
        <v>58.329000000000001</v>
      </c>
      <c r="E262" s="1">
        <v>-4.57</v>
      </c>
      <c r="F262" s="1">
        <v>19.670000000000002</v>
      </c>
      <c r="H262" t="str">
        <f t="shared" si="259"/>
        <v/>
      </c>
      <c r="I262" t="str">
        <f t="shared" si="260"/>
        <v/>
      </c>
      <c r="J262" t="str">
        <f t="shared" si="196"/>
        <v/>
      </c>
      <c r="K262" t="str">
        <f t="shared" si="197"/>
        <v/>
      </c>
      <c r="L262" t="str">
        <f t="shared" ref="L262:M262" si="264">IF(K262="","",AVERAGE(E254:E262))</f>
        <v/>
      </c>
      <c r="M262" t="str">
        <f t="shared" si="264"/>
        <v/>
      </c>
      <c r="N262" t="str">
        <f t="shared" si="215"/>
        <v/>
      </c>
    </row>
    <row r="263" spans="1:15" hidden="1" x14ac:dyDescent="0.2">
      <c r="A263" s="1">
        <v>20</v>
      </c>
      <c r="B263" s="1" t="s">
        <v>13</v>
      </c>
      <c r="C263" s="1">
        <v>4056</v>
      </c>
      <c r="D263" s="1">
        <v>58.348999999999997</v>
      </c>
      <c r="E263" s="1">
        <v>-4.5810000000000004</v>
      </c>
      <c r="F263" s="1">
        <v>19.643000000000001</v>
      </c>
      <c r="H263" t="str">
        <f t="shared" si="259"/>
        <v/>
      </c>
      <c r="I263" t="str">
        <f t="shared" si="260"/>
        <v/>
      </c>
      <c r="J263" t="str">
        <f t="shared" ref="J263:J326" si="265">IF(I263="","",C263)</f>
        <v/>
      </c>
      <c r="K263" t="str">
        <f t="shared" ref="K263:K326" si="266">IF(J263="","",D263)</f>
        <v/>
      </c>
      <c r="L263" t="str">
        <f t="shared" ref="L263:M263" si="267">IF(K263="","",AVERAGE(E255:E263))</f>
        <v/>
      </c>
      <c r="M263" t="str">
        <f t="shared" si="267"/>
        <v/>
      </c>
      <c r="N263" t="str">
        <f t="shared" si="215"/>
        <v/>
      </c>
    </row>
    <row r="264" spans="1:15" hidden="1" x14ac:dyDescent="0.2">
      <c r="A264" s="1">
        <v>20</v>
      </c>
      <c r="B264" s="1" t="s">
        <v>13</v>
      </c>
      <c r="C264" s="1">
        <v>4059</v>
      </c>
      <c r="D264" s="1">
        <v>58.357999999999997</v>
      </c>
      <c r="E264" s="1">
        <v>-4.5730000000000004</v>
      </c>
      <c r="F264" s="1">
        <v>19.652000000000001</v>
      </c>
      <c r="H264" t="str">
        <f t="shared" si="259"/>
        <v/>
      </c>
      <c r="I264" t="str">
        <f t="shared" si="260"/>
        <v/>
      </c>
      <c r="J264" t="str">
        <f t="shared" si="265"/>
        <v/>
      </c>
      <c r="K264" t="str">
        <f t="shared" si="266"/>
        <v/>
      </c>
      <c r="L264" t="str">
        <f t="shared" ref="L264:M264" si="268">IF(K264="","",AVERAGE(E256:E264))</f>
        <v/>
      </c>
      <c r="M264" t="str">
        <f t="shared" si="268"/>
        <v/>
      </c>
      <c r="N264" t="str">
        <f t="shared" si="215"/>
        <v/>
      </c>
    </row>
    <row r="265" spans="1:15" hidden="1" x14ac:dyDescent="0.2">
      <c r="A265" s="1">
        <v>20</v>
      </c>
      <c r="B265" s="1" t="s">
        <v>13</v>
      </c>
      <c r="C265" s="1">
        <v>4062</v>
      </c>
      <c r="D265" s="1">
        <v>58.415999999999997</v>
      </c>
      <c r="E265" s="1">
        <v>-4.5819999999999999</v>
      </c>
      <c r="F265" s="1">
        <v>19.675999999999998</v>
      </c>
      <c r="H265" t="str">
        <f t="shared" si="259"/>
        <v/>
      </c>
      <c r="I265" t="str">
        <f t="shared" si="260"/>
        <v/>
      </c>
      <c r="J265" t="str">
        <f t="shared" si="265"/>
        <v/>
      </c>
      <c r="K265" t="str">
        <f t="shared" si="266"/>
        <v/>
      </c>
      <c r="L265" t="str">
        <f t="shared" ref="L265:M265" si="269">IF(K265="","",AVERAGE(E257:E265))</f>
        <v/>
      </c>
      <c r="M265" t="str">
        <f t="shared" si="269"/>
        <v/>
      </c>
      <c r="N265" t="str">
        <f t="shared" si="215"/>
        <v/>
      </c>
    </row>
    <row r="266" spans="1:15" hidden="1" x14ac:dyDescent="0.2">
      <c r="A266" s="1">
        <v>20</v>
      </c>
      <c r="B266" s="1" t="s">
        <v>13</v>
      </c>
      <c r="C266" s="1">
        <v>5986</v>
      </c>
      <c r="D266" s="1">
        <v>17.506</v>
      </c>
      <c r="E266" s="1">
        <v>-19.63</v>
      </c>
      <c r="F266" s="1">
        <v>31.602</v>
      </c>
      <c r="H266" t="str">
        <f t="shared" si="259"/>
        <v/>
      </c>
      <c r="I266" t="str">
        <f t="shared" si="260"/>
        <v/>
      </c>
      <c r="J266" t="str">
        <f t="shared" si="265"/>
        <v/>
      </c>
      <c r="K266" t="str">
        <f t="shared" si="266"/>
        <v/>
      </c>
      <c r="L266" t="str">
        <f t="shared" ref="L266:M266" si="270">IF(K266="","",AVERAGE(E258:E266))</f>
        <v/>
      </c>
      <c r="M266" t="str">
        <f t="shared" si="270"/>
        <v/>
      </c>
      <c r="N266" t="str">
        <f t="shared" si="215"/>
        <v/>
      </c>
    </row>
    <row r="267" spans="1:15" hidden="1" x14ac:dyDescent="0.2">
      <c r="A267" s="1">
        <v>20</v>
      </c>
      <c r="B267" s="1" t="s">
        <v>13</v>
      </c>
      <c r="C267" s="1">
        <v>18605</v>
      </c>
      <c r="D267" s="1">
        <v>97.7</v>
      </c>
      <c r="E267" s="1">
        <v>-12.288</v>
      </c>
      <c r="F267" s="1">
        <v>26.2</v>
      </c>
      <c r="H267" t="str">
        <f t="shared" si="259"/>
        <v/>
      </c>
      <c r="I267" t="str">
        <f t="shared" si="260"/>
        <v/>
      </c>
      <c r="J267" t="str">
        <f t="shared" si="265"/>
        <v/>
      </c>
      <c r="K267" t="str">
        <f t="shared" si="266"/>
        <v/>
      </c>
      <c r="L267" t="str">
        <f t="shared" ref="L267:M267" si="271">IF(K267="","",AVERAGE(E259:E267))</f>
        <v/>
      </c>
      <c r="M267" t="str">
        <f t="shared" si="271"/>
        <v/>
      </c>
      <c r="N267" t="str">
        <f t="shared" si="215"/>
        <v/>
      </c>
    </row>
    <row r="268" spans="1:15" hidden="1" x14ac:dyDescent="0.2">
      <c r="A268" s="1">
        <v>20</v>
      </c>
      <c r="B268" s="1" t="s">
        <v>13</v>
      </c>
      <c r="C268" s="1">
        <v>17641</v>
      </c>
      <c r="D268" s="1">
        <v>92.706000000000003</v>
      </c>
      <c r="E268" s="1">
        <v>-12.247</v>
      </c>
      <c r="F268" s="1">
        <v>26.17</v>
      </c>
      <c r="H268" t="str">
        <f t="shared" si="259"/>
        <v/>
      </c>
      <c r="I268" t="str">
        <f t="shared" si="260"/>
        <v/>
      </c>
      <c r="J268" t="str">
        <f t="shared" si="265"/>
        <v/>
      </c>
      <c r="K268" t="str">
        <f t="shared" si="266"/>
        <v/>
      </c>
      <c r="L268" t="str">
        <f t="shared" ref="L268:M268" si="272">IF(K268="","",AVERAGE(E260:E268))</f>
        <v/>
      </c>
      <c r="M268" t="str">
        <f t="shared" si="272"/>
        <v/>
      </c>
      <c r="N268" t="str">
        <f t="shared" si="215"/>
        <v/>
      </c>
    </row>
    <row r="269" spans="1:15" hidden="1" x14ac:dyDescent="0.2">
      <c r="A269" s="1">
        <v>20</v>
      </c>
      <c r="B269" s="1" t="s">
        <v>13</v>
      </c>
      <c r="C269" s="1">
        <v>16969</v>
      </c>
      <c r="D269" s="1">
        <v>88.947999999999993</v>
      </c>
      <c r="E269" s="1">
        <v>-12.244999999999999</v>
      </c>
      <c r="F269" s="1">
        <v>26.207999999999998</v>
      </c>
      <c r="H269" t="str">
        <f t="shared" si="259"/>
        <v/>
      </c>
      <c r="I269" t="str">
        <f t="shared" si="260"/>
        <v/>
      </c>
      <c r="J269" t="str">
        <f t="shared" si="265"/>
        <v/>
      </c>
      <c r="K269" t="str">
        <f t="shared" si="266"/>
        <v/>
      </c>
      <c r="L269" t="str">
        <f t="shared" ref="L269:M269" si="273">IF(K269="","",AVERAGE(E261:E269))</f>
        <v/>
      </c>
      <c r="M269" t="str">
        <f t="shared" si="273"/>
        <v/>
      </c>
      <c r="N269" t="str">
        <f t="shared" si="215"/>
        <v/>
      </c>
    </row>
    <row r="270" spans="1:15" hidden="1" x14ac:dyDescent="0.2">
      <c r="A270" s="1">
        <v>20</v>
      </c>
      <c r="B270" s="1" t="s">
        <v>13</v>
      </c>
      <c r="C270" s="1">
        <v>16324</v>
      </c>
      <c r="D270" s="1">
        <v>85.402000000000001</v>
      </c>
      <c r="E270" s="1">
        <v>-12.257</v>
      </c>
      <c r="F270" s="1">
        <v>26.209</v>
      </c>
      <c r="H270" t="str">
        <f t="shared" si="259"/>
        <v/>
      </c>
      <c r="I270" t="str">
        <f t="shared" si="260"/>
        <v/>
      </c>
      <c r="J270" t="str">
        <f t="shared" si="265"/>
        <v/>
      </c>
      <c r="K270" t="str">
        <f t="shared" si="266"/>
        <v/>
      </c>
      <c r="L270" t="str">
        <f t="shared" ref="L270:M270" si="274">IF(K270="","",AVERAGE(E262:E270))</f>
        <v/>
      </c>
      <c r="M270" t="str">
        <f t="shared" si="274"/>
        <v/>
      </c>
      <c r="N270" t="str">
        <f t="shared" si="215"/>
        <v/>
      </c>
    </row>
    <row r="271" spans="1:15" hidden="1" x14ac:dyDescent="0.2">
      <c r="A271" s="1">
        <v>20</v>
      </c>
      <c r="B271" s="1" t="s">
        <v>13</v>
      </c>
      <c r="C271" s="1">
        <v>15746</v>
      </c>
      <c r="D271" s="1">
        <v>82.105999999999995</v>
      </c>
      <c r="E271" s="1">
        <v>-12.260999999999999</v>
      </c>
      <c r="F271" s="1">
        <v>26.25</v>
      </c>
      <c r="H271" t="str">
        <f t="shared" si="259"/>
        <v/>
      </c>
      <c r="I271" t="str">
        <f t="shared" si="260"/>
        <v/>
      </c>
      <c r="J271" t="str">
        <f t="shared" si="265"/>
        <v/>
      </c>
      <c r="K271" t="str">
        <f t="shared" si="266"/>
        <v/>
      </c>
      <c r="L271" t="str">
        <f t="shared" ref="L271:M271" si="275">IF(K271="","",AVERAGE(E263:E271))</f>
        <v/>
      </c>
      <c r="M271" t="str">
        <f t="shared" si="275"/>
        <v/>
      </c>
      <c r="N271" t="str">
        <f t="shared" si="215"/>
        <v/>
      </c>
    </row>
    <row r="272" spans="1:15" hidden="1" x14ac:dyDescent="0.2">
      <c r="A272" s="1">
        <v>20</v>
      </c>
      <c r="B272" s="1" t="s">
        <v>13</v>
      </c>
      <c r="C272" s="1">
        <v>15193</v>
      </c>
      <c r="D272" s="1">
        <v>79.05</v>
      </c>
      <c r="E272" s="1">
        <v>-12.242000000000001</v>
      </c>
      <c r="F272" s="1">
        <v>26.23</v>
      </c>
      <c r="H272" t="str">
        <f t="shared" si="259"/>
        <v/>
      </c>
      <c r="I272" t="str">
        <f t="shared" si="260"/>
        <v/>
      </c>
      <c r="J272" t="str">
        <f t="shared" si="265"/>
        <v/>
      </c>
      <c r="K272" t="str">
        <f t="shared" si="266"/>
        <v/>
      </c>
      <c r="L272" t="str">
        <f t="shared" ref="L272:M272" si="276">IF(K272="","",AVERAGE(E264:E272))</f>
        <v/>
      </c>
      <c r="M272" t="str">
        <f t="shared" si="276"/>
        <v/>
      </c>
      <c r="N272" t="str">
        <f t="shared" si="215"/>
        <v/>
      </c>
    </row>
    <row r="273" spans="1:14" hidden="1" x14ac:dyDescent="0.2">
      <c r="A273" s="1">
        <v>20</v>
      </c>
      <c r="B273" s="1" t="s">
        <v>13</v>
      </c>
      <c r="C273" s="1">
        <v>14703</v>
      </c>
      <c r="D273" s="1">
        <v>76.222999999999999</v>
      </c>
      <c r="E273" s="1">
        <v>-12.263999999999999</v>
      </c>
      <c r="F273" s="1">
        <v>26.27</v>
      </c>
      <c r="H273" t="str">
        <f t="shared" si="259"/>
        <v/>
      </c>
      <c r="I273" t="str">
        <f t="shared" si="260"/>
        <v/>
      </c>
      <c r="J273" t="str">
        <f t="shared" si="265"/>
        <v/>
      </c>
      <c r="K273" t="str">
        <f t="shared" si="266"/>
        <v/>
      </c>
      <c r="L273" t="str">
        <f t="shared" ref="L273:M273" si="277">IF(K273="","",AVERAGE(E265:E273))</f>
        <v/>
      </c>
      <c r="M273" t="str">
        <f t="shared" si="277"/>
        <v/>
      </c>
      <c r="N273" t="str">
        <f t="shared" si="215"/>
        <v/>
      </c>
    </row>
    <row r="274" spans="1:14" hidden="1" x14ac:dyDescent="0.2">
      <c r="A274" s="1">
        <v>20</v>
      </c>
      <c r="B274" s="1" t="s">
        <v>13</v>
      </c>
      <c r="C274" s="1">
        <v>14240</v>
      </c>
      <c r="D274" s="1">
        <v>73.709000000000003</v>
      </c>
      <c r="E274" s="1">
        <v>-12.26</v>
      </c>
      <c r="F274" s="1">
        <v>26.286000000000001</v>
      </c>
      <c r="H274" t="str">
        <f t="shared" si="259"/>
        <v/>
      </c>
      <c r="I274" t="str">
        <f t="shared" si="260"/>
        <v/>
      </c>
      <c r="J274" t="str">
        <f t="shared" si="265"/>
        <v/>
      </c>
      <c r="K274" t="str">
        <f t="shared" si="266"/>
        <v/>
      </c>
      <c r="L274" t="str">
        <f t="shared" ref="L274:M274" si="278">IF(K274="","",AVERAGE(E266:E274))</f>
        <v/>
      </c>
      <c r="M274" t="str">
        <f t="shared" si="278"/>
        <v/>
      </c>
      <c r="N274" t="str">
        <f t="shared" si="215"/>
        <v/>
      </c>
    </row>
    <row r="275" spans="1:14" hidden="1" x14ac:dyDescent="0.2">
      <c r="A275" s="1">
        <v>20</v>
      </c>
      <c r="B275" s="1" t="s">
        <v>13</v>
      </c>
      <c r="C275" s="1">
        <v>13753</v>
      </c>
      <c r="D275" s="1">
        <v>71.152000000000001</v>
      </c>
      <c r="E275" s="1">
        <v>-12.228999999999999</v>
      </c>
      <c r="F275" s="1">
        <v>26.289000000000001</v>
      </c>
      <c r="H275" t="str">
        <f t="shared" si="259"/>
        <v/>
      </c>
      <c r="I275" t="str">
        <f t="shared" si="260"/>
        <v/>
      </c>
      <c r="J275" t="str">
        <f t="shared" si="265"/>
        <v/>
      </c>
      <c r="K275" t="str">
        <f t="shared" si="266"/>
        <v/>
      </c>
      <c r="L275" t="str">
        <f t="shared" ref="L275:M275" si="279">IF(K275="","",AVERAGE(E267:E275))</f>
        <v/>
      </c>
      <c r="M275" t="str">
        <f t="shared" si="279"/>
        <v/>
      </c>
      <c r="N275" t="str">
        <f t="shared" si="215"/>
        <v/>
      </c>
    </row>
    <row r="276" spans="1:14" x14ac:dyDescent="0.2">
      <c r="A276" s="1">
        <v>20</v>
      </c>
      <c r="B276" s="1" t="s">
        <v>13</v>
      </c>
      <c r="C276" s="1">
        <v>13289</v>
      </c>
      <c r="D276" s="1">
        <v>68.796000000000006</v>
      </c>
      <c r="E276" s="1">
        <v>-12.23</v>
      </c>
      <c r="F276" s="1">
        <v>26.327999999999999</v>
      </c>
      <c r="H276">
        <f t="shared" si="259"/>
        <v>20</v>
      </c>
      <c r="I276" t="str">
        <f t="shared" si="260"/>
        <v>134-2</v>
      </c>
      <c r="J276">
        <f t="shared" si="265"/>
        <v>13289</v>
      </c>
      <c r="K276">
        <f t="shared" si="266"/>
        <v>68.796000000000006</v>
      </c>
      <c r="L276">
        <f t="shared" ref="L276:M276" si="280">IF(K276="","",AVERAGE(E268:E276))</f>
        <v>-12.248333333333333</v>
      </c>
      <c r="M276">
        <f t="shared" si="280"/>
        <v>26.248888888888892</v>
      </c>
      <c r="N276">
        <f t="shared" si="215"/>
        <v>1.3133925536563501E-2</v>
      </c>
    </row>
    <row r="277" spans="1:14" hidden="1" x14ac:dyDescent="0.2">
      <c r="A277" s="1">
        <v>21</v>
      </c>
      <c r="B277" s="1" t="s">
        <v>13</v>
      </c>
      <c r="C277" s="1">
        <v>4061</v>
      </c>
      <c r="D277" s="1">
        <v>58.031999999999996</v>
      </c>
      <c r="E277" s="1">
        <v>-4.5570000000000004</v>
      </c>
      <c r="F277" s="1">
        <v>19.722999999999999</v>
      </c>
      <c r="H277" t="str">
        <f t="shared" si="259"/>
        <v/>
      </c>
      <c r="I277" t="str">
        <f t="shared" si="260"/>
        <v/>
      </c>
      <c r="J277" t="str">
        <f t="shared" si="265"/>
        <v/>
      </c>
      <c r="K277" t="str">
        <f t="shared" si="266"/>
        <v/>
      </c>
      <c r="L277" t="str">
        <f t="shared" ref="L277:M277" si="281">IF(K277="","",AVERAGE(E269:E277))</f>
        <v/>
      </c>
      <c r="M277" t="str">
        <f t="shared" si="281"/>
        <v/>
      </c>
      <c r="N277" t="str">
        <f t="shared" si="215"/>
        <v/>
      </c>
    </row>
    <row r="278" spans="1:14" hidden="1" x14ac:dyDescent="0.2">
      <c r="A278" s="1">
        <v>21</v>
      </c>
      <c r="B278" s="1" t="s">
        <v>13</v>
      </c>
      <c r="C278" s="1">
        <v>4054</v>
      </c>
      <c r="D278" s="1">
        <v>58.351999999999997</v>
      </c>
      <c r="E278" s="1">
        <v>-4.57</v>
      </c>
      <c r="F278" s="1">
        <v>19.670000000000002</v>
      </c>
      <c r="H278" t="str">
        <f t="shared" si="259"/>
        <v/>
      </c>
      <c r="I278" t="str">
        <f t="shared" si="260"/>
        <v/>
      </c>
      <c r="J278" t="str">
        <f t="shared" si="265"/>
        <v/>
      </c>
      <c r="K278" t="str">
        <f t="shared" si="266"/>
        <v/>
      </c>
      <c r="L278" t="str">
        <f t="shared" ref="L278:M278" si="282">IF(K278="","",AVERAGE(E270:E278))</f>
        <v/>
      </c>
      <c r="M278" t="str">
        <f t="shared" si="282"/>
        <v/>
      </c>
      <c r="N278" t="str">
        <f t="shared" si="215"/>
        <v/>
      </c>
    </row>
    <row r="279" spans="1:14" hidden="1" x14ac:dyDescent="0.2">
      <c r="A279" s="1">
        <v>21</v>
      </c>
      <c r="B279" s="1" t="s">
        <v>13</v>
      </c>
      <c r="C279" s="1">
        <v>4058</v>
      </c>
      <c r="D279" s="1">
        <v>58.353000000000002</v>
      </c>
      <c r="E279" s="1">
        <v>-4.5469999999999997</v>
      </c>
      <c r="F279" s="1">
        <v>19.706</v>
      </c>
      <c r="H279" t="str">
        <f t="shared" si="259"/>
        <v/>
      </c>
      <c r="I279" t="str">
        <f t="shared" si="260"/>
        <v/>
      </c>
      <c r="J279" t="str">
        <f t="shared" si="265"/>
        <v/>
      </c>
      <c r="K279" t="str">
        <f t="shared" si="266"/>
        <v/>
      </c>
      <c r="L279" t="str">
        <f t="shared" ref="L279:M279" si="283">IF(K279="","",AVERAGE(E271:E279))</f>
        <v/>
      </c>
      <c r="M279" t="str">
        <f t="shared" si="283"/>
        <v/>
      </c>
      <c r="N279" t="str">
        <f t="shared" ref="N279:N342" si="284">IF(M279="","",_xlfn.STDEV.S(E271:E279))</f>
        <v/>
      </c>
    </row>
    <row r="280" spans="1:14" hidden="1" x14ac:dyDescent="0.2">
      <c r="A280" s="1">
        <v>21</v>
      </c>
      <c r="B280" s="1" t="s">
        <v>13</v>
      </c>
      <c r="C280" s="1">
        <v>4064</v>
      </c>
      <c r="D280" s="1">
        <v>58.423999999999999</v>
      </c>
      <c r="E280" s="1">
        <v>-4.5490000000000004</v>
      </c>
      <c r="F280" s="1">
        <v>19.672000000000001</v>
      </c>
      <c r="H280" t="str">
        <f t="shared" si="259"/>
        <v/>
      </c>
      <c r="I280" t="str">
        <f t="shared" si="260"/>
        <v/>
      </c>
      <c r="J280" t="str">
        <f t="shared" si="265"/>
        <v/>
      </c>
      <c r="K280" t="str">
        <f t="shared" si="266"/>
        <v/>
      </c>
      <c r="L280" t="str">
        <f t="shared" ref="L280:M280" si="285">IF(K280="","",AVERAGE(E272:E280))</f>
        <v/>
      </c>
      <c r="M280" t="str">
        <f t="shared" si="285"/>
        <v/>
      </c>
      <c r="N280" t="str">
        <f t="shared" si="284"/>
        <v/>
      </c>
    </row>
    <row r="281" spans="1:14" hidden="1" x14ac:dyDescent="0.2">
      <c r="A281" s="1">
        <v>21</v>
      </c>
      <c r="B281" s="1" t="s">
        <v>13</v>
      </c>
      <c r="C281" s="1">
        <v>4060</v>
      </c>
      <c r="D281" s="1">
        <v>58.420999999999999</v>
      </c>
      <c r="E281" s="1">
        <v>-4.548</v>
      </c>
      <c r="F281" s="1">
        <v>19.675999999999998</v>
      </c>
      <c r="H281" t="str">
        <f t="shared" si="259"/>
        <v/>
      </c>
      <c r="I281" t="str">
        <f t="shared" si="260"/>
        <v/>
      </c>
      <c r="J281" t="str">
        <f t="shared" si="265"/>
        <v/>
      </c>
      <c r="K281" t="str">
        <f t="shared" si="266"/>
        <v/>
      </c>
      <c r="L281" t="str">
        <f t="shared" ref="L281:M281" si="286">IF(K281="","",AVERAGE(E273:E281))</f>
        <v/>
      </c>
      <c r="M281" t="str">
        <f t="shared" si="286"/>
        <v/>
      </c>
      <c r="N281" t="str">
        <f t="shared" si="284"/>
        <v/>
      </c>
    </row>
    <row r="282" spans="1:14" hidden="1" x14ac:dyDescent="0.2">
      <c r="A282" s="1">
        <v>21</v>
      </c>
      <c r="B282" s="1" t="s">
        <v>13</v>
      </c>
      <c r="C282" s="1">
        <v>2172</v>
      </c>
      <c r="D282" s="1">
        <v>6.2350000000000003</v>
      </c>
      <c r="E282" s="1">
        <v>-12.37</v>
      </c>
      <c r="F282" s="1">
        <v>28.135000000000002</v>
      </c>
      <c r="H282" t="str">
        <f t="shared" si="259"/>
        <v/>
      </c>
      <c r="I282" t="str">
        <f t="shared" si="260"/>
        <v/>
      </c>
      <c r="J282" t="str">
        <f t="shared" si="265"/>
        <v/>
      </c>
      <c r="K282" t="str">
        <f t="shared" si="266"/>
        <v/>
      </c>
      <c r="L282" t="str">
        <f t="shared" ref="L282:M282" si="287">IF(K282="","",AVERAGE(E274:E282))</f>
        <v/>
      </c>
      <c r="M282" t="str">
        <f t="shared" si="287"/>
        <v/>
      </c>
      <c r="N282" t="str">
        <f t="shared" si="284"/>
        <v/>
      </c>
    </row>
    <row r="283" spans="1:14" hidden="1" x14ac:dyDescent="0.2">
      <c r="A283" s="1">
        <v>21</v>
      </c>
      <c r="B283" s="1" t="s">
        <v>13</v>
      </c>
      <c r="C283" s="1">
        <v>18803</v>
      </c>
      <c r="D283" s="1">
        <v>100.30200000000001</v>
      </c>
      <c r="E283" s="1">
        <v>-12.2</v>
      </c>
      <c r="F283" s="1">
        <v>26.373000000000001</v>
      </c>
      <c r="H283" t="str">
        <f t="shared" si="259"/>
        <v/>
      </c>
      <c r="I283" t="str">
        <f t="shared" si="260"/>
        <v/>
      </c>
      <c r="J283" t="str">
        <f t="shared" si="265"/>
        <v/>
      </c>
      <c r="K283" t="str">
        <f t="shared" si="266"/>
        <v/>
      </c>
      <c r="L283" t="str">
        <f t="shared" ref="L283:M283" si="288">IF(K283="","",AVERAGE(E275:E283))</f>
        <v/>
      </c>
      <c r="M283" t="str">
        <f t="shared" si="288"/>
        <v/>
      </c>
      <c r="N283" t="str">
        <f t="shared" si="284"/>
        <v/>
      </c>
    </row>
    <row r="284" spans="1:14" hidden="1" x14ac:dyDescent="0.2">
      <c r="A284" s="1">
        <v>21</v>
      </c>
      <c r="B284" s="1" t="s">
        <v>13</v>
      </c>
      <c r="C284" s="1">
        <v>17846</v>
      </c>
      <c r="D284" s="1">
        <v>95.382999999999996</v>
      </c>
      <c r="E284" s="1">
        <v>-12.189</v>
      </c>
      <c r="F284" s="1">
        <v>26.338999999999999</v>
      </c>
      <c r="H284" t="str">
        <f t="shared" si="259"/>
        <v/>
      </c>
      <c r="I284" t="str">
        <f t="shared" si="260"/>
        <v/>
      </c>
      <c r="J284" t="str">
        <f t="shared" si="265"/>
        <v/>
      </c>
      <c r="K284" t="str">
        <f t="shared" si="266"/>
        <v/>
      </c>
      <c r="L284" t="str">
        <f t="shared" ref="L284:M284" si="289">IF(K284="","",AVERAGE(E276:E284))</f>
        <v/>
      </c>
      <c r="M284" t="str">
        <f t="shared" si="289"/>
        <v/>
      </c>
      <c r="N284" t="str">
        <f t="shared" si="284"/>
        <v/>
      </c>
    </row>
    <row r="285" spans="1:14" hidden="1" x14ac:dyDescent="0.2">
      <c r="A285" s="1">
        <v>21</v>
      </c>
      <c r="B285" s="1" t="s">
        <v>13</v>
      </c>
      <c r="C285" s="1">
        <v>17091</v>
      </c>
      <c r="D285" s="1">
        <v>91.44</v>
      </c>
      <c r="E285" s="1">
        <v>-12.164999999999999</v>
      </c>
      <c r="F285" s="1">
        <v>26.359000000000002</v>
      </c>
      <c r="H285" t="str">
        <f t="shared" si="259"/>
        <v/>
      </c>
      <c r="I285" t="str">
        <f t="shared" si="260"/>
        <v/>
      </c>
      <c r="J285" t="str">
        <f t="shared" si="265"/>
        <v/>
      </c>
      <c r="K285" t="str">
        <f t="shared" si="266"/>
        <v/>
      </c>
      <c r="L285" t="str">
        <f t="shared" ref="L285:M285" si="290">IF(K285="","",AVERAGE(E277:E285))</f>
        <v/>
      </c>
      <c r="M285" t="str">
        <f t="shared" si="290"/>
        <v/>
      </c>
      <c r="N285" t="str">
        <f t="shared" si="284"/>
        <v/>
      </c>
    </row>
    <row r="286" spans="1:14" hidden="1" x14ac:dyDescent="0.2">
      <c r="A286" s="1">
        <v>21</v>
      </c>
      <c r="B286" s="1" t="s">
        <v>13</v>
      </c>
      <c r="C286" s="1">
        <v>16419</v>
      </c>
      <c r="D286" s="1">
        <v>87.686999999999998</v>
      </c>
      <c r="E286" s="1">
        <v>-12.21</v>
      </c>
      <c r="F286" s="1">
        <v>26.366</v>
      </c>
      <c r="H286" t="str">
        <f t="shared" si="259"/>
        <v/>
      </c>
      <c r="I286" t="str">
        <f t="shared" si="260"/>
        <v/>
      </c>
      <c r="J286" t="str">
        <f t="shared" si="265"/>
        <v/>
      </c>
      <c r="K286" t="str">
        <f t="shared" si="266"/>
        <v/>
      </c>
      <c r="L286" t="str">
        <f t="shared" ref="L286:M286" si="291">IF(K286="","",AVERAGE(E278:E286))</f>
        <v/>
      </c>
      <c r="M286" t="str">
        <f t="shared" si="291"/>
        <v/>
      </c>
      <c r="N286" t="str">
        <f t="shared" si="284"/>
        <v/>
      </c>
    </row>
    <row r="287" spans="1:14" hidden="1" x14ac:dyDescent="0.2">
      <c r="A287" s="1">
        <v>21</v>
      </c>
      <c r="B287" s="1" t="s">
        <v>13</v>
      </c>
      <c r="C287" s="1">
        <v>15767</v>
      </c>
      <c r="D287" s="1">
        <v>84.087999999999994</v>
      </c>
      <c r="E287" s="1">
        <v>-12.164999999999999</v>
      </c>
      <c r="F287" s="1">
        <v>26.399000000000001</v>
      </c>
      <c r="H287" t="str">
        <f t="shared" si="259"/>
        <v/>
      </c>
      <c r="I287" t="str">
        <f t="shared" si="260"/>
        <v/>
      </c>
      <c r="J287" t="str">
        <f t="shared" si="265"/>
        <v/>
      </c>
      <c r="K287" t="str">
        <f t="shared" si="266"/>
        <v/>
      </c>
      <c r="L287" t="str">
        <f t="shared" ref="L287:M287" si="292">IF(K287="","",AVERAGE(E279:E287))</f>
        <v/>
      </c>
      <c r="M287" t="str">
        <f t="shared" si="292"/>
        <v/>
      </c>
      <c r="N287" t="str">
        <f t="shared" si="284"/>
        <v/>
      </c>
    </row>
    <row r="288" spans="1:14" hidden="1" x14ac:dyDescent="0.2">
      <c r="A288" s="1">
        <v>21</v>
      </c>
      <c r="B288" s="1" t="s">
        <v>13</v>
      </c>
      <c r="C288" s="1">
        <v>15160</v>
      </c>
      <c r="D288" s="1">
        <v>80.623999999999995</v>
      </c>
      <c r="E288" s="1">
        <v>-12.186</v>
      </c>
      <c r="F288" s="1">
        <v>26.408999999999999</v>
      </c>
      <c r="H288" t="str">
        <f t="shared" si="259"/>
        <v/>
      </c>
      <c r="I288" t="str">
        <f t="shared" si="260"/>
        <v/>
      </c>
      <c r="J288" t="str">
        <f t="shared" si="265"/>
        <v/>
      </c>
      <c r="K288" t="str">
        <f t="shared" si="266"/>
        <v/>
      </c>
      <c r="L288" t="str">
        <f t="shared" ref="L288:M288" si="293">IF(K288="","",AVERAGE(E280:E288))</f>
        <v/>
      </c>
      <c r="M288" t="str">
        <f t="shared" si="293"/>
        <v/>
      </c>
      <c r="N288" t="str">
        <f t="shared" si="284"/>
        <v/>
      </c>
    </row>
    <row r="289" spans="1:14" hidden="1" x14ac:dyDescent="0.2">
      <c r="A289" s="1">
        <v>21</v>
      </c>
      <c r="B289" s="1" t="s">
        <v>13</v>
      </c>
      <c r="C289" s="1">
        <v>14570</v>
      </c>
      <c r="D289" s="1">
        <v>77.337000000000003</v>
      </c>
      <c r="E289" s="1">
        <v>-12.173</v>
      </c>
      <c r="F289" s="1">
        <v>26.44</v>
      </c>
      <c r="H289" t="str">
        <f t="shared" si="259"/>
        <v/>
      </c>
      <c r="I289" t="str">
        <f t="shared" si="260"/>
        <v/>
      </c>
      <c r="J289" t="str">
        <f t="shared" si="265"/>
        <v/>
      </c>
      <c r="K289" t="str">
        <f t="shared" si="266"/>
        <v/>
      </c>
      <c r="L289" t="str">
        <f t="shared" ref="L289:M289" si="294">IF(K289="","",AVERAGE(E281:E289))</f>
        <v/>
      </c>
      <c r="M289" t="str">
        <f t="shared" si="294"/>
        <v/>
      </c>
      <c r="N289" t="str">
        <f t="shared" si="284"/>
        <v/>
      </c>
    </row>
    <row r="290" spans="1:14" hidden="1" x14ac:dyDescent="0.2">
      <c r="A290" s="1">
        <v>21</v>
      </c>
      <c r="B290" s="1" t="s">
        <v>13</v>
      </c>
      <c r="C290" s="1">
        <v>14017</v>
      </c>
      <c r="D290" s="1">
        <v>74.212000000000003</v>
      </c>
      <c r="E290" s="1">
        <v>-12.183</v>
      </c>
      <c r="F290" s="1">
        <v>26.452999999999999</v>
      </c>
      <c r="H290" t="str">
        <f t="shared" si="259"/>
        <v/>
      </c>
      <c r="I290" t="str">
        <f t="shared" si="260"/>
        <v/>
      </c>
      <c r="J290" t="str">
        <f t="shared" si="265"/>
        <v/>
      </c>
      <c r="K290" t="str">
        <f t="shared" si="266"/>
        <v/>
      </c>
      <c r="L290" t="str">
        <f t="shared" ref="L290:M290" si="295">IF(K290="","",AVERAGE(E282:E290))</f>
        <v/>
      </c>
      <c r="M290" t="str">
        <f t="shared" si="295"/>
        <v/>
      </c>
      <c r="N290" t="str">
        <f t="shared" si="284"/>
        <v/>
      </c>
    </row>
    <row r="291" spans="1:14" hidden="1" x14ac:dyDescent="0.2">
      <c r="A291" s="1">
        <v>21</v>
      </c>
      <c r="B291" s="1" t="s">
        <v>13</v>
      </c>
      <c r="C291" s="1">
        <v>13484</v>
      </c>
      <c r="D291" s="1">
        <v>71.206000000000003</v>
      </c>
      <c r="E291" s="1">
        <v>-12.194000000000001</v>
      </c>
      <c r="F291" s="1">
        <v>26.462</v>
      </c>
      <c r="H291" t="str">
        <f t="shared" si="259"/>
        <v/>
      </c>
      <c r="I291" t="str">
        <f t="shared" si="260"/>
        <v/>
      </c>
      <c r="J291" t="str">
        <f t="shared" si="265"/>
        <v/>
      </c>
      <c r="K291" t="str">
        <f t="shared" si="266"/>
        <v/>
      </c>
      <c r="L291" t="str">
        <f t="shared" ref="L291:M291" si="296">IF(K291="","",AVERAGE(E283:E291))</f>
        <v/>
      </c>
      <c r="M291" t="str">
        <f t="shared" si="296"/>
        <v/>
      </c>
      <c r="N291" t="str">
        <f t="shared" si="284"/>
        <v/>
      </c>
    </row>
    <row r="292" spans="1:14" x14ac:dyDescent="0.2">
      <c r="A292" s="1">
        <v>21</v>
      </c>
      <c r="B292" s="1" t="s">
        <v>13</v>
      </c>
      <c r="C292" s="1">
        <v>12957</v>
      </c>
      <c r="D292" s="1">
        <v>68.293999999999997</v>
      </c>
      <c r="E292" s="1">
        <v>-12.218999999999999</v>
      </c>
      <c r="F292" s="1">
        <v>26.53</v>
      </c>
      <c r="H292">
        <f t="shared" si="259"/>
        <v>21</v>
      </c>
      <c r="I292" t="str">
        <f t="shared" si="260"/>
        <v>134-2</v>
      </c>
      <c r="J292">
        <f t="shared" si="265"/>
        <v>12957</v>
      </c>
      <c r="K292">
        <f t="shared" si="266"/>
        <v>68.293999999999997</v>
      </c>
      <c r="L292">
        <f t="shared" ref="L292:M292" si="297">IF(K292="","",AVERAGE(E284:E292))</f>
        <v>-12.187111111111109</v>
      </c>
      <c r="M292">
        <f t="shared" si="297"/>
        <v>26.417444444444442</v>
      </c>
      <c r="N292">
        <f t="shared" si="284"/>
        <v>1.8664434390335067E-2</v>
      </c>
    </row>
    <row r="293" spans="1:14" hidden="1" x14ac:dyDescent="0.2">
      <c r="A293" s="1">
        <v>22</v>
      </c>
      <c r="B293" s="1" t="s">
        <v>14</v>
      </c>
      <c r="C293" s="1">
        <v>4061</v>
      </c>
      <c r="D293" s="1">
        <v>57.988999999999997</v>
      </c>
      <c r="E293" s="1">
        <v>-4.5679999999999996</v>
      </c>
      <c r="F293" s="1">
        <v>19.702999999999999</v>
      </c>
      <c r="H293" t="str">
        <f t="shared" si="259"/>
        <v/>
      </c>
      <c r="I293" t="str">
        <f t="shared" si="260"/>
        <v/>
      </c>
      <c r="J293" t="str">
        <f t="shared" si="265"/>
        <v/>
      </c>
      <c r="K293" t="str">
        <f t="shared" si="266"/>
        <v/>
      </c>
      <c r="L293" t="str">
        <f t="shared" ref="L293:M293" si="298">IF(K293="","",AVERAGE(E285:E293))</f>
        <v/>
      </c>
      <c r="M293" t="str">
        <f t="shared" si="298"/>
        <v/>
      </c>
      <c r="N293" t="str">
        <f t="shared" si="284"/>
        <v/>
      </c>
    </row>
    <row r="294" spans="1:14" hidden="1" x14ac:dyDescent="0.2">
      <c r="A294" s="1">
        <v>22</v>
      </c>
      <c r="B294" s="1" t="s">
        <v>14</v>
      </c>
      <c r="C294" s="1">
        <v>4061</v>
      </c>
      <c r="D294" s="1">
        <v>58.363999999999997</v>
      </c>
      <c r="E294" s="1">
        <v>-4.57</v>
      </c>
      <c r="F294" s="1">
        <v>19.670000000000002</v>
      </c>
      <c r="H294" t="str">
        <f t="shared" si="259"/>
        <v/>
      </c>
      <c r="I294" t="str">
        <f t="shared" si="260"/>
        <v/>
      </c>
      <c r="J294" t="str">
        <f t="shared" si="265"/>
        <v/>
      </c>
      <c r="K294" t="str">
        <f t="shared" si="266"/>
        <v/>
      </c>
      <c r="L294" t="str">
        <f t="shared" ref="L294:M294" si="299">IF(K294="","",AVERAGE(E286:E294))</f>
        <v/>
      </c>
      <c r="M294" t="str">
        <f t="shared" si="299"/>
        <v/>
      </c>
      <c r="N294" t="str">
        <f t="shared" si="284"/>
        <v/>
      </c>
    </row>
    <row r="295" spans="1:14" hidden="1" x14ac:dyDescent="0.2">
      <c r="A295" s="1">
        <v>22</v>
      </c>
      <c r="B295" s="1" t="s">
        <v>14</v>
      </c>
      <c r="C295" s="1">
        <v>4059</v>
      </c>
      <c r="D295" s="1">
        <v>58.406999999999996</v>
      </c>
      <c r="E295" s="1">
        <v>-4.593</v>
      </c>
      <c r="F295" s="1">
        <v>19.687000000000001</v>
      </c>
      <c r="H295" t="str">
        <f t="shared" si="259"/>
        <v/>
      </c>
      <c r="I295" t="str">
        <f t="shared" si="260"/>
        <v/>
      </c>
      <c r="J295" t="str">
        <f t="shared" si="265"/>
        <v/>
      </c>
      <c r="K295" t="str">
        <f t="shared" si="266"/>
        <v/>
      </c>
      <c r="L295" t="str">
        <f t="shared" ref="L295:M295" si="300">IF(K295="","",AVERAGE(E287:E295))</f>
        <v/>
      </c>
      <c r="M295" t="str">
        <f t="shared" si="300"/>
        <v/>
      </c>
      <c r="N295" t="str">
        <f t="shared" si="284"/>
        <v/>
      </c>
    </row>
    <row r="296" spans="1:14" hidden="1" x14ac:dyDescent="0.2">
      <c r="A296" s="1">
        <v>22</v>
      </c>
      <c r="B296" s="1" t="s">
        <v>14</v>
      </c>
      <c r="C296" s="1">
        <v>4061</v>
      </c>
      <c r="D296" s="1">
        <v>58.381</v>
      </c>
      <c r="E296" s="1">
        <v>-4.5659999999999998</v>
      </c>
      <c r="F296" s="1">
        <v>19.699000000000002</v>
      </c>
      <c r="H296" t="str">
        <f t="shared" si="259"/>
        <v/>
      </c>
      <c r="I296" t="str">
        <f t="shared" si="260"/>
        <v/>
      </c>
      <c r="J296" t="str">
        <f t="shared" si="265"/>
        <v/>
      </c>
      <c r="K296" t="str">
        <f t="shared" si="266"/>
        <v/>
      </c>
      <c r="L296" t="str">
        <f t="shared" ref="L296:M296" si="301">IF(K296="","",AVERAGE(E288:E296))</f>
        <v/>
      </c>
      <c r="M296" t="str">
        <f t="shared" si="301"/>
        <v/>
      </c>
      <c r="N296" t="str">
        <f t="shared" si="284"/>
        <v/>
      </c>
    </row>
    <row r="297" spans="1:14" hidden="1" x14ac:dyDescent="0.2">
      <c r="A297" s="1">
        <v>22</v>
      </c>
      <c r="B297" s="1" t="s">
        <v>14</v>
      </c>
      <c r="C297" s="1">
        <v>4061</v>
      </c>
      <c r="D297" s="1">
        <v>58.427</v>
      </c>
      <c r="E297" s="1">
        <v>-4.5709999999999997</v>
      </c>
      <c r="F297" s="1">
        <v>19.71</v>
      </c>
      <c r="H297" t="str">
        <f t="shared" si="259"/>
        <v/>
      </c>
      <c r="I297" t="str">
        <f t="shared" si="260"/>
        <v/>
      </c>
      <c r="J297" t="str">
        <f t="shared" si="265"/>
        <v/>
      </c>
      <c r="K297" t="str">
        <f t="shared" si="266"/>
        <v/>
      </c>
      <c r="L297" t="str">
        <f t="shared" ref="L297:M297" si="302">IF(K297="","",AVERAGE(E289:E297))</f>
        <v/>
      </c>
      <c r="M297" t="str">
        <f t="shared" si="302"/>
        <v/>
      </c>
      <c r="N297" t="str">
        <f t="shared" si="284"/>
        <v/>
      </c>
    </row>
    <row r="298" spans="1:14" hidden="1" x14ac:dyDescent="0.2">
      <c r="A298" s="1">
        <v>22</v>
      </c>
      <c r="B298" s="1" t="s">
        <v>14</v>
      </c>
      <c r="C298" s="1">
        <v>2152</v>
      </c>
      <c r="D298" s="1">
        <v>6.1449999999999996</v>
      </c>
      <c r="E298" s="1">
        <v>-12.592000000000001</v>
      </c>
      <c r="F298" s="1">
        <v>29.102</v>
      </c>
      <c r="H298" t="str">
        <f t="shared" si="259"/>
        <v/>
      </c>
      <c r="I298" t="str">
        <f t="shared" si="260"/>
        <v/>
      </c>
      <c r="J298" t="str">
        <f t="shared" si="265"/>
        <v/>
      </c>
      <c r="K298" t="str">
        <f t="shared" si="266"/>
        <v/>
      </c>
      <c r="L298" t="str">
        <f t="shared" ref="L298:M298" si="303">IF(K298="","",AVERAGE(E290:E298))</f>
        <v/>
      </c>
      <c r="M298" t="str">
        <f t="shared" si="303"/>
        <v/>
      </c>
      <c r="N298" t="str">
        <f t="shared" si="284"/>
        <v/>
      </c>
    </row>
    <row r="299" spans="1:14" hidden="1" x14ac:dyDescent="0.2">
      <c r="A299" s="1">
        <v>22</v>
      </c>
      <c r="B299" s="1" t="s">
        <v>14</v>
      </c>
      <c r="C299" s="1">
        <v>17287</v>
      </c>
      <c r="D299" s="1">
        <v>90.677000000000007</v>
      </c>
      <c r="E299" s="1">
        <v>-10.808</v>
      </c>
      <c r="F299" s="1">
        <v>27.527999999999999</v>
      </c>
      <c r="H299" t="str">
        <f t="shared" si="259"/>
        <v/>
      </c>
      <c r="I299" t="str">
        <f t="shared" si="260"/>
        <v/>
      </c>
      <c r="J299" t="str">
        <f t="shared" si="265"/>
        <v/>
      </c>
      <c r="K299" t="str">
        <f t="shared" si="266"/>
        <v/>
      </c>
      <c r="L299" t="str">
        <f t="shared" ref="L299:M299" si="304">IF(K299="","",AVERAGE(E291:E299))</f>
        <v/>
      </c>
      <c r="M299" t="str">
        <f t="shared" si="304"/>
        <v/>
      </c>
      <c r="N299" t="str">
        <f t="shared" si="284"/>
        <v/>
      </c>
    </row>
    <row r="300" spans="1:14" hidden="1" x14ac:dyDescent="0.2">
      <c r="A300" s="1">
        <v>22</v>
      </c>
      <c r="B300" s="1" t="s">
        <v>14</v>
      </c>
      <c r="C300" s="1">
        <v>16409</v>
      </c>
      <c r="D300" s="1">
        <v>85.997</v>
      </c>
      <c r="E300" s="1">
        <v>-10.814</v>
      </c>
      <c r="F300" s="1">
        <v>27.539000000000001</v>
      </c>
      <c r="H300" t="str">
        <f t="shared" si="259"/>
        <v/>
      </c>
      <c r="I300" t="str">
        <f t="shared" si="260"/>
        <v/>
      </c>
      <c r="J300" t="str">
        <f t="shared" si="265"/>
        <v/>
      </c>
      <c r="K300" t="str">
        <f t="shared" si="266"/>
        <v/>
      </c>
      <c r="L300" t="str">
        <f t="shared" ref="L300:M300" si="305">IF(K300="","",AVERAGE(E292:E300))</f>
        <v/>
      </c>
      <c r="M300" t="str">
        <f t="shared" si="305"/>
        <v/>
      </c>
      <c r="N300" t="str">
        <f t="shared" si="284"/>
        <v/>
      </c>
    </row>
    <row r="301" spans="1:14" hidden="1" x14ac:dyDescent="0.2">
      <c r="A301" s="1">
        <v>22</v>
      </c>
      <c r="B301" s="1" t="s">
        <v>14</v>
      </c>
      <c r="C301" s="1">
        <v>15771</v>
      </c>
      <c r="D301" s="1">
        <v>82.576999999999998</v>
      </c>
      <c r="E301" s="1">
        <v>-10.846</v>
      </c>
      <c r="F301" s="1">
        <v>27.565000000000001</v>
      </c>
      <c r="H301" t="str">
        <f t="shared" si="259"/>
        <v/>
      </c>
      <c r="I301" t="str">
        <f t="shared" si="260"/>
        <v/>
      </c>
      <c r="J301" t="str">
        <f t="shared" si="265"/>
        <v/>
      </c>
      <c r="K301" t="str">
        <f t="shared" si="266"/>
        <v/>
      </c>
      <c r="L301" t="str">
        <f t="shared" ref="L301:M301" si="306">IF(K301="","",AVERAGE(E293:E301))</f>
        <v/>
      </c>
      <c r="M301" t="str">
        <f t="shared" si="306"/>
        <v/>
      </c>
      <c r="N301" t="str">
        <f t="shared" si="284"/>
        <v/>
      </c>
    </row>
    <row r="302" spans="1:14" hidden="1" x14ac:dyDescent="0.2">
      <c r="A302" s="1">
        <v>22</v>
      </c>
      <c r="B302" s="1" t="s">
        <v>14</v>
      </c>
      <c r="C302" s="1">
        <v>15177</v>
      </c>
      <c r="D302" s="1">
        <v>79.212000000000003</v>
      </c>
      <c r="E302" s="1">
        <v>-10.865</v>
      </c>
      <c r="F302" s="1">
        <v>27.54</v>
      </c>
      <c r="H302" t="str">
        <f t="shared" si="259"/>
        <v/>
      </c>
      <c r="I302" t="str">
        <f t="shared" si="260"/>
        <v/>
      </c>
      <c r="J302" t="str">
        <f t="shared" si="265"/>
        <v/>
      </c>
      <c r="K302" t="str">
        <f t="shared" si="266"/>
        <v/>
      </c>
      <c r="L302" t="str">
        <f t="shared" ref="L302:M302" si="307">IF(K302="","",AVERAGE(E294:E302))</f>
        <v/>
      </c>
      <c r="M302" t="str">
        <f t="shared" si="307"/>
        <v/>
      </c>
      <c r="N302" t="str">
        <f t="shared" si="284"/>
        <v/>
      </c>
    </row>
    <row r="303" spans="1:14" hidden="1" x14ac:dyDescent="0.2">
      <c r="A303" s="1">
        <v>22</v>
      </c>
      <c r="B303" s="1" t="s">
        <v>14</v>
      </c>
      <c r="C303" s="1">
        <v>14633</v>
      </c>
      <c r="D303" s="1">
        <v>76.16</v>
      </c>
      <c r="E303" s="1">
        <v>-10.839</v>
      </c>
      <c r="F303" s="1">
        <v>27.568999999999999</v>
      </c>
      <c r="H303" t="str">
        <f t="shared" si="259"/>
        <v/>
      </c>
      <c r="I303" t="str">
        <f t="shared" si="260"/>
        <v/>
      </c>
      <c r="J303" t="str">
        <f t="shared" si="265"/>
        <v/>
      </c>
      <c r="K303" t="str">
        <f t="shared" si="266"/>
        <v/>
      </c>
      <c r="L303" t="str">
        <f t="shared" ref="L303:M303" si="308">IF(K303="","",AVERAGE(E295:E303))</f>
        <v/>
      </c>
      <c r="M303" t="str">
        <f t="shared" si="308"/>
        <v/>
      </c>
      <c r="N303" t="str">
        <f t="shared" si="284"/>
        <v/>
      </c>
    </row>
    <row r="304" spans="1:14" hidden="1" x14ac:dyDescent="0.2">
      <c r="A304" s="1">
        <v>22</v>
      </c>
      <c r="B304" s="1" t="s">
        <v>14</v>
      </c>
      <c r="C304" s="1">
        <v>14146</v>
      </c>
      <c r="D304" s="1">
        <v>73.417000000000002</v>
      </c>
      <c r="E304" s="1">
        <v>-10.888999999999999</v>
      </c>
      <c r="F304" s="1">
        <v>27.600999999999999</v>
      </c>
      <c r="H304" t="str">
        <f t="shared" si="259"/>
        <v/>
      </c>
      <c r="I304" t="str">
        <f t="shared" si="260"/>
        <v/>
      </c>
      <c r="J304" t="str">
        <f t="shared" si="265"/>
        <v/>
      </c>
      <c r="K304" t="str">
        <f t="shared" si="266"/>
        <v/>
      </c>
      <c r="L304" t="str">
        <f t="shared" ref="L304:M304" si="309">IF(K304="","",AVERAGE(E296:E304))</f>
        <v/>
      </c>
      <c r="M304" t="str">
        <f t="shared" si="309"/>
        <v/>
      </c>
      <c r="N304" t="str">
        <f t="shared" si="284"/>
        <v/>
      </c>
    </row>
    <row r="305" spans="1:14" hidden="1" x14ac:dyDescent="0.2">
      <c r="A305" s="1">
        <v>22</v>
      </c>
      <c r="B305" s="1" t="s">
        <v>14</v>
      </c>
      <c r="C305" s="1">
        <v>13689</v>
      </c>
      <c r="D305" s="1">
        <v>70.876999999999995</v>
      </c>
      <c r="E305" s="1">
        <v>-10.872</v>
      </c>
      <c r="F305" s="1">
        <v>27.587</v>
      </c>
      <c r="H305" t="str">
        <f t="shared" si="259"/>
        <v/>
      </c>
      <c r="I305" t="str">
        <f t="shared" si="260"/>
        <v/>
      </c>
      <c r="J305" t="str">
        <f t="shared" si="265"/>
        <v/>
      </c>
      <c r="K305" t="str">
        <f t="shared" si="266"/>
        <v/>
      </c>
      <c r="L305" t="str">
        <f t="shared" ref="L305:M305" si="310">IF(K305="","",AVERAGE(E297:E305))</f>
        <v/>
      </c>
      <c r="M305" t="str">
        <f t="shared" si="310"/>
        <v/>
      </c>
      <c r="N305" t="str">
        <f t="shared" si="284"/>
        <v/>
      </c>
    </row>
    <row r="306" spans="1:14" hidden="1" x14ac:dyDescent="0.2">
      <c r="A306" s="1">
        <v>22</v>
      </c>
      <c r="B306" s="1" t="s">
        <v>14</v>
      </c>
      <c r="C306" s="1">
        <v>13242</v>
      </c>
      <c r="D306" s="1">
        <v>68.506</v>
      </c>
      <c r="E306" s="1">
        <v>-10.888999999999999</v>
      </c>
      <c r="F306" s="1">
        <v>27.585999999999999</v>
      </c>
      <c r="H306" t="str">
        <f t="shared" si="259"/>
        <v/>
      </c>
      <c r="I306" t="str">
        <f t="shared" si="260"/>
        <v/>
      </c>
      <c r="J306" t="str">
        <f t="shared" si="265"/>
        <v/>
      </c>
      <c r="K306" t="str">
        <f t="shared" si="266"/>
        <v/>
      </c>
      <c r="L306" t="str">
        <f t="shared" ref="L306:M306" si="311">IF(K306="","",AVERAGE(E298:E306))</f>
        <v/>
      </c>
      <c r="M306" t="str">
        <f t="shared" si="311"/>
        <v/>
      </c>
      <c r="N306" t="str">
        <f t="shared" si="284"/>
        <v/>
      </c>
    </row>
    <row r="307" spans="1:14" hidden="1" x14ac:dyDescent="0.2">
      <c r="A307" s="1">
        <v>22</v>
      </c>
      <c r="B307" s="1" t="s">
        <v>14</v>
      </c>
      <c r="C307" s="1">
        <v>12799</v>
      </c>
      <c r="D307" s="1">
        <v>66.218999999999994</v>
      </c>
      <c r="E307" s="1">
        <v>-10.846</v>
      </c>
      <c r="F307" s="1">
        <v>27.588000000000001</v>
      </c>
      <c r="H307" t="str">
        <f t="shared" si="259"/>
        <v/>
      </c>
      <c r="I307" t="str">
        <f t="shared" si="260"/>
        <v/>
      </c>
      <c r="J307" t="str">
        <f t="shared" si="265"/>
        <v/>
      </c>
      <c r="K307" t="str">
        <f t="shared" si="266"/>
        <v/>
      </c>
      <c r="L307" t="str">
        <f t="shared" ref="L307:M307" si="312">IF(K307="","",AVERAGE(E299:E307))</f>
        <v/>
      </c>
      <c r="M307" t="str">
        <f t="shared" si="312"/>
        <v/>
      </c>
      <c r="N307" t="str">
        <f t="shared" si="284"/>
        <v/>
      </c>
    </row>
    <row r="308" spans="1:14" x14ac:dyDescent="0.2">
      <c r="A308" s="1">
        <v>22</v>
      </c>
      <c r="B308" s="1" t="s">
        <v>14</v>
      </c>
      <c r="C308" s="1">
        <v>12351</v>
      </c>
      <c r="D308" s="1">
        <v>63.94</v>
      </c>
      <c r="E308" s="1">
        <v>-10.853</v>
      </c>
      <c r="F308" s="1">
        <v>27.635999999999999</v>
      </c>
      <c r="H308">
        <f t="shared" si="259"/>
        <v>22</v>
      </c>
      <c r="I308" t="str">
        <f t="shared" si="260"/>
        <v>135-2</v>
      </c>
      <c r="J308">
        <f t="shared" si="265"/>
        <v>12351</v>
      </c>
      <c r="K308">
        <f t="shared" si="266"/>
        <v>63.94</v>
      </c>
      <c r="L308">
        <f t="shared" ref="L308:M308" si="313">IF(K308="","",AVERAGE(E300:E308))</f>
        <v>-10.856999999999999</v>
      </c>
      <c r="M308">
        <f t="shared" si="313"/>
        <v>27.579000000000001</v>
      </c>
      <c r="N308">
        <f t="shared" si="284"/>
        <v>2.4413111231467135E-2</v>
      </c>
    </row>
    <row r="309" spans="1:14" hidden="1" x14ac:dyDescent="0.2">
      <c r="A309" s="1">
        <v>23</v>
      </c>
      <c r="B309" s="1" t="s">
        <v>14</v>
      </c>
      <c r="C309" s="1">
        <v>4063</v>
      </c>
      <c r="D309" s="1">
        <v>58.072000000000003</v>
      </c>
      <c r="E309" s="1">
        <v>-4.5650000000000004</v>
      </c>
      <c r="F309" s="1">
        <v>19.681000000000001</v>
      </c>
      <c r="H309" t="str">
        <f t="shared" si="259"/>
        <v/>
      </c>
      <c r="I309" t="str">
        <f t="shared" si="260"/>
        <v/>
      </c>
      <c r="J309" t="str">
        <f t="shared" si="265"/>
        <v/>
      </c>
      <c r="K309" t="str">
        <f t="shared" si="266"/>
        <v/>
      </c>
      <c r="L309" t="str">
        <f t="shared" ref="L309:M309" si="314">IF(K309="","",AVERAGE(E301:E309))</f>
        <v/>
      </c>
      <c r="M309" t="str">
        <f t="shared" si="314"/>
        <v/>
      </c>
      <c r="N309" t="str">
        <f t="shared" si="284"/>
        <v/>
      </c>
    </row>
    <row r="310" spans="1:14" hidden="1" x14ac:dyDescent="0.2">
      <c r="A310" s="1">
        <v>23</v>
      </c>
      <c r="B310" s="1" t="s">
        <v>14</v>
      </c>
      <c r="C310" s="1">
        <v>4061</v>
      </c>
      <c r="D310" s="1">
        <v>58.41</v>
      </c>
      <c r="E310" s="1">
        <v>-4.57</v>
      </c>
      <c r="F310" s="1">
        <v>19.670000000000002</v>
      </c>
      <c r="H310" t="str">
        <f t="shared" si="259"/>
        <v/>
      </c>
      <c r="I310" t="str">
        <f t="shared" si="260"/>
        <v/>
      </c>
      <c r="J310" t="str">
        <f t="shared" si="265"/>
        <v/>
      </c>
      <c r="K310" t="str">
        <f t="shared" si="266"/>
        <v/>
      </c>
      <c r="L310" t="str">
        <f t="shared" ref="L310:M310" si="315">IF(K310="","",AVERAGE(E302:E310))</f>
        <v/>
      </c>
      <c r="M310" t="str">
        <f t="shared" si="315"/>
        <v/>
      </c>
      <c r="N310" t="str">
        <f t="shared" si="284"/>
        <v/>
      </c>
    </row>
    <row r="311" spans="1:14" hidden="1" x14ac:dyDescent="0.2">
      <c r="A311" s="1">
        <v>23</v>
      </c>
      <c r="B311" s="1" t="s">
        <v>14</v>
      </c>
      <c r="C311" s="1">
        <v>4065</v>
      </c>
      <c r="D311" s="1">
        <v>58.47</v>
      </c>
      <c r="E311" s="1">
        <v>-4.5810000000000004</v>
      </c>
      <c r="F311" s="1">
        <v>19.661000000000001</v>
      </c>
      <c r="H311" t="str">
        <f t="shared" si="259"/>
        <v/>
      </c>
      <c r="I311" t="str">
        <f t="shared" si="260"/>
        <v/>
      </c>
      <c r="J311" t="str">
        <f t="shared" si="265"/>
        <v/>
      </c>
      <c r="K311" t="str">
        <f t="shared" si="266"/>
        <v/>
      </c>
      <c r="L311" t="str">
        <f t="shared" ref="L311:M311" si="316">IF(K311="","",AVERAGE(E303:E311))</f>
        <v/>
      </c>
      <c r="M311" t="str">
        <f t="shared" si="316"/>
        <v/>
      </c>
      <c r="N311" t="str">
        <f t="shared" si="284"/>
        <v/>
      </c>
    </row>
    <row r="312" spans="1:14" hidden="1" x14ac:dyDescent="0.2">
      <c r="A312" s="1">
        <v>23</v>
      </c>
      <c r="B312" s="1" t="s">
        <v>14</v>
      </c>
      <c r="C312" s="1">
        <v>4063</v>
      </c>
      <c r="D312" s="1">
        <v>58.43</v>
      </c>
      <c r="E312" s="1">
        <v>-4.5629999999999997</v>
      </c>
      <c r="F312" s="1">
        <v>19.702999999999999</v>
      </c>
      <c r="H312" t="str">
        <f t="shared" si="259"/>
        <v/>
      </c>
      <c r="I312" t="str">
        <f t="shared" si="260"/>
        <v/>
      </c>
      <c r="J312" t="str">
        <f t="shared" si="265"/>
        <v/>
      </c>
      <c r="K312" t="str">
        <f t="shared" si="266"/>
        <v/>
      </c>
      <c r="L312" t="str">
        <f t="shared" ref="L312:M312" si="317">IF(K312="","",AVERAGE(E304:E312))</f>
        <v/>
      </c>
      <c r="M312" t="str">
        <f t="shared" si="317"/>
        <v/>
      </c>
      <c r="N312" t="str">
        <f t="shared" si="284"/>
        <v/>
      </c>
    </row>
    <row r="313" spans="1:14" hidden="1" x14ac:dyDescent="0.2">
      <c r="A313" s="1">
        <v>23</v>
      </c>
      <c r="B313" s="1" t="s">
        <v>14</v>
      </c>
      <c r="C313" s="1">
        <v>4066</v>
      </c>
      <c r="D313" s="1">
        <v>58.478000000000002</v>
      </c>
      <c r="E313" s="1">
        <v>-4.577</v>
      </c>
      <c r="F313" s="1">
        <v>19.683</v>
      </c>
      <c r="H313" t="str">
        <f t="shared" si="259"/>
        <v/>
      </c>
      <c r="I313" t="str">
        <f t="shared" si="260"/>
        <v/>
      </c>
      <c r="J313" t="str">
        <f t="shared" si="265"/>
        <v/>
      </c>
      <c r="K313" t="str">
        <f t="shared" si="266"/>
        <v/>
      </c>
      <c r="L313" t="str">
        <f t="shared" ref="L313:M313" si="318">IF(K313="","",AVERAGE(E305:E313))</f>
        <v/>
      </c>
      <c r="M313" t="str">
        <f t="shared" si="318"/>
        <v/>
      </c>
      <c r="N313" t="str">
        <f t="shared" si="284"/>
        <v/>
      </c>
    </row>
    <row r="314" spans="1:14" hidden="1" x14ac:dyDescent="0.2">
      <c r="A314" s="1">
        <v>23</v>
      </c>
      <c r="B314" s="1" t="s">
        <v>14</v>
      </c>
      <c r="C314" s="1">
        <v>1967</v>
      </c>
      <c r="D314" s="1">
        <v>5.641</v>
      </c>
      <c r="E314" s="1">
        <v>-11.009</v>
      </c>
      <c r="F314" s="1">
        <v>28.196000000000002</v>
      </c>
      <c r="H314" t="str">
        <f t="shared" si="259"/>
        <v/>
      </c>
      <c r="I314" t="str">
        <f t="shared" si="260"/>
        <v/>
      </c>
      <c r="J314" t="str">
        <f t="shared" si="265"/>
        <v/>
      </c>
      <c r="K314" t="str">
        <f t="shared" si="266"/>
        <v/>
      </c>
      <c r="L314" t="str">
        <f t="shared" ref="L314:M314" si="319">IF(K314="","",AVERAGE(E306:E314))</f>
        <v/>
      </c>
      <c r="M314" t="str">
        <f t="shared" si="319"/>
        <v/>
      </c>
      <c r="N314" t="str">
        <f t="shared" si="284"/>
        <v/>
      </c>
    </row>
    <row r="315" spans="1:14" hidden="1" x14ac:dyDescent="0.2">
      <c r="A315" s="1">
        <v>23</v>
      </c>
      <c r="B315" s="1" t="s">
        <v>14</v>
      </c>
      <c r="C315" s="1">
        <v>17809</v>
      </c>
      <c r="D315" s="1">
        <v>94.893000000000001</v>
      </c>
      <c r="E315" s="1">
        <v>-10.778</v>
      </c>
      <c r="F315" s="1">
        <v>27.449000000000002</v>
      </c>
      <c r="H315" t="str">
        <f t="shared" si="259"/>
        <v/>
      </c>
      <c r="I315" t="str">
        <f t="shared" si="260"/>
        <v/>
      </c>
      <c r="J315" t="str">
        <f t="shared" si="265"/>
        <v/>
      </c>
      <c r="K315" t="str">
        <f t="shared" si="266"/>
        <v/>
      </c>
      <c r="L315" t="str">
        <f t="shared" ref="L315:M315" si="320">IF(K315="","",AVERAGE(E307:E315))</f>
        <v/>
      </c>
      <c r="M315" t="str">
        <f t="shared" si="320"/>
        <v/>
      </c>
      <c r="N315" t="str">
        <f t="shared" si="284"/>
        <v/>
      </c>
    </row>
    <row r="316" spans="1:14" hidden="1" x14ac:dyDescent="0.2">
      <c r="A316" s="1">
        <v>23</v>
      </c>
      <c r="B316" s="1" t="s">
        <v>14</v>
      </c>
      <c r="C316" s="1">
        <v>16867</v>
      </c>
      <c r="D316" s="1">
        <v>90.078000000000003</v>
      </c>
      <c r="E316" s="1">
        <v>-10.797000000000001</v>
      </c>
      <c r="F316" s="1">
        <v>27.436</v>
      </c>
      <c r="H316" t="str">
        <f t="shared" si="259"/>
        <v/>
      </c>
      <c r="I316" t="str">
        <f t="shared" si="260"/>
        <v/>
      </c>
      <c r="J316" t="str">
        <f t="shared" si="265"/>
        <v/>
      </c>
      <c r="K316" t="str">
        <f t="shared" si="266"/>
        <v/>
      </c>
      <c r="L316" t="str">
        <f t="shared" ref="L316:M316" si="321">IF(K316="","",AVERAGE(E308:E316))</f>
        <v/>
      </c>
      <c r="M316" t="str">
        <f t="shared" si="321"/>
        <v/>
      </c>
      <c r="N316" t="str">
        <f t="shared" si="284"/>
        <v/>
      </c>
    </row>
    <row r="317" spans="1:14" hidden="1" x14ac:dyDescent="0.2">
      <c r="A317" s="1">
        <v>23</v>
      </c>
      <c r="B317" s="1" t="s">
        <v>14</v>
      </c>
      <c r="C317" s="1">
        <v>16160</v>
      </c>
      <c r="D317" s="1">
        <v>86.304000000000002</v>
      </c>
      <c r="E317" s="1">
        <v>-10.787000000000001</v>
      </c>
      <c r="F317" s="1">
        <v>27.425000000000001</v>
      </c>
      <c r="H317" t="str">
        <f t="shared" si="259"/>
        <v/>
      </c>
      <c r="I317" t="str">
        <f t="shared" si="260"/>
        <v/>
      </c>
      <c r="J317" t="str">
        <f t="shared" si="265"/>
        <v/>
      </c>
      <c r="K317" t="str">
        <f t="shared" si="266"/>
        <v/>
      </c>
      <c r="L317" t="str">
        <f t="shared" ref="L317:M317" si="322">IF(K317="","",AVERAGE(E309:E317))</f>
        <v/>
      </c>
      <c r="M317" t="str">
        <f t="shared" si="322"/>
        <v/>
      </c>
      <c r="N317" t="str">
        <f t="shared" si="284"/>
        <v/>
      </c>
    </row>
    <row r="318" spans="1:14" hidden="1" x14ac:dyDescent="0.2">
      <c r="A318" s="1">
        <v>23</v>
      </c>
      <c r="B318" s="1" t="s">
        <v>14</v>
      </c>
      <c r="C318" s="1">
        <v>15509</v>
      </c>
      <c r="D318" s="1">
        <v>82.698999999999998</v>
      </c>
      <c r="E318" s="1">
        <v>-10.776999999999999</v>
      </c>
      <c r="F318" s="1">
        <v>27.446000000000002</v>
      </c>
      <c r="H318" t="str">
        <f t="shared" si="259"/>
        <v/>
      </c>
      <c r="I318" t="str">
        <f t="shared" si="260"/>
        <v/>
      </c>
      <c r="J318" t="str">
        <f t="shared" si="265"/>
        <v/>
      </c>
      <c r="K318" t="str">
        <f t="shared" si="266"/>
        <v/>
      </c>
      <c r="L318" t="str">
        <f t="shared" ref="L318:M318" si="323">IF(K318="","",AVERAGE(E310:E318))</f>
        <v/>
      </c>
      <c r="M318" t="str">
        <f t="shared" si="323"/>
        <v/>
      </c>
      <c r="N318" t="str">
        <f t="shared" si="284"/>
        <v/>
      </c>
    </row>
    <row r="319" spans="1:14" hidden="1" x14ac:dyDescent="0.2">
      <c r="A319" s="1">
        <v>23</v>
      </c>
      <c r="B319" s="1" t="s">
        <v>14</v>
      </c>
      <c r="C319" s="1">
        <v>14915</v>
      </c>
      <c r="D319" s="1">
        <v>79.355000000000004</v>
      </c>
      <c r="E319" s="1">
        <v>-10.808999999999999</v>
      </c>
      <c r="F319" s="1">
        <v>27.454999999999998</v>
      </c>
      <c r="H319" t="str">
        <f t="shared" si="259"/>
        <v/>
      </c>
      <c r="I319" t="str">
        <f t="shared" si="260"/>
        <v/>
      </c>
      <c r="J319" t="str">
        <f t="shared" si="265"/>
        <v/>
      </c>
      <c r="K319" t="str">
        <f t="shared" si="266"/>
        <v/>
      </c>
      <c r="L319" t="str">
        <f t="shared" ref="L319:M319" si="324">IF(K319="","",AVERAGE(E311:E319))</f>
        <v/>
      </c>
      <c r="M319" t="str">
        <f t="shared" si="324"/>
        <v/>
      </c>
      <c r="N319" t="str">
        <f t="shared" si="284"/>
        <v/>
      </c>
    </row>
    <row r="320" spans="1:14" hidden="1" x14ac:dyDescent="0.2">
      <c r="A320" s="1">
        <v>23</v>
      </c>
      <c r="B320" s="1" t="s">
        <v>14</v>
      </c>
      <c r="C320" s="1">
        <v>14328</v>
      </c>
      <c r="D320" s="1">
        <v>76.040999999999997</v>
      </c>
      <c r="E320" s="1">
        <v>-10.794</v>
      </c>
      <c r="F320" s="1">
        <v>27.472999999999999</v>
      </c>
      <c r="H320" t="str">
        <f t="shared" si="259"/>
        <v/>
      </c>
      <c r="I320" t="str">
        <f t="shared" si="260"/>
        <v/>
      </c>
      <c r="J320" t="str">
        <f t="shared" si="265"/>
        <v/>
      </c>
      <c r="K320" t="str">
        <f t="shared" si="266"/>
        <v/>
      </c>
      <c r="L320" t="str">
        <f t="shared" ref="L320:M320" si="325">IF(K320="","",AVERAGE(E312:E320))</f>
        <v/>
      </c>
      <c r="M320" t="str">
        <f t="shared" si="325"/>
        <v/>
      </c>
      <c r="N320" t="str">
        <f t="shared" si="284"/>
        <v/>
      </c>
    </row>
    <row r="321" spans="1:14" hidden="1" x14ac:dyDescent="0.2">
      <c r="A321" s="1">
        <v>23</v>
      </c>
      <c r="B321" s="1" t="s">
        <v>14</v>
      </c>
      <c r="C321" s="1">
        <v>13769</v>
      </c>
      <c r="D321" s="1">
        <v>72.908000000000001</v>
      </c>
      <c r="E321" s="1">
        <v>-10.813000000000001</v>
      </c>
      <c r="F321" s="1">
        <v>27.443000000000001</v>
      </c>
      <c r="H321" t="str">
        <f t="shared" si="259"/>
        <v/>
      </c>
      <c r="I321" t="str">
        <f t="shared" si="260"/>
        <v/>
      </c>
      <c r="J321" t="str">
        <f t="shared" si="265"/>
        <v/>
      </c>
      <c r="K321" t="str">
        <f t="shared" si="266"/>
        <v/>
      </c>
      <c r="L321" t="str">
        <f t="shared" ref="L321:M321" si="326">IF(K321="","",AVERAGE(E313:E321))</f>
        <v/>
      </c>
      <c r="M321" t="str">
        <f t="shared" si="326"/>
        <v/>
      </c>
      <c r="N321" t="str">
        <f t="shared" si="284"/>
        <v/>
      </c>
    </row>
    <row r="322" spans="1:14" hidden="1" x14ac:dyDescent="0.2">
      <c r="A322" s="1">
        <v>23</v>
      </c>
      <c r="B322" s="1" t="s">
        <v>14</v>
      </c>
      <c r="C322" s="1">
        <v>13246</v>
      </c>
      <c r="D322" s="1">
        <v>69.938999999999993</v>
      </c>
      <c r="E322" s="1">
        <v>-10.795</v>
      </c>
      <c r="F322" s="1">
        <v>27.521000000000001</v>
      </c>
      <c r="H322" t="str">
        <f t="shared" si="259"/>
        <v/>
      </c>
      <c r="I322" t="str">
        <f t="shared" si="260"/>
        <v/>
      </c>
      <c r="J322" t="str">
        <f t="shared" si="265"/>
        <v/>
      </c>
      <c r="K322" t="str">
        <f t="shared" si="266"/>
        <v/>
      </c>
      <c r="L322" t="str">
        <f t="shared" ref="L322:M322" si="327">IF(K322="","",AVERAGE(E314:E322))</f>
        <v/>
      </c>
      <c r="M322" t="str">
        <f t="shared" si="327"/>
        <v/>
      </c>
      <c r="N322" t="str">
        <f t="shared" si="284"/>
        <v/>
      </c>
    </row>
    <row r="323" spans="1:14" hidden="1" x14ac:dyDescent="0.2">
      <c r="A323" s="1">
        <v>23</v>
      </c>
      <c r="B323" s="1" t="s">
        <v>14</v>
      </c>
      <c r="C323" s="1">
        <v>12735</v>
      </c>
      <c r="D323" s="1">
        <v>67.141000000000005</v>
      </c>
      <c r="E323" s="1">
        <v>-10.818</v>
      </c>
      <c r="F323" s="1">
        <v>27.507999999999999</v>
      </c>
      <c r="H323" t="str">
        <f t="shared" ref="H323:H386" si="328">IF(A323=A324,"",A323)</f>
        <v/>
      </c>
      <c r="I323" t="str">
        <f t="shared" ref="I323:I386" si="329">IF(H323="","",B323)</f>
        <v/>
      </c>
      <c r="J323" t="str">
        <f t="shared" si="265"/>
        <v/>
      </c>
      <c r="K323" t="str">
        <f t="shared" si="266"/>
        <v/>
      </c>
      <c r="L323" t="str">
        <f t="shared" ref="L323:M323" si="330">IF(K323="","",AVERAGE(E315:E323))</f>
        <v/>
      </c>
      <c r="M323" t="str">
        <f t="shared" si="330"/>
        <v/>
      </c>
      <c r="N323" t="str">
        <f t="shared" si="284"/>
        <v/>
      </c>
    </row>
    <row r="324" spans="1:14" x14ac:dyDescent="0.2">
      <c r="A324" s="1">
        <v>23</v>
      </c>
      <c r="B324" s="1" t="s">
        <v>14</v>
      </c>
      <c r="C324" s="1">
        <v>12248</v>
      </c>
      <c r="D324" s="1">
        <v>64.397999999999996</v>
      </c>
      <c r="E324" s="1">
        <v>-10.79</v>
      </c>
      <c r="F324" s="1">
        <v>27.533000000000001</v>
      </c>
      <c r="H324">
        <f t="shared" si="328"/>
        <v>23</v>
      </c>
      <c r="I324" t="str">
        <f t="shared" si="329"/>
        <v>135-2</v>
      </c>
      <c r="J324">
        <f t="shared" si="265"/>
        <v>12248</v>
      </c>
      <c r="K324">
        <f t="shared" si="266"/>
        <v>64.397999999999996</v>
      </c>
      <c r="L324">
        <f t="shared" ref="L324:M324" si="331">IF(K324="","",AVERAGE(E316:E324))</f>
        <v>-10.797777777777778</v>
      </c>
      <c r="M324">
        <f t="shared" si="331"/>
        <v>27.471111111111114</v>
      </c>
      <c r="N324">
        <f t="shared" si="284"/>
        <v>1.3217202595271272E-2</v>
      </c>
    </row>
    <row r="325" spans="1:14" hidden="1" x14ac:dyDescent="0.2">
      <c r="A325" s="1">
        <v>24</v>
      </c>
      <c r="B325" s="1" t="s">
        <v>9</v>
      </c>
      <c r="C325" s="1">
        <v>4073</v>
      </c>
      <c r="D325" s="1">
        <v>58.103000000000002</v>
      </c>
      <c r="E325" s="1">
        <v>-4.5199999999999996</v>
      </c>
      <c r="F325" s="1">
        <v>19.739000000000001</v>
      </c>
      <c r="H325" t="str">
        <f t="shared" si="328"/>
        <v/>
      </c>
      <c r="I325" t="str">
        <f t="shared" si="329"/>
        <v/>
      </c>
      <c r="J325" t="str">
        <f t="shared" si="265"/>
        <v/>
      </c>
      <c r="K325" t="str">
        <f t="shared" si="266"/>
        <v/>
      </c>
      <c r="L325" t="str">
        <f t="shared" ref="L325:M325" si="332">IF(K325="","",AVERAGE(E317:E325))</f>
        <v/>
      </c>
      <c r="M325" t="str">
        <f t="shared" si="332"/>
        <v/>
      </c>
      <c r="N325" t="str">
        <f t="shared" si="284"/>
        <v/>
      </c>
    </row>
    <row r="326" spans="1:14" hidden="1" x14ac:dyDescent="0.2">
      <c r="A326" s="1">
        <v>24</v>
      </c>
      <c r="B326" s="1" t="s">
        <v>9</v>
      </c>
      <c r="C326" s="1">
        <v>4063</v>
      </c>
      <c r="D326" s="1">
        <v>58.433999999999997</v>
      </c>
      <c r="E326" s="1">
        <v>-4.57</v>
      </c>
      <c r="F326" s="1">
        <v>19.670000000000002</v>
      </c>
      <c r="H326" t="str">
        <f t="shared" si="328"/>
        <v/>
      </c>
      <c r="I326" t="str">
        <f t="shared" si="329"/>
        <v/>
      </c>
      <c r="J326" t="str">
        <f t="shared" si="265"/>
        <v/>
      </c>
      <c r="K326" t="str">
        <f t="shared" si="266"/>
        <v/>
      </c>
      <c r="L326" t="str">
        <f t="shared" ref="L326:M326" si="333">IF(K326="","",AVERAGE(E318:E326))</f>
        <v/>
      </c>
      <c r="M326" t="str">
        <f t="shared" si="333"/>
        <v/>
      </c>
      <c r="N326" t="str">
        <f t="shared" si="284"/>
        <v/>
      </c>
    </row>
    <row r="327" spans="1:14" hidden="1" x14ac:dyDescent="0.2">
      <c r="A327" s="1">
        <v>24</v>
      </c>
      <c r="B327" s="1" t="s">
        <v>9</v>
      </c>
      <c r="C327" s="1">
        <v>4065</v>
      </c>
      <c r="D327" s="1">
        <v>58.468000000000004</v>
      </c>
      <c r="E327" s="1">
        <v>-4.5389999999999997</v>
      </c>
      <c r="F327" s="1">
        <v>19.731999999999999</v>
      </c>
      <c r="H327" t="str">
        <f t="shared" si="328"/>
        <v/>
      </c>
      <c r="I327" t="str">
        <f t="shared" si="329"/>
        <v/>
      </c>
      <c r="J327" t="str">
        <f t="shared" ref="J327:J390" si="334">IF(I327="","",C327)</f>
        <v/>
      </c>
      <c r="K327" t="str">
        <f t="shared" ref="K327:K390" si="335">IF(J327="","",D327)</f>
        <v/>
      </c>
      <c r="L327" t="str">
        <f t="shared" ref="L327:M327" si="336">IF(K327="","",AVERAGE(E319:E327))</f>
        <v/>
      </c>
      <c r="M327" t="str">
        <f t="shared" si="336"/>
        <v/>
      </c>
      <c r="N327" t="str">
        <f t="shared" si="284"/>
        <v/>
      </c>
    </row>
    <row r="328" spans="1:14" hidden="1" x14ac:dyDescent="0.2">
      <c r="A328" s="1">
        <v>24</v>
      </c>
      <c r="B328" s="1" t="s">
        <v>9</v>
      </c>
      <c r="C328" s="1">
        <v>4065</v>
      </c>
      <c r="D328" s="1">
        <v>58.442</v>
      </c>
      <c r="E328" s="1">
        <v>-4.5469999999999997</v>
      </c>
      <c r="F328" s="1">
        <v>19.721</v>
      </c>
      <c r="H328" t="str">
        <f t="shared" si="328"/>
        <v/>
      </c>
      <c r="I328" t="str">
        <f t="shared" si="329"/>
        <v/>
      </c>
      <c r="J328" t="str">
        <f t="shared" si="334"/>
        <v/>
      </c>
      <c r="K328" t="str">
        <f t="shared" si="335"/>
        <v/>
      </c>
      <c r="L328" t="str">
        <f t="shared" ref="L328:M328" si="337">IF(K328="","",AVERAGE(E320:E328))</f>
        <v/>
      </c>
      <c r="M328" t="str">
        <f t="shared" si="337"/>
        <v/>
      </c>
      <c r="N328" t="str">
        <f t="shared" si="284"/>
        <v/>
      </c>
    </row>
    <row r="329" spans="1:14" hidden="1" x14ac:dyDescent="0.2">
      <c r="A329" s="1">
        <v>24</v>
      </c>
      <c r="B329" s="1" t="s">
        <v>9</v>
      </c>
      <c r="C329" s="1">
        <v>4062</v>
      </c>
      <c r="D329" s="1">
        <v>58.430999999999997</v>
      </c>
      <c r="E329" s="1">
        <v>-4.5449999999999999</v>
      </c>
      <c r="F329" s="1">
        <v>19.702999999999999</v>
      </c>
      <c r="H329" t="str">
        <f t="shared" si="328"/>
        <v/>
      </c>
      <c r="I329" t="str">
        <f t="shared" si="329"/>
        <v/>
      </c>
      <c r="J329" t="str">
        <f t="shared" si="334"/>
        <v/>
      </c>
      <c r="K329" t="str">
        <f t="shared" si="335"/>
        <v/>
      </c>
      <c r="L329" t="str">
        <f t="shared" ref="L329:M329" si="338">IF(K329="","",AVERAGE(E321:E329))</f>
        <v/>
      </c>
      <c r="M329" t="str">
        <f t="shared" si="338"/>
        <v/>
      </c>
      <c r="N329" t="str">
        <f t="shared" si="284"/>
        <v/>
      </c>
    </row>
    <row r="330" spans="1:14" hidden="1" x14ac:dyDescent="0.2">
      <c r="A330" s="1">
        <v>24</v>
      </c>
      <c r="B330" s="1" t="s">
        <v>9</v>
      </c>
      <c r="C330" s="1">
        <v>2851</v>
      </c>
      <c r="D330" s="1">
        <v>8.1839999999999993</v>
      </c>
      <c r="E330" s="1">
        <v>-18.637</v>
      </c>
      <c r="F330" s="1">
        <v>31.934999999999999</v>
      </c>
      <c r="H330" t="str">
        <f t="shared" si="328"/>
        <v/>
      </c>
      <c r="I330" t="str">
        <f t="shared" si="329"/>
        <v/>
      </c>
      <c r="J330" t="str">
        <f t="shared" si="334"/>
        <v/>
      </c>
      <c r="K330" t="str">
        <f t="shared" si="335"/>
        <v/>
      </c>
      <c r="L330" t="str">
        <f t="shared" ref="L330:M330" si="339">IF(K330="","",AVERAGE(E322:E330))</f>
        <v/>
      </c>
      <c r="M330" t="str">
        <f t="shared" si="339"/>
        <v/>
      </c>
      <c r="N330" t="str">
        <f t="shared" si="284"/>
        <v/>
      </c>
    </row>
    <row r="331" spans="1:14" hidden="1" x14ac:dyDescent="0.2">
      <c r="A331" s="1">
        <v>24</v>
      </c>
      <c r="B331" s="1" t="s">
        <v>9</v>
      </c>
      <c r="C331" s="1">
        <v>12185</v>
      </c>
      <c r="D331" s="1">
        <v>63.493000000000002</v>
      </c>
      <c r="E331" s="1">
        <v>-19.178999999999998</v>
      </c>
      <c r="F331" s="1">
        <v>30.311</v>
      </c>
      <c r="H331" t="str">
        <f t="shared" si="328"/>
        <v/>
      </c>
      <c r="I331" t="str">
        <f t="shared" si="329"/>
        <v/>
      </c>
      <c r="J331" t="str">
        <f t="shared" si="334"/>
        <v/>
      </c>
      <c r="K331" t="str">
        <f t="shared" si="335"/>
        <v/>
      </c>
      <c r="L331" t="str">
        <f t="shared" ref="L331:M331" si="340">IF(K331="","",AVERAGE(E323:E331))</f>
        <v/>
      </c>
      <c r="M331" t="str">
        <f t="shared" si="340"/>
        <v/>
      </c>
      <c r="N331" t="str">
        <f t="shared" si="284"/>
        <v/>
      </c>
    </row>
    <row r="332" spans="1:14" hidden="1" x14ac:dyDescent="0.2">
      <c r="A332" s="1">
        <v>24</v>
      </c>
      <c r="B332" s="1" t="s">
        <v>9</v>
      </c>
      <c r="C332" s="1">
        <v>11605</v>
      </c>
      <c r="D332" s="1">
        <v>60.478000000000002</v>
      </c>
      <c r="E332" s="1">
        <v>-19.204999999999998</v>
      </c>
      <c r="F332" s="1">
        <v>30.315000000000001</v>
      </c>
      <c r="H332" t="str">
        <f t="shared" si="328"/>
        <v/>
      </c>
      <c r="I332" t="str">
        <f t="shared" si="329"/>
        <v/>
      </c>
      <c r="J332" t="str">
        <f t="shared" si="334"/>
        <v/>
      </c>
      <c r="K332" t="str">
        <f t="shared" si="335"/>
        <v/>
      </c>
      <c r="L332" t="str">
        <f t="shared" ref="L332:M332" si="341">IF(K332="","",AVERAGE(E324:E332))</f>
        <v/>
      </c>
      <c r="M332" t="str">
        <f t="shared" si="341"/>
        <v/>
      </c>
      <c r="N332" t="str">
        <f t="shared" si="284"/>
        <v/>
      </c>
    </row>
    <row r="333" spans="1:14" hidden="1" x14ac:dyDescent="0.2">
      <c r="A333" s="1">
        <v>24</v>
      </c>
      <c r="B333" s="1" t="s">
        <v>9</v>
      </c>
      <c r="C333" s="1">
        <v>11156</v>
      </c>
      <c r="D333" s="1">
        <v>57.953000000000003</v>
      </c>
      <c r="E333" s="1">
        <v>-19.238</v>
      </c>
      <c r="F333" s="1">
        <v>30.318999999999999</v>
      </c>
      <c r="H333" t="str">
        <f t="shared" si="328"/>
        <v/>
      </c>
      <c r="I333" t="str">
        <f t="shared" si="329"/>
        <v/>
      </c>
      <c r="J333" t="str">
        <f t="shared" si="334"/>
        <v/>
      </c>
      <c r="K333" t="str">
        <f t="shared" si="335"/>
        <v/>
      </c>
      <c r="L333" t="str">
        <f t="shared" ref="L333:M333" si="342">IF(K333="","",AVERAGE(E325:E333))</f>
        <v/>
      </c>
      <c r="M333" t="str">
        <f t="shared" si="342"/>
        <v/>
      </c>
      <c r="N333" t="str">
        <f t="shared" si="284"/>
        <v/>
      </c>
    </row>
    <row r="334" spans="1:14" hidden="1" x14ac:dyDescent="0.2">
      <c r="A334" s="1">
        <v>24</v>
      </c>
      <c r="B334" s="1" t="s">
        <v>9</v>
      </c>
      <c r="C334" s="1">
        <v>10737</v>
      </c>
      <c r="D334" s="1">
        <v>55.607999999999997</v>
      </c>
      <c r="E334" s="1">
        <v>-19.239000000000001</v>
      </c>
      <c r="F334" s="1">
        <v>30.331</v>
      </c>
      <c r="H334" t="str">
        <f t="shared" si="328"/>
        <v/>
      </c>
      <c r="I334" t="str">
        <f t="shared" si="329"/>
        <v/>
      </c>
      <c r="J334" t="str">
        <f t="shared" si="334"/>
        <v/>
      </c>
      <c r="K334" t="str">
        <f t="shared" si="335"/>
        <v/>
      </c>
      <c r="L334" t="str">
        <f t="shared" ref="L334:M334" si="343">IF(K334="","",AVERAGE(E326:E334))</f>
        <v/>
      </c>
      <c r="M334" t="str">
        <f t="shared" si="343"/>
        <v/>
      </c>
      <c r="N334" t="str">
        <f t="shared" si="284"/>
        <v/>
      </c>
    </row>
    <row r="335" spans="1:14" hidden="1" x14ac:dyDescent="0.2">
      <c r="A335" s="1">
        <v>24</v>
      </c>
      <c r="B335" s="1" t="s">
        <v>9</v>
      </c>
      <c r="C335" s="1">
        <v>10346</v>
      </c>
      <c r="D335" s="1">
        <v>53.481999999999999</v>
      </c>
      <c r="E335" s="1">
        <v>-19.244</v>
      </c>
      <c r="F335" s="1">
        <v>30.35</v>
      </c>
      <c r="H335" t="str">
        <f t="shared" si="328"/>
        <v/>
      </c>
      <c r="I335" t="str">
        <f t="shared" si="329"/>
        <v/>
      </c>
      <c r="J335" t="str">
        <f t="shared" si="334"/>
        <v/>
      </c>
      <c r="K335" t="str">
        <f t="shared" si="335"/>
        <v/>
      </c>
      <c r="L335" t="str">
        <f t="shared" ref="L335:M335" si="344">IF(K335="","",AVERAGE(E327:E335))</f>
        <v/>
      </c>
      <c r="M335" t="str">
        <f t="shared" si="344"/>
        <v/>
      </c>
      <c r="N335" t="str">
        <f t="shared" si="284"/>
        <v/>
      </c>
    </row>
    <row r="336" spans="1:14" hidden="1" x14ac:dyDescent="0.2">
      <c r="A336" s="1">
        <v>24</v>
      </c>
      <c r="B336" s="1" t="s">
        <v>9</v>
      </c>
      <c r="C336" s="1">
        <v>9997</v>
      </c>
      <c r="D336" s="1">
        <v>51.515999999999998</v>
      </c>
      <c r="E336" s="1">
        <v>-19.263999999999999</v>
      </c>
      <c r="F336" s="1">
        <v>30.370999999999999</v>
      </c>
      <c r="H336" t="str">
        <f t="shared" si="328"/>
        <v/>
      </c>
      <c r="I336" t="str">
        <f t="shared" si="329"/>
        <v/>
      </c>
      <c r="J336" t="str">
        <f t="shared" si="334"/>
        <v/>
      </c>
      <c r="K336" t="str">
        <f t="shared" si="335"/>
        <v/>
      </c>
      <c r="L336" t="str">
        <f t="shared" ref="L336:M336" si="345">IF(K336="","",AVERAGE(E328:E336))</f>
        <v/>
      </c>
      <c r="M336" t="str">
        <f t="shared" si="345"/>
        <v/>
      </c>
      <c r="N336" t="str">
        <f t="shared" si="284"/>
        <v/>
      </c>
    </row>
    <row r="337" spans="1:14" hidden="1" x14ac:dyDescent="0.2">
      <c r="A337" s="1">
        <v>24</v>
      </c>
      <c r="B337" s="1" t="s">
        <v>9</v>
      </c>
      <c r="C337" s="1">
        <v>9655</v>
      </c>
      <c r="D337" s="1">
        <v>49.652999999999999</v>
      </c>
      <c r="E337" s="1">
        <v>-19.295999999999999</v>
      </c>
      <c r="F337" s="1">
        <v>30.356000000000002</v>
      </c>
      <c r="H337" t="str">
        <f t="shared" si="328"/>
        <v/>
      </c>
      <c r="I337" t="str">
        <f t="shared" si="329"/>
        <v/>
      </c>
      <c r="J337" t="str">
        <f t="shared" si="334"/>
        <v/>
      </c>
      <c r="K337" t="str">
        <f t="shared" si="335"/>
        <v/>
      </c>
      <c r="L337" t="str">
        <f t="shared" ref="L337:M337" si="346">IF(K337="","",AVERAGE(E329:E337))</f>
        <v/>
      </c>
      <c r="M337" t="str">
        <f t="shared" si="346"/>
        <v/>
      </c>
      <c r="N337" t="str">
        <f t="shared" si="284"/>
        <v/>
      </c>
    </row>
    <row r="338" spans="1:14" hidden="1" x14ac:dyDescent="0.2">
      <c r="A338" s="1">
        <v>24</v>
      </c>
      <c r="B338" s="1" t="s">
        <v>9</v>
      </c>
      <c r="C338" s="1">
        <v>9319</v>
      </c>
      <c r="D338" s="1">
        <v>47.921999999999997</v>
      </c>
      <c r="E338" s="1">
        <v>-19.242999999999999</v>
      </c>
      <c r="F338" s="1">
        <v>30.343</v>
      </c>
      <c r="H338" t="str">
        <f t="shared" si="328"/>
        <v/>
      </c>
      <c r="I338" t="str">
        <f t="shared" si="329"/>
        <v/>
      </c>
      <c r="J338" t="str">
        <f t="shared" si="334"/>
        <v/>
      </c>
      <c r="K338" t="str">
        <f t="shared" si="335"/>
        <v/>
      </c>
      <c r="L338" t="str">
        <f t="shared" ref="L338:M338" si="347">IF(K338="","",AVERAGE(E330:E338))</f>
        <v/>
      </c>
      <c r="M338" t="str">
        <f t="shared" si="347"/>
        <v/>
      </c>
      <c r="N338" t="str">
        <f t="shared" si="284"/>
        <v/>
      </c>
    </row>
    <row r="339" spans="1:14" hidden="1" x14ac:dyDescent="0.2">
      <c r="A339" s="1">
        <v>24</v>
      </c>
      <c r="B339" s="1" t="s">
        <v>9</v>
      </c>
      <c r="C339" s="1">
        <v>8986</v>
      </c>
      <c r="D339" s="1">
        <v>46.304000000000002</v>
      </c>
      <c r="E339" s="1">
        <v>-19.231000000000002</v>
      </c>
      <c r="F339" s="1">
        <v>30.353999999999999</v>
      </c>
      <c r="H339" t="str">
        <f t="shared" si="328"/>
        <v/>
      </c>
      <c r="I339" t="str">
        <f t="shared" si="329"/>
        <v/>
      </c>
      <c r="J339" t="str">
        <f t="shared" si="334"/>
        <v/>
      </c>
      <c r="K339" t="str">
        <f t="shared" si="335"/>
        <v/>
      </c>
      <c r="L339" t="str">
        <f t="shared" ref="L339:M339" si="348">IF(K339="","",AVERAGE(E331:E339))</f>
        <v/>
      </c>
      <c r="M339" t="str">
        <f t="shared" si="348"/>
        <v/>
      </c>
      <c r="N339" t="str">
        <f t="shared" si="284"/>
        <v/>
      </c>
    </row>
    <row r="340" spans="1:14" x14ac:dyDescent="0.2">
      <c r="A340" s="1">
        <v>24</v>
      </c>
      <c r="B340" s="1" t="s">
        <v>9</v>
      </c>
      <c r="C340" s="1">
        <v>8650</v>
      </c>
      <c r="D340" s="1">
        <v>44.652000000000001</v>
      </c>
      <c r="E340" s="1">
        <v>-19.228000000000002</v>
      </c>
      <c r="F340" s="1">
        <v>30.431999999999999</v>
      </c>
      <c r="H340">
        <f t="shared" si="328"/>
        <v>24</v>
      </c>
      <c r="I340" t="str">
        <f t="shared" si="329"/>
        <v>B</v>
      </c>
      <c r="J340">
        <f t="shared" si="334"/>
        <v>8650</v>
      </c>
      <c r="K340">
        <f t="shared" si="335"/>
        <v>44.652000000000001</v>
      </c>
      <c r="L340">
        <f t="shared" ref="L340:M340" si="349">IF(K340="","",AVERAGE(E332:E340))</f>
        <v>-19.243111111111109</v>
      </c>
      <c r="M340">
        <f t="shared" si="349"/>
        <v>30.352333333333334</v>
      </c>
      <c r="N340">
        <f t="shared" si="284"/>
        <v>2.5260861250383067E-2</v>
      </c>
    </row>
    <row r="341" spans="1:14" hidden="1" x14ac:dyDescent="0.2">
      <c r="A341" s="1">
        <v>25</v>
      </c>
      <c r="B341" s="1" t="s">
        <v>15</v>
      </c>
      <c r="C341" s="1">
        <v>4070</v>
      </c>
      <c r="D341" s="1">
        <v>58.118000000000002</v>
      </c>
      <c r="E341" s="1">
        <v>-4.5460000000000003</v>
      </c>
      <c r="F341" s="1">
        <v>19.788</v>
      </c>
      <c r="H341" t="str">
        <f t="shared" si="328"/>
        <v/>
      </c>
      <c r="I341" t="str">
        <f t="shared" si="329"/>
        <v/>
      </c>
      <c r="J341" t="str">
        <f t="shared" si="334"/>
        <v/>
      </c>
      <c r="K341" t="str">
        <f t="shared" si="335"/>
        <v/>
      </c>
      <c r="L341" t="str">
        <f t="shared" ref="L341:M341" si="350">IF(K341="","",AVERAGE(E333:E341))</f>
        <v/>
      </c>
      <c r="M341" t="str">
        <f t="shared" si="350"/>
        <v/>
      </c>
      <c r="N341" t="str">
        <f t="shared" si="284"/>
        <v/>
      </c>
    </row>
    <row r="342" spans="1:14" hidden="1" x14ac:dyDescent="0.2">
      <c r="A342" s="1">
        <v>25</v>
      </c>
      <c r="B342" s="1" t="s">
        <v>15</v>
      </c>
      <c r="C342" s="1">
        <v>4068</v>
      </c>
      <c r="D342" s="1">
        <v>58.456000000000003</v>
      </c>
      <c r="E342" s="1">
        <v>-4.57</v>
      </c>
      <c r="F342" s="1">
        <v>19.670000000000002</v>
      </c>
      <c r="H342" t="str">
        <f t="shared" si="328"/>
        <v/>
      </c>
      <c r="I342" t="str">
        <f t="shared" si="329"/>
        <v/>
      </c>
      <c r="J342" t="str">
        <f t="shared" si="334"/>
        <v/>
      </c>
      <c r="K342" t="str">
        <f t="shared" si="335"/>
        <v/>
      </c>
      <c r="L342" t="str">
        <f t="shared" ref="L342:M342" si="351">IF(K342="","",AVERAGE(E334:E342))</f>
        <v/>
      </c>
      <c r="M342" t="str">
        <f t="shared" si="351"/>
        <v/>
      </c>
      <c r="N342" t="str">
        <f t="shared" si="284"/>
        <v/>
      </c>
    </row>
    <row r="343" spans="1:14" hidden="1" x14ac:dyDescent="0.2">
      <c r="A343" s="1">
        <v>25</v>
      </c>
      <c r="B343" s="1" t="s">
        <v>15</v>
      </c>
      <c r="C343" s="1">
        <v>4069</v>
      </c>
      <c r="D343" s="1">
        <v>58.51</v>
      </c>
      <c r="E343" s="1">
        <v>-4.5350000000000001</v>
      </c>
      <c r="F343" s="1">
        <v>19.690999999999999</v>
      </c>
      <c r="H343" t="str">
        <f t="shared" si="328"/>
        <v/>
      </c>
      <c r="I343" t="str">
        <f t="shared" si="329"/>
        <v/>
      </c>
      <c r="J343" t="str">
        <f t="shared" si="334"/>
        <v/>
      </c>
      <c r="K343" t="str">
        <f t="shared" si="335"/>
        <v/>
      </c>
      <c r="L343" t="str">
        <f t="shared" ref="L343:M343" si="352">IF(K343="","",AVERAGE(E335:E343))</f>
        <v/>
      </c>
      <c r="M343" t="str">
        <f t="shared" si="352"/>
        <v/>
      </c>
      <c r="N343" t="str">
        <f t="shared" ref="N343:N406" si="353">IF(M343="","",_xlfn.STDEV.S(E335:E343))</f>
        <v/>
      </c>
    </row>
    <row r="344" spans="1:14" hidden="1" x14ac:dyDescent="0.2">
      <c r="A344" s="1">
        <v>25</v>
      </c>
      <c r="B344" s="1" t="s">
        <v>15</v>
      </c>
      <c r="C344" s="1">
        <v>4069</v>
      </c>
      <c r="D344" s="1">
        <v>58.457999999999998</v>
      </c>
      <c r="E344" s="1">
        <v>-4.5170000000000003</v>
      </c>
      <c r="F344" s="1">
        <v>19.678999999999998</v>
      </c>
      <c r="H344" t="str">
        <f t="shared" si="328"/>
        <v/>
      </c>
      <c r="I344" t="str">
        <f t="shared" si="329"/>
        <v/>
      </c>
      <c r="J344" t="str">
        <f t="shared" si="334"/>
        <v/>
      </c>
      <c r="K344" t="str">
        <f t="shared" si="335"/>
        <v/>
      </c>
      <c r="L344" t="str">
        <f t="shared" ref="L344:M344" si="354">IF(K344="","",AVERAGE(E336:E344))</f>
        <v/>
      </c>
      <c r="M344" t="str">
        <f t="shared" si="354"/>
        <v/>
      </c>
      <c r="N344" t="str">
        <f t="shared" si="353"/>
        <v/>
      </c>
    </row>
    <row r="345" spans="1:14" hidden="1" x14ac:dyDescent="0.2">
      <c r="A345" s="1">
        <v>25</v>
      </c>
      <c r="B345" s="1" t="s">
        <v>15</v>
      </c>
      <c r="C345" s="1">
        <v>4067</v>
      </c>
      <c r="D345" s="1">
        <v>58.496000000000002</v>
      </c>
      <c r="E345" s="1">
        <v>-4.5369999999999999</v>
      </c>
      <c r="F345" s="1">
        <v>19.706</v>
      </c>
      <c r="H345" t="str">
        <f t="shared" si="328"/>
        <v/>
      </c>
      <c r="I345" t="str">
        <f t="shared" si="329"/>
        <v/>
      </c>
      <c r="J345" t="str">
        <f t="shared" si="334"/>
        <v/>
      </c>
      <c r="K345" t="str">
        <f t="shared" si="335"/>
        <v/>
      </c>
      <c r="L345" t="str">
        <f t="shared" ref="L345:M345" si="355">IF(K345="","",AVERAGE(E337:E345))</f>
        <v/>
      </c>
      <c r="M345" t="str">
        <f t="shared" si="355"/>
        <v/>
      </c>
      <c r="N345" t="str">
        <f t="shared" si="353"/>
        <v/>
      </c>
    </row>
    <row r="346" spans="1:14" hidden="1" x14ac:dyDescent="0.2">
      <c r="A346" s="1">
        <v>25</v>
      </c>
      <c r="B346" s="1" t="s">
        <v>15</v>
      </c>
      <c r="C346" s="1">
        <v>1385</v>
      </c>
      <c r="D346" s="1">
        <v>3.9670000000000001</v>
      </c>
      <c r="E346" s="1">
        <v>-19.535</v>
      </c>
      <c r="F346" s="1">
        <v>31.286000000000001</v>
      </c>
      <c r="H346" t="str">
        <f t="shared" si="328"/>
        <v/>
      </c>
      <c r="I346" t="str">
        <f t="shared" si="329"/>
        <v/>
      </c>
      <c r="J346" t="str">
        <f t="shared" si="334"/>
        <v/>
      </c>
      <c r="K346" t="str">
        <f t="shared" si="335"/>
        <v/>
      </c>
      <c r="L346" t="str">
        <f t="shared" ref="L346:M346" si="356">IF(K346="","",AVERAGE(E338:E346))</f>
        <v/>
      </c>
      <c r="M346" t="str">
        <f t="shared" si="356"/>
        <v/>
      </c>
      <c r="N346" t="str">
        <f t="shared" si="353"/>
        <v/>
      </c>
    </row>
    <row r="347" spans="1:14" hidden="1" x14ac:dyDescent="0.2">
      <c r="A347" s="1">
        <v>25</v>
      </c>
      <c r="B347" s="1" t="s">
        <v>15</v>
      </c>
      <c r="C347" s="1">
        <v>8110</v>
      </c>
      <c r="D347" s="1">
        <v>42.761000000000003</v>
      </c>
      <c r="E347" s="1">
        <v>-5.5750000000000002</v>
      </c>
      <c r="F347" s="1">
        <v>29.867000000000001</v>
      </c>
      <c r="H347" t="str">
        <f t="shared" si="328"/>
        <v/>
      </c>
      <c r="I347" t="str">
        <f t="shared" si="329"/>
        <v/>
      </c>
      <c r="J347" t="str">
        <f t="shared" si="334"/>
        <v/>
      </c>
      <c r="K347" t="str">
        <f t="shared" si="335"/>
        <v/>
      </c>
      <c r="L347" t="str">
        <f t="shared" ref="L347:M347" si="357">IF(K347="","",AVERAGE(E339:E347))</f>
        <v/>
      </c>
      <c r="M347" t="str">
        <f t="shared" si="357"/>
        <v/>
      </c>
      <c r="N347" t="str">
        <f t="shared" si="353"/>
        <v/>
      </c>
    </row>
    <row r="348" spans="1:14" hidden="1" x14ac:dyDescent="0.2">
      <c r="A348" s="1">
        <v>25</v>
      </c>
      <c r="B348" s="1" t="s">
        <v>15</v>
      </c>
      <c r="C348" s="1">
        <v>7643</v>
      </c>
      <c r="D348" s="1">
        <v>40.414999999999999</v>
      </c>
      <c r="E348" s="1">
        <v>-5.5590000000000002</v>
      </c>
      <c r="F348" s="1">
        <v>29.826000000000001</v>
      </c>
      <c r="H348" t="str">
        <f t="shared" si="328"/>
        <v/>
      </c>
      <c r="I348" t="str">
        <f t="shared" si="329"/>
        <v/>
      </c>
      <c r="J348" t="str">
        <f t="shared" si="334"/>
        <v/>
      </c>
      <c r="K348" t="str">
        <f t="shared" si="335"/>
        <v/>
      </c>
      <c r="L348" t="str">
        <f t="shared" ref="L348:M348" si="358">IF(K348="","",AVERAGE(E340:E348))</f>
        <v/>
      </c>
      <c r="M348" t="str">
        <f t="shared" si="358"/>
        <v/>
      </c>
      <c r="N348" t="str">
        <f t="shared" si="353"/>
        <v/>
      </c>
    </row>
    <row r="349" spans="1:14" hidden="1" x14ac:dyDescent="0.2">
      <c r="A349" s="1">
        <v>25</v>
      </c>
      <c r="B349" s="1" t="s">
        <v>15</v>
      </c>
      <c r="C349" s="1">
        <v>7330</v>
      </c>
      <c r="D349" s="1">
        <v>38.74</v>
      </c>
      <c r="E349" s="1">
        <v>-5.5430000000000001</v>
      </c>
      <c r="F349" s="1">
        <v>29.863</v>
      </c>
      <c r="H349" t="str">
        <f t="shared" si="328"/>
        <v/>
      </c>
      <c r="I349" t="str">
        <f t="shared" si="329"/>
        <v/>
      </c>
      <c r="J349" t="str">
        <f t="shared" si="334"/>
        <v/>
      </c>
      <c r="K349" t="str">
        <f t="shared" si="335"/>
        <v/>
      </c>
      <c r="L349" t="str">
        <f t="shared" ref="L349:M349" si="359">IF(K349="","",AVERAGE(E341:E349))</f>
        <v/>
      </c>
      <c r="M349" t="str">
        <f t="shared" si="359"/>
        <v/>
      </c>
      <c r="N349" t="str">
        <f t="shared" si="353"/>
        <v/>
      </c>
    </row>
    <row r="350" spans="1:14" hidden="1" x14ac:dyDescent="0.2">
      <c r="A350" s="1">
        <v>25</v>
      </c>
      <c r="B350" s="1" t="s">
        <v>15</v>
      </c>
      <c r="C350" s="1">
        <v>7032</v>
      </c>
      <c r="D350" s="1">
        <v>37.125999999999998</v>
      </c>
      <c r="E350" s="1">
        <v>-5.5359999999999996</v>
      </c>
      <c r="F350" s="1">
        <v>29.881</v>
      </c>
      <c r="H350" t="str">
        <f t="shared" si="328"/>
        <v/>
      </c>
      <c r="I350" t="str">
        <f t="shared" si="329"/>
        <v/>
      </c>
      <c r="J350" t="str">
        <f t="shared" si="334"/>
        <v/>
      </c>
      <c r="K350" t="str">
        <f t="shared" si="335"/>
        <v/>
      </c>
      <c r="L350" t="str">
        <f t="shared" ref="L350:M350" si="360">IF(K350="","",AVERAGE(E342:E350))</f>
        <v/>
      </c>
      <c r="M350" t="str">
        <f t="shared" si="360"/>
        <v/>
      </c>
      <c r="N350" t="str">
        <f t="shared" si="353"/>
        <v/>
      </c>
    </row>
    <row r="351" spans="1:14" hidden="1" x14ac:dyDescent="0.2">
      <c r="A351" s="1">
        <v>25</v>
      </c>
      <c r="B351" s="1" t="s">
        <v>15</v>
      </c>
      <c r="C351" s="1">
        <v>6754</v>
      </c>
      <c r="D351" s="1">
        <v>35.576000000000001</v>
      </c>
      <c r="E351" s="1">
        <v>-5.5789999999999997</v>
      </c>
      <c r="F351" s="1">
        <v>29.863</v>
      </c>
      <c r="H351" t="str">
        <f t="shared" si="328"/>
        <v/>
      </c>
      <c r="I351" t="str">
        <f t="shared" si="329"/>
        <v/>
      </c>
      <c r="J351" t="str">
        <f t="shared" si="334"/>
        <v/>
      </c>
      <c r="K351" t="str">
        <f t="shared" si="335"/>
        <v/>
      </c>
      <c r="L351" t="str">
        <f t="shared" ref="L351:M351" si="361">IF(K351="","",AVERAGE(E343:E351))</f>
        <v/>
      </c>
      <c r="M351" t="str">
        <f t="shared" si="361"/>
        <v/>
      </c>
      <c r="N351" t="str">
        <f t="shared" si="353"/>
        <v/>
      </c>
    </row>
    <row r="352" spans="1:14" hidden="1" x14ac:dyDescent="0.2">
      <c r="A352" s="1">
        <v>25</v>
      </c>
      <c r="B352" s="1" t="s">
        <v>15</v>
      </c>
      <c r="C352" s="1">
        <v>6491</v>
      </c>
      <c r="D352" s="1">
        <v>34.106000000000002</v>
      </c>
      <c r="E352" s="1">
        <v>-5.5839999999999996</v>
      </c>
      <c r="F352" s="1">
        <v>29.835999999999999</v>
      </c>
      <c r="H352" t="str">
        <f t="shared" si="328"/>
        <v/>
      </c>
      <c r="I352" t="str">
        <f t="shared" si="329"/>
        <v/>
      </c>
      <c r="J352" t="str">
        <f t="shared" si="334"/>
        <v/>
      </c>
      <c r="K352" t="str">
        <f t="shared" si="335"/>
        <v/>
      </c>
      <c r="L352" t="str">
        <f t="shared" ref="L352:M352" si="362">IF(K352="","",AVERAGE(E344:E352))</f>
        <v/>
      </c>
      <c r="M352" t="str">
        <f t="shared" si="362"/>
        <v/>
      </c>
      <c r="N352" t="str">
        <f t="shared" si="353"/>
        <v/>
      </c>
    </row>
    <row r="353" spans="1:14" hidden="1" x14ac:dyDescent="0.2">
      <c r="A353" s="1">
        <v>25</v>
      </c>
      <c r="B353" s="1" t="s">
        <v>15</v>
      </c>
      <c r="C353" s="1">
        <v>6239</v>
      </c>
      <c r="D353" s="1">
        <v>32.709000000000003</v>
      </c>
      <c r="E353" s="1">
        <v>-5.5019999999999998</v>
      </c>
      <c r="F353" s="1">
        <v>29.896000000000001</v>
      </c>
      <c r="H353" t="str">
        <f t="shared" si="328"/>
        <v/>
      </c>
      <c r="I353" t="str">
        <f t="shared" si="329"/>
        <v/>
      </c>
      <c r="J353" t="str">
        <f t="shared" si="334"/>
        <v/>
      </c>
      <c r="K353" t="str">
        <f t="shared" si="335"/>
        <v/>
      </c>
      <c r="L353" t="str">
        <f t="shared" ref="L353:M353" si="363">IF(K353="","",AVERAGE(E345:E353))</f>
        <v/>
      </c>
      <c r="M353" t="str">
        <f t="shared" si="363"/>
        <v/>
      </c>
      <c r="N353" t="str">
        <f t="shared" si="353"/>
        <v/>
      </c>
    </row>
    <row r="354" spans="1:14" hidden="1" x14ac:dyDescent="0.2">
      <c r="A354" s="1">
        <v>25</v>
      </c>
      <c r="B354" s="1" t="s">
        <v>15</v>
      </c>
      <c r="C354" s="1">
        <v>5992</v>
      </c>
      <c r="D354" s="1">
        <v>31.355</v>
      </c>
      <c r="E354" s="1">
        <v>-5.609</v>
      </c>
      <c r="F354" s="1">
        <v>29.893000000000001</v>
      </c>
      <c r="H354" t="str">
        <f t="shared" si="328"/>
        <v/>
      </c>
      <c r="I354" t="str">
        <f t="shared" si="329"/>
        <v/>
      </c>
      <c r="J354" t="str">
        <f t="shared" si="334"/>
        <v/>
      </c>
      <c r="K354" t="str">
        <f t="shared" si="335"/>
        <v/>
      </c>
      <c r="L354" t="str">
        <f t="shared" ref="L354:M354" si="364">IF(K354="","",AVERAGE(E346:E354))</f>
        <v/>
      </c>
      <c r="M354" t="str">
        <f t="shared" si="364"/>
        <v/>
      </c>
      <c r="N354" t="str">
        <f t="shared" si="353"/>
        <v/>
      </c>
    </row>
    <row r="355" spans="1:14" hidden="1" x14ac:dyDescent="0.2">
      <c r="A355" s="1">
        <v>25</v>
      </c>
      <c r="B355" s="1" t="s">
        <v>15</v>
      </c>
      <c r="C355" s="1">
        <v>5759</v>
      </c>
      <c r="D355" s="1">
        <v>30.081</v>
      </c>
      <c r="E355" s="1">
        <v>-5.5659999999999998</v>
      </c>
      <c r="F355" s="1">
        <v>29.902999999999999</v>
      </c>
      <c r="H355" t="str">
        <f t="shared" si="328"/>
        <v/>
      </c>
      <c r="I355" t="str">
        <f t="shared" si="329"/>
        <v/>
      </c>
      <c r="J355" t="str">
        <f t="shared" si="334"/>
        <v/>
      </c>
      <c r="K355" t="str">
        <f t="shared" si="335"/>
        <v/>
      </c>
      <c r="L355" t="str">
        <f t="shared" ref="L355:M355" si="365">IF(K355="","",AVERAGE(E347:E355))</f>
        <v/>
      </c>
      <c r="M355" t="str">
        <f t="shared" si="365"/>
        <v/>
      </c>
      <c r="N355" t="str">
        <f t="shared" si="353"/>
        <v/>
      </c>
    </row>
    <row r="356" spans="1:14" x14ac:dyDescent="0.2">
      <c r="A356" s="1">
        <v>25</v>
      </c>
      <c r="B356" s="1" t="s">
        <v>15</v>
      </c>
      <c r="C356" s="1">
        <v>5529</v>
      </c>
      <c r="D356" s="1">
        <v>28.818000000000001</v>
      </c>
      <c r="E356" s="1">
        <v>-5.57</v>
      </c>
      <c r="F356" s="1">
        <v>30.001999999999999</v>
      </c>
      <c r="H356">
        <f t="shared" si="328"/>
        <v>25</v>
      </c>
      <c r="I356" t="str">
        <f t="shared" si="329"/>
        <v>136-2</v>
      </c>
      <c r="J356">
        <f t="shared" si="334"/>
        <v>5529</v>
      </c>
      <c r="K356">
        <f t="shared" si="335"/>
        <v>28.818000000000001</v>
      </c>
      <c r="L356">
        <f t="shared" ref="L356:M356" si="366">IF(K356="","",AVERAGE(E348:E356))</f>
        <v>-5.560888888888889</v>
      </c>
      <c r="M356">
        <f t="shared" si="366"/>
        <v>29.884777777777781</v>
      </c>
      <c r="N356">
        <f t="shared" si="353"/>
        <v>3.1017915969824811E-2</v>
      </c>
    </row>
    <row r="357" spans="1:14" hidden="1" x14ac:dyDescent="0.2">
      <c r="A357" s="1">
        <v>26</v>
      </c>
      <c r="B357" s="1" t="s">
        <v>15</v>
      </c>
      <c r="C357" s="1">
        <v>4070</v>
      </c>
      <c r="D357" s="1">
        <v>58.081000000000003</v>
      </c>
      <c r="E357" s="1">
        <v>-4.58</v>
      </c>
      <c r="F357" s="1">
        <v>19.722000000000001</v>
      </c>
      <c r="H357" t="str">
        <f t="shared" si="328"/>
        <v/>
      </c>
      <c r="I357" t="str">
        <f t="shared" si="329"/>
        <v/>
      </c>
      <c r="J357" t="str">
        <f t="shared" si="334"/>
        <v/>
      </c>
      <c r="K357" t="str">
        <f t="shared" si="335"/>
        <v/>
      </c>
      <c r="L357" t="str">
        <f t="shared" ref="L357:M357" si="367">IF(K357="","",AVERAGE(E349:E357))</f>
        <v/>
      </c>
      <c r="M357" t="str">
        <f t="shared" si="367"/>
        <v/>
      </c>
      <c r="N357" t="str">
        <f t="shared" si="353"/>
        <v/>
      </c>
    </row>
    <row r="358" spans="1:14" hidden="1" x14ac:dyDescent="0.2">
      <c r="A358" s="1">
        <v>26</v>
      </c>
      <c r="B358" s="1" t="s">
        <v>15</v>
      </c>
      <c r="C358" s="1">
        <v>4066</v>
      </c>
      <c r="D358" s="1">
        <v>58.441000000000003</v>
      </c>
      <c r="E358" s="1">
        <v>-4.57</v>
      </c>
      <c r="F358" s="1">
        <v>19.670000000000002</v>
      </c>
      <c r="H358" t="str">
        <f t="shared" si="328"/>
        <v/>
      </c>
      <c r="I358" t="str">
        <f t="shared" si="329"/>
        <v/>
      </c>
      <c r="J358" t="str">
        <f t="shared" si="334"/>
        <v/>
      </c>
      <c r="K358" t="str">
        <f t="shared" si="335"/>
        <v/>
      </c>
      <c r="L358" t="str">
        <f t="shared" ref="L358:M358" si="368">IF(K358="","",AVERAGE(E350:E358))</f>
        <v/>
      </c>
      <c r="M358" t="str">
        <f t="shared" si="368"/>
        <v/>
      </c>
      <c r="N358" t="str">
        <f t="shared" si="353"/>
        <v/>
      </c>
    </row>
    <row r="359" spans="1:14" hidden="1" x14ac:dyDescent="0.2">
      <c r="A359" s="1">
        <v>26</v>
      </c>
      <c r="B359" s="1" t="s">
        <v>15</v>
      </c>
      <c r="C359" s="1">
        <v>4068</v>
      </c>
      <c r="D359" s="1">
        <v>58.524999999999999</v>
      </c>
      <c r="E359" s="1">
        <v>-4.5919999999999996</v>
      </c>
      <c r="F359" s="1">
        <v>19.68</v>
      </c>
      <c r="H359" t="str">
        <f t="shared" si="328"/>
        <v/>
      </c>
      <c r="I359" t="str">
        <f t="shared" si="329"/>
        <v/>
      </c>
      <c r="J359" t="str">
        <f t="shared" si="334"/>
        <v/>
      </c>
      <c r="K359" t="str">
        <f t="shared" si="335"/>
        <v/>
      </c>
      <c r="L359" t="str">
        <f t="shared" ref="L359:M359" si="369">IF(K359="","",AVERAGE(E351:E359))</f>
        <v/>
      </c>
      <c r="M359" t="str">
        <f t="shared" si="369"/>
        <v/>
      </c>
      <c r="N359" t="str">
        <f t="shared" si="353"/>
        <v/>
      </c>
    </row>
    <row r="360" spans="1:14" hidden="1" x14ac:dyDescent="0.2">
      <c r="A360" s="1">
        <v>26</v>
      </c>
      <c r="B360" s="1" t="s">
        <v>15</v>
      </c>
      <c r="C360" s="1">
        <v>4064</v>
      </c>
      <c r="D360" s="1">
        <v>58.468000000000004</v>
      </c>
      <c r="E360" s="1">
        <v>-4.593</v>
      </c>
      <c r="F360" s="1">
        <v>19.716000000000001</v>
      </c>
      <c r="H360" t="str">
        <f t="shared" si="328"/>
        <v/>
      </c>
      <c r="I360" t="str">
        <f t="shared" si="329"/>
        <v/>
      </c>
      <c r="J360" t="str">
        <f t="shared" si="334"/>
        <v/>
      </c>
      <c r="K360" t="str">
        <f t="shared" si="335"/>
        <v/>
      </c>
      <c r="L360" t="str">
        <f t="shared" ref="L360:M360" si="370">IF(K360="","",AVERAGE(E352:E360))</f>
        <v/>
      </c>
      <c r="M360" t="str">
        <f t="shared" si="370"/>
        <v/>
      </c>
      <c r="N360" t="str">
        <f t="shared" si="353"/>
        <v/>
      </c>
    </row>
    <row r="361" spans="1:14" hidden="1" x14ac:dyDescent="0.2">
      <c r="A361" s="1">
        <v>26</v>
      </c>
      <c r="B361" s="1" t="s">
        <v>15</v>
      </c>
      <c r="C361" s="1">
        <v>4071</v>
      </c>
      <c r="D361" s="1">
        <v>58.531999999999996</v>
      </c>
      <c r="E361" s="1">
        <v>-4.5860000000000003</v>
      </c>
      <c r="F361" s="1">
        <v>19.692</v>
      </c>
      <c r="H361" t="str">
        <f t="shared" si="328"/>
        <v/>
      </c>
      <c r="I361" t="str">
        <f t="shared" si="329"/>
        <v/>
      </c>
      <c r="J361" t="str">
        <f t="shared" si="334"/>
        <v/>
      </c>
      <c r="K361" t="str">
        <f t="shared" si="335"/>
        <v/>
      </c>
      <c r="L361" t="str">
        <f t="shared" ref="L361:M361" si="371">IF(K361="","",AVERAGE(E353:E361))</f>
        <v/>
      </c>
      <c r="M361" t="str">
        <f t="shared" si="371"/>
        <v/>
      </c>
      <c r="N361" t="str">
        <f t="shared" si="353"/>
        <v/>
      </c>
    </row>
    <row r="362" spans="1:14" hidden="1" x14ac:dyDescent="0.2">
      <c r="A362" s="1">
        <v>26</v>
      </c>
      <c r="B362" s="1" t="s">
        <v>15</v>
      </c>
      <c r="C362" s="1">
        <v>938</v>
      </c>
      <c r="D362" s="1">
        <v>2.6739999999999999</v>
      </c>
      <c r="E362" s="1">
        <v>-5.9770000000000003</v>
      </c>
      <c r="F362" s="1">
        <v>32.061</v>
      </c>
      <c r="H362" t="str">
        <f t="shared" si="328"/>
        <v/>
      </c>
      <c r="I362" t="str">
        <f t="shared" si="329"/>
        <v/>
      </c>
      <c r="J362" t="str">
        <f t="shared" si="334"/>
        <v/>
      </c>
      <c r="K362" t="str">
        <f t="shared" si="335"/>
        <v/>
      </c>
      <c r="L362" t="str">
        <f t="shared" ref="L362:M362" si="372">IF(K362="","",AVERAGE(E354:E362))</f>
        <v/>
      </c>
      <c r="M362" t="str">
        <f t="shared" si="372"/>
        <v/>
      </c>
      <c r="N362" t="str">
        <f t="shared" si="353"/>
        <v/>
      </c>
    </row>
    <row r="363" spans="1:14" hidden="1" x14ac:dyDescent="0.2">
      <c r="A363" s="1">
        <v>26</v>
      </c>
      <c r="B363" s="1" t="s">
        <v>15</v>
      </c>
      <c r="C363" s="1">
        <v>7579</v>
      </c>
      <c r="D363" s="1">
        <v>39.149000000000001</v>
      </c>
      <c r="E363" s="1">
        <v>-5.5540000000000003</v>
      </c>
      <c r="F363" s="1">
        <v>29.867000000000001</v>
      </c>
      <c r="H363" t="str">
        <f t="shared" si="328"/>
        <v/>
      </c>
      <c r="I363" t="str">
        <f t="shared" si="329"/>
        <v/>
      </c>
      <c r="J363" t="str">
        <f t="shared" si="334"/>
        <v/>
      </c>
      <c r="K363" t="str">
        <f t="shared" si="335"/>
        <v/>
      </c>
      <c r="L363" t="str">
        <f t="shared" ref="L363:M363" si="373">IF(K363="","",AVERAGE(E355:E363))</f>
        <v/>
      </c>
      <c r="M363" t="str">
        <f t="shared" si="373"/>
        <v/>
      </c>
      <c r="N363" t="str">
        <f t="shared" si="353"/>
        <v/>
      </c>
    </row>
    <row r="364" spans="1:14" hidden="1" x14ac:dyDescent="0.2">
      <c r="A364" s="1">
        <v>26</v>
      </c>
      <c r="B364" s="1" t="s">
        <v>15</v>
      </c>
      <c r="C364" s="1">
        <v>7237</v>
      </c>
      <c r="D364" s="1">
        <v>37.404000000000003</v>
      </c>
      <c r="E364" s="1">
        <v>-5.5369999999999999</v>
      </c>
      <c r="F364" s="1">
        <v>29.998999999999999</v>
      </c>
      <c r="H364" t="str">
        <f t="shared" si="328"/>
        <v/>
      </c>
      <c r="I364" t="str">
        <f t="shared" si="329"/>
        <v/>
      </c>
      <c r="J364" t="str">
        <f t="shared" si="334"/>
        <v/>
      </c>
      <c r="K364" t="str">
        <f t="shared" si="335"/>
        <v/>
      </c>
      <c r="L364" t="str">
        <f t="shared" ref="L364:M364" si="374">IF(K364="","",AVERAGE(E356:E364))</f>
        <v/>
      </c>
      <c r="M364" t="str">
        <f t="shared" si="374"/>
        <v/>
      </c>
      <c r="N364" t="str">
        <f t="shared" si="353"/>
        <v/>
      </c>
    </row>
    <row r="365" spans="1:14" hidden="1" x14ac:dyDescent="0.2">
      <c r="A365" s="1">
        <v>26</v>
      </c>
      <c r="B365" s="1" t="s">
        <v>15</v>
      </c>
      <c r="C365" s="1">
        <v>6974</v>
      </c>
      <c r="D365" s="1">
        <v>35.959000000000003</v>
      </c>
      <c r="E365" s="1">
        <v>-5.524</v>
      </c>
      <c r="F365" s="1">
        <v>29.997</v>
      </c>
      <c r="H365" t="str">
        <f t="shared" si="328"/>
        <v/>
      </c>
      <c r="I365" t="str">
        <f t="shared" si="329"/>
        <v/>
      </c>
      <c r="J365" t="str">
        <f t="shared" si="334"/>
        <v/>
      </c>
      <c r="K365" t="str">
        <f t="shared" si="335"/>
        <v/>
      </c>
      <c r="L365" t="str">
        <f t="shared" ref="L365:M365" si="375">IF(K365="","",AVERAGE(E357:E365))</f>
        <v/>
      </c>
      <c r="M365" t="str">
        <f t="shared" si="375"/>
        <v/>
      </c>
      <c r="N365" t="str">
        <f t="shared" si="353"/>
        <v/>
      </c>
    </row>
    <row r="366" spans="1:14" hidden="1" x14ac:dyDescent="0.2">
      <c r="A366" s="1">
        <v>26</v>
      </c>
      <c r="B366" s="1" t="s">
        <v>15</v>
      </c>
      <c r="C366" s="1">
        <v>6734</v>
      </c>
      <c r="D366" s="1">
        <v>34.658000000000001</v>
      </c>
      <c r="E366" s="1">
        <v>-5.5019999999999998</v>
      </c>
      <c r="F366" s="1">
        <v>29.992000000000001</v>
      </c>
      <c r="H366" t="str">
        <f t="shared" si="328"/>
        <v/>
      </c>
      <c r="I366" t="str">
        <f t="shared" si="329"/>
        <v/>
      </c>
      <c r="J366" t="str">
        <f t="shared" si="334"/>
        <v/>
      </c>
      <c r="K366" t="str">
        <f t="shared" si="335"/>
        <v/>
      </c>
      <c r="L366" t="str">
        <f t="shared" ref="L366:M366" si="376">IF(K366="","",AVERAGE(E358:E366))</f>
        <v/>
      </c>
      <c r="M366" t="str">
        <f t="shared" si="376"/>
        <v/>
      </c>
      <c r="N366" t="str">
        <f t="shared" si="353"/>
        <v/>
      </c>
    </row>
    <row r="367" spans="1:14" hidden="1" x14ac:dyDescent="0.2">
      <c r="A367" s="1">
        <v>26</v>
      </c>
      <c r="B367" s="1" t="s">
        <v>15</v>
      </c>
      <c r="C367" s="1">
        <v>6519</v>
      </c>
      <c r="D367" s="1">
        <v>33.484999999999999</v>
      </c>
      <c r="E367" s="1">
        <v>-5.508</v>
      </c>
      <c r="F367" s="1">
        <v>29.937999999999999</v>
      </c>
      <c r="H367" t="str">
        <f t="shared" si="328"/>
        <v/>
      </c>
      <c r="I367" t="str">
        <f t="shared" si="329"/>
        <v/>
      </c>
      <c r="J367" t="str">
        <f t="shared" si="334"/>
        <v/>
      </c>
      <c r="K367" t="str">
        <f t="shared" si="335"/>
        <v/>
      </c>
      <c r="L367" t="str">
        <f t="shared" ref="L367:M367" si="377">IF(K367="","",AVERAGE(E359:E367))</f>
        <v/>
      </c>
      <c r="M367" t="str">
        <f t="shared" si="377"/>
        <v/>
      </c>
      <c r="N367" t="str">
        <f t="shared" si="353"/>
        <v/>
      </c>
    </row>
    <row r="368" spans="1:14" hidden="1" x14ac:dyDescent="0.2">
      <c r="A368" s="1">
        <v>26</v>
      </c>
      <c r="B368" s="1" t="s">
        <v>15</v>
      </c>
      <c r="C368" s="1">
        <v>6309</v>
      </c>
      <c r="D368" s="1">
        <v>32.401000000000003</v>
      </c>
      <c r="E368" s="1">
        <v>-5.5670000000000002</v>
      </c>
      <c r="F368" s="1">
        <v>29.917999999999999</v>
      </c>
      <c r="H368" t="str">
        <f t="shared" si="328"/>
        <v/>
      </c>
      <c r="I368" t="str">
        <f t="shared" si="329"/>
        <v/>
      </c>
      <c r="J368" t="str">
        <f t="shared" si="334"/>
        <v/>
      </c>
      <c r="K368" t="str">
        <f t="shared" si="335"/>
        <v/>
      </c>
      <c r="L368" t="str">
        <f t="shared" ref="L368:M368" si="378">IF(K368="","",AVERAGE(E360:E368))</f>
        <v/>
      </c>
      <c r="M368" t="str">
        <f t="shared" si="378"/>
        <v/>
      </c>
      <c r="N368" t="str">
        <f t="shared" si="353"/>
        <v/>
      </c>
    </row>
    <row r="369" spans="1:14" hidden="1" x14ac:dyDescent="0.2">
      <c r="A369" s="1">
        <v>26</v>
      </c>
      <c r="B369" s="1" t="s">
        <v>15</v>
      </c>
      <c r="C369" s="1">
        <v>6096</v>
      </c>
      <c r="D369" s="1">
        <v>31.315999999999999</v>
      </c>
      <c r="E369" s="1">
        <v>-5.5730000000000004</v>
      </c>
      <c r="F369" s="1">
        <v>29.902000000000001</v>
      </c>
      <c r="H369" t="str">
        <f t="shared" si="328"/>
        <v/>
      </c>
      <c r="I369" t="str">
        <f t="shared" si="329"/>
        <v/>
      </c>
      <c r="J369" t="str">
        <f t="shared" si="334"/>
        <v/>
      </c>
      <c r="K369" t="str">
        <f t="shared" si="335"/>
        <v/>
      </c>
      <c r="L369" t="str">
        <f t="shared" ref="L369:M369" si="379">IF(K369="","",AVERAGE(E361:E369))</f>
        <v/>
      </c>
      <c r="M369" t="str">
        <f t="shared" si="379"/>
        <v/>
      </c>
      <c r="N369" t="str">
        <f t="shared" si="353"/>
        <v/>
      </c>
    </row>
    <row r="370" spans="1:14" hidden="1" x14ac:dyDescent="0.2">
      <c r="A370" s="1">
        <v>26</v>
      </c>
      <c r="B370" s="1" t="s">
        <v>15</v>
      </c>
      <c r="C370" s="1">
        <v>5888</v>
      </c>
      <c r="D370" s="1">
        <v>30.295000000000002</v>
      </c>
      <c r="E370" s="1">
        <v>-5.532</v>
      </c>
      <c r="F370" s="1">
        <v>29.942</v>
      </c>
      <c r="H370" t="str">
        <f t="shared" si="328"/>
        <v/>
      </c>
      <c r="I370" t="str">
        <f t="shared" si="329"/>
        <v/>
      </c>
      <c r="J370" t="str">
        <f t="shared" si="334"/>
        <v/>
      </c>
      <c r="K370" t="str">
        <f t="shared" si="335"/>
        <v/>
      </c>
      <c r="L370" t="str">
        <f t="shared" ref="L370:M370" si="380">IF(K370="","",AVERAGE(E362:E370))</f>
        <v/>
      </c>
      <c r="M370" t="str">
        <f t="shared" si="380"/>
        <v/>
      </c>
      <c r="N370" t="str">
        <f t="shared" si="353"/>
        <v/>
      </c>
    </row>
    <row r="371" spans="1:14" hidden="1" x14ac:dyDescent="0.2">
      <c r="A371" s="1">
        <v>26</v>
      </c>
      <c r="B371" s="1" t="s">
        <v>15</v>
      </c>
      <c r="C371" s="1">
        <v>5677</v>
      </c>
      <c r="D371" s="1">
        <v>29.292999999999999</v>
      </c>
      <c r="E371" s="1">
        <v>-5.5529999999999999</v>
      </c>
      <c r="F371" s="1">
        <v>29.94</v>
      </c>
      <c r="H371" t="str">
        <f t="shared" si="328"/>
        <v/>
      </c>
      <c r="I371" t="str">
        <f t="shared" si="329"/>
        <v/>
      </c>
      <c r="J371" t="str">
        <f t="shared" si="334"/>
        <v/>
      </c>
      <c r="K371" t="str">
        <f t="shared" si="335"/>
        <v/>
      </c>
      <c r="L371" t="str">
        <f t="shared" ref="L371:M371" si="381">IF(K371="","",AVERAGE(E363:E371))</f>
        <v/>
      </c>
      <c r="M371" t="str">
        <f t="shared" si="381"/>
        <v/>
      </c>
      <c r="N371" t="str">
        <f t="shared" si="353"/>
        <v/>
      </c>
    </row>
    <row r="372" spans="1:14" x14ac:dyDescent="0.2">
      <c r="A372" s="1">
        <v>26</v>
      </c>
      <c r="B372" s="1" t="s">
        <v>15</v>
      </c>
      <c r="C372" s="1">
        <v>5461</v>
      </c>
      <c r="D372" s="1">
        <v>28.257000000000001</v>
      </c>
      <c r="E372" s="1">
        <v>-5.548</v>
      </c>
      <c r="F372" s="1">
        <v>29.943000000000001</v>
      </c>
      <c r="H372">
        <f t="shared" si="328"/>
        <v>26</v>
      </c>
      <c r="I372" t="str">
        <f t="shared" si="329"/>
        <v>136-2</v>
      </c>
      <c r="J372">
        <f t="shared" si="334"/>
        <v>5461</v>
      </c>
      <c r="K372">
        <f t="shared" si="335"/>
        <v>28.257000000000001</v>
      </c>
      <c r="L372">
        <f t="shared" ref="L372:M372" si="382">IF(K372="","",AVERAGE(E364:E372))</f>
        <v>-5.5382222222222213</v>
      </c>
      <c r="M372">
        <f t="shared" si="382"/>
        <v>29.952333333333328</v>
      </c>
      <c r="N372">
        <f t="shared" si="353"/>
        <v>2.4544743723340253E-2</v>
      </c>
    </row>
    <row r="373" spans="1:14" hidden="1" x14ac:dyDescent="0.2">
      <c r="A373" s="1">
        <v>27</v>
      </c>
      <c r="B373" s="1" t="s">
        <v>16</v>
      </c>
      <c r="C373" s="1">
        <v>4073</v>
      </c>
      <c r="D373" s="1">
        <v>58.167999999999999</v>
      </c>
      <c r="E373" s="1">
        <v>-4.569</v>
      </c>
      <c r="F373" s="1">
        <v>19.745000000000001</v>
      </c>
      <c r="H373" t="str">
        <f t="shared" si="328"/>
        <v/>
      </c>
      <c r="I373" t="str">
        <f t="shared" si="329"/>
        <v/>
      </c>
      <c r="J373" t="str">
        <f t="shared" si="334"/>
        <v/>
      </c>
      <c r="K373" t="str">
        <f t="shared" si="335"/>
        <v/>
      </c>
      <c r="L373" t="str">
        <f t="shared" ref="L373:M373" si="383">IF(K373="","",AVERAGE(E365:E373))</f>
        <v/>
      </c>
      <c r="M373" t="str">
        <f t="shared" si="383"/>
        <v/>
      </c>
      <c r="N373" t="str">
        <f t="shared" si="353"/>
        <v/>
      </c>
    </row>
    <row r="374" spans="1:14" hidden="1" x14ac:dyDescent="0.2">
      <c r="A374" s="1">
        <v>27</v>
      </c>
      <c r="B374" s="1" t="s">
        <v>16</v>
      </c>
      <c r="C374" s="1">
        <v>4073</v>
      </c>
      <c r="D374" s="1">
        <v>58.537999999999997</v>
      </c>
      <c r="E374" s="1">
        <v>-4.57</v>
      </c>
      <c r="F374" s="1">
        <v>19.670000000000002</v>
      </c>
      <c r="H374" t="str">
        <f t="shared" si="328"/>
        <v/>
      </c>
      <c r="I374" t="str">
        <f t="shared" si="329"/>
        <v/>
      </c>
      <c r="J374" t="str">
        <f t="shared" si="334"/>
        <v/>
      </c>
      <c r="K374" t="str">
        <f t="shared" si="335"/>
        <v/>
      </c>
      <c r="L374" t="str">
        <f t="shared" ref="L374:M374" si="384">IF(K374="","",AVERAGE(E366:E374))</f>
        <v/>
      </c>
      <c r="M374" t="str">
        <f t="shared" si="384"/>
        <v/>
      </c>
      <c r="N374" t="str">
        <f t="shared" si="353"/>
        <v/>
      </c>
    </row>
    <row r="375" spans="1:14" hidden="1" x14ac:dyDescent="0.2">
      <c r="A375" s="1">
        <v>27</v>
      </c>
      <c r="B375" s="1" t="s">
        <v>16</v>
      </c>
      <c r="C375" s="1">
        <v>4071</v>
      </c>
      <c r="D375" s="1">
        <v>58.515000000000001</v>
      </c>
      <c r="E375" s="1">
        <v>-4.5449999999999999</v>
      </c>
      <c r="F375" s="1">
        <v>19.690999999999999</v>
      </c>
      <c r="H375" t="str">
        <f t="shared" si="328"/>
        <v/>
      </c>
      <c r="I375" t="str">
        <f t="shared" si="329"/>
        <v/>
      </c>
      <c r="J375" t="str">
        <f t="shared" si="334"/>
        <v/>
      </c>
      <c r="K375" t="str">
        <f t="shared" si="335"/>
        <v/>
      </c>
      <c r="L375" t="str">
        <f t="shared" ref="L375:M375" si="385">IF(K375="","",AVERAGE(E367:E375))</f>
        <v/>
      </c>
      <c r="M375" t="str">
        <f t="shared" si="385"/>
        <v/>
      </c>
      <c r="N375" t="str">
        <f t="shared" si="353"/>
        <v/>
      </c>
    </row>
    <row r="376" spans="1:14" hidden="1" x14ac:dyDescent="0.2">
      <c r="A376" s="1">
        <v>27</v>
      </c>
      <c r="B376" s="1" t="s">
        <v>16</v>
      </c>
      <c r="C376" s="1">
        <v>4070</v>
      </c>
      <c r="D376" s="1">
        <v>58.54</v>
      </c>
      <c r="E376" s="1">
        <v>-4.5659999999999998</v>
      </c>
      <c r="F376" s="1">
        <v>19.672999999999998</v>
      </c>
      <c r="H376" t="str">
        <f t="shared" si="328"/>
        <v/>
      </c>
      <c r="I376" t="str">
        <f t="shared" si="329"/>
        <v/>
      </c>
      <c r="J376" t="str">
        <f t="shared" si="334"/>
        <v/>
      </c>
      <c r="K376" t="str">
        <f t="shared" si="335"/>
        <v/>
      </c>
      <c r="L376" t="str">
        <f t="shared" ref="L376:M376" si="386">IF(K376="","",AVERAGE(E368:E376))</f>
        <v/>
      </c>
      <c r="M376" t="str">
        <f t="shared" si="386"/>
        <v/>
      </c>
      <c r="N376" t="str">
        <f t="shared" si="353"/>
        <v/>
      </c>
    </row>
    <row r="377" spans="1:14" hidden="1" x14ac:dyDescent="0.2">
      <c r="A377" s="1">
        <v>27</v>
      </c>
      <c r="B377" s="1" t="s">
        <v>16</v>
      </c>
      <c r="C377" s="1">
        <v>4070</v>
      </c>
      <c r="D377" s="1">
        <v>58.555999999999997</v>
      </c>
      <c r="E377" s="1">
        <v>-4.5510000000000002</v>
      </c>
      <c r="F377" s="1">
        <v>19.689</v>
      </c>
      <c r="H377" t="str">
        <f t="shared" si="328"/>
        <v/>
      </c>
      <c r="I377" t="str">
        <f t="shared" si="329"/>
        <v/>
      </c>
      <c r="J377" t="str">
        <f t="shared" si="334"/>
        <v/>
      </c>
      <c r="K377" t="str">
        <f t="shared" si="335"/>
        <v/>
      </c>
      <c r="L377" t="str">
        <f t="shared" ref="L377:M377" si="387">IF(K377="","",AVERAGE(E369:E377))</f>
        <v/>
      </c>
      <c r="M377" t="str">
        <f t="shared" si="387"/>
        <v/>
      </c>
      <c r="N377" t="str">
        <f t="shared" si="353"/>
        <v/>
      </c>
    </row>
    <row r="378" spans="1:14" hidden="1" x14ac:dyDescent="0.2">
      <c r="A378" s="1">
        <v>27</v>
      </c>
      <c r="B378" s="1" t="s">
        <v>16</v>
      </c>
      <c r="C378" s="1">
        <v>889</v>
      </c>
      <c r="D378" s="1">
        <v>2.5310000000000001</v>
      </c>
      <c r="E378" s="1">
        <v>-5.8209999999999997</v>
      </c>
      <c r="F378" s="1">
        <v>30.984999999999999</v>
      </c>
      <c r="H378" t="str">
        <f t="shared" si="328"/>
        <v/>
      </c>
      <c r="I378" t="str">
        <f t="shared" si="329"/>
        <v/>
      </c>
      <c r="J378" t="str">
        <f t="shared" si="334"/>
        <v/>
      </c>
      <c r="K378" t="str">
        <f t="shared" si="335"/>
        <v/>
      </c>
      <c r="L378" t="str">
        <f t="shared" ref="L378:M378" si="388">IF(K378="","",AVERAGE(E370:E378))</f>
        <v/>
      </c>
      <c r="M378" t="str">
        <f t="shared" si="388"/>
        <v/>
      </c>
      <c r="N378" t="str">
        <f t="shared" si="353"/>
        <v/>
      </c>
    </row>
    <row r="379" spans="1:14" hidden="1" x14ac:dyDescent="0.2">
      <c r="A379" s="1">
        <v>27</v>
      </c>
      <c r="B379" s="1" t="s">
        <v>16</v>
      </c>
      <c r="C379" s="1">
        <v>7950</v>
      </c>
      <c r="D379" s="1">
        <v>41.991</v>
      </c>
      <c r="E379" s="1">
        <v>-6.17</v>
      </c>
      <c r="F379" s="1">
        <v>29.757000000000001</v>
      </c>
      <c r="H379" t="str">
        <f t="shared" si="328"/>
        <v/>
      </c>
      <c r="I379" t="str">
        <f t="shared" si="329"/>
        <v/>
      </c>
      <c r="J379" t="str">
        <f t="shared" si="334"/>
        <v/>
      </c>
      <c r="K379" t="str">
        <f t="shared" si="335"/>
        <v/>
      </c>
      <c r="L379" t="str">
        <f t="shared" ref="L379:M379" si="389">IF(K379="","",AVERAGE(E371:E379))</f>
        <v/>
      </c>
      <c r="M379" t="str">
        <f t="shared" si="389"/>
        <v/>
      </c>
      <c r="N379" t="str">
        <f t="shared" si="353"/>
        <v/>
      </c>
    </row>
    <row r="380" spans="1:14" hidden="1" x14ac:dyDescent="0.2">
      <c r="A380" s="1">
        <v>27</v>
      </c>
      <c r="B380" s="1" t="s">
        <v>16</v>
      </c>
      <c r="C380" s="1">
        <v>7539</v>
      </c>
      <c r="D380" s="1">
        <v>39.859000000000002</v>
      </c>
      <c r="E380" s="1">
        <v>-6.1559999999999997</v>
      </c>
      <c r="F380" s="1">
        <v>29.67</v>
      </c>
      <c r="H380" t="str">
        <f t="shared" si="328"/>
        <v/>
      </c>
      <c r="I380" t="str">
        <f t="shared" si="329"/>
        <v/>
      </c>
      <c r="J380" t="str">
        <f t="shared" si="334"/>
        <v/>
      </c>
      <c r="K380" t="str">
        <f t="shared" si="335"/>
        <v/>
      </c>
      <c r="L380" t="str">
        <f t="shared" ref="L380:M380" si="390">IF(K380="","",AVERAGE(E372:E380))</f>
        <v/>
      </c>
      <c r="M380" t="str">
        <f t="shared" si="390"/>
        <v/>
      </c>
      <c r="N380" t="str">
        <f t="shared" si="353"/>
        <v/>
      </c>
    </row>
    <row r="381" spans="1:14" hidden="1" x14ac:dyDescent="0.2">
      <c r="A381" s="1">
        <v>27</v>
      </c>
      <c r="B381" s="1" t="s">
        <v>16</v>
      </c>
      <c r="C381" s="1">
        <v>7245</v>
      </c>
      <c r="D381" s="1">
        <v>38.247</v>
      </c>
      <c r="E381" s="1">
        <v>-6.2050000000000001</v>
      </c>
      <c r="F381" s="1">
        <v>29.728999999999999</v>
      </c>
      <c r="H381" t="str">
        <f t="shared" si="328"/>
        <v/>
      </c>
      <c r="I381" t="str">
        <f t="shared" si="329"/>
        <v/>
      </c>
      <c r="J381" t="str">
        <f t="shared" si="334"/>
        <v/>
      </c>
      <c r="K381" t="str">
        <f t="shared" si="335"/>
        <v/>
      </c>
      <c r="L381" t="str">
        <f t="shared" ref="L381:M381" si="391">IF(K381="","",AVERAGE(E373:E381))</f>
        <v/>
      </c>
      <c r="M381" t="str">
        <f t="shared" si="391"/>
        <v/>
      </c>
      <c r="N381" t="str">
        <f t="shared" si="353"/>
        <v/>
      </c>
    </row>
    <row r="382" spans="1:14" hidden="1" x14ac:dyDescent="0.2">
      <c r="A382" s="1">
        <v>27</v>
      </c>
      <c r="B382" s="1" t="s">
        <v>16</v>
      </c>
      <c r="C382" s="1">
        <v>6972</v>
      </c>
      <c r="D382" s="1">
        <v>36.701999999999998</v>
      </c>
      <c r="E382" s="1">
        <v>-6.1950000000000003</v>
      </c>
      <c r="F382" s="1">
        <v>29.72</v>
      </c>
      <c r="H382" t="str">
        <f t="shared" si="328"/>
        <v/>
      </c>
      <c r="I382" t="str">
        <f t="shared" si="329"/>
        <v/>
      </c>
      <c r="J382" t="str">
        <f t="shared" si="334"/>
        <v/>
      </c>
      <c r="K382" t="str">
        <f t="shared" si="335"/>
        <v/>
      </c>
      <c r="L382" t="str">
        <f t="shared" ref="L382:M382" si="392">IF(K382="","",AVERAGE(E374:E382))</f>
        <v/>
      </c>
      <c r="M382" t="str">
        <f t="shared" si="392"/>
        <v/>
      </c>
      <c r="N382" t="str">
        <f t="shared" si="353"/>
        <v/>
      </c>
    </row>
    <row r="383" spans="1:14" hidden="1" x14ac:dyDescent="0.2">
      <c r="A383" s="1">
        <v>27</v>
      </c>
      <c r="B383" s="1" t="s">
        <v>16</v>
      </c>
      <c r="C383" s="1">
        <v>6696</v>
      </c>
      <c r="D383" s="1">
        <v>35.204000000000001</v>
      </c>
      <c r="E383" s="1">
        <v>-6.14</v>
      </c>
      <c r="F383" s="1">
        <v>29.734999999999999</v>
      </c>
      <c r="H383" t="str">
        <f t="shared" si="328"/>
        <v/>
      </c>
      <c r="I383" t="str">
        <f t="shared" si="329"/>
        <v/>
      </c>
      <c r="J383" t="str">
        <f t="shared" si="334"/>
        <v/>
      </c>
      <c r="K383" t="str">
        <f t="shared" si="335"/>
        <v/>
      </c>
      <c r="L383" t="str">
        <f t="shared" ref="L383:M383" si="393">IF(K383="","",AVERAGE(E375:E383))</f>
        <v/>
      </c>
      <c r="M383" t="str">
        <f t="shared" si="393"/>
        <v/>
      </c>
      <c r="N383" t="str">
        <f t="shared" si="353"/>
        <v/>
      </c>
    </row>
    <row r="384" spans="1:14" hidden="1" x14ac:dyDescent="0.2">
      <c r="A384" s="1">
        <v>27</v>
      </c>
      <c r="B384" s="1" t="s">
        <v>16</v>
      </c>
      <c r="C384" s="1">
        <v>6440</v>
      </c>
      <c r="D384" s="1">
        <v>33.783000000000001</v>
      </c>
      <c r="E384" s="1">
        <v>-6.1840000000000002</v>
      </c>
      <c r="F384" s="1">
        <v>29.736999999999998</v>
      </c>
      <c r="H384" t="str">
        <f t="shared" si="328"/>
        <v/>
      </c>
      <c r="I384" t="str">
        <f t="shared" si="329"/>
        <v/>
      </c>
      <c r="J384" t="str">
        <f t="shared" si="334"/>
        <v/>
      </c>
      <c r="K384" t="str">
        <f t="shared" si="335"/>
        <v/>
      </c>
      <c r="L384" t="str">
        <f t="shared" ref="L384:M384" si="394">IF(K384="","",AVERAGE(E376:E384))</f>
        <v/>
      </c>
      <c r="M384" t="str">
        <f t="shared" si="394"/>
        <v/>
      </c>
      <c r="N384" t="str">
        <f t="shared" si="353"/>
        <v/>
      </c>
    </row>
    <row r="385" spans="1:14" hidden="1" x14ac:dyDescent="0.2">
      <c r="A385" s="1">
        <v>27</v>
      </c>
      <c r="B385" s="1" t="s">
        <v>16</v>
      </c>
      <c r="C385" s="1">
        <v>6198</v>
      </c>
      <c r="D385" s="1">
        <v>32.445999999999998</v>
      </c>
      <c r="E385" s="1">
        <v>-6.218</v>
      </c>
      <c r="F385" s="1">
        <v>29.751999999999999</v>
      </c>
      <c r="H385" t="str">
        <f t="shared" si="328"/>
        <v/>
      </c>
      <c r="I385" t="str">
        <f t="shared" si="329"/>
        <v/>
      </c>
      <c r="J385" t="str">
        <f t="shared" si="334"/>
        <v/>
      </c>
      <c r="K385" t="str">
        <f t="shared" si="335"/>
        <v/>
      </c>
      <c r="L385" t="str">
        <f t="shared" ref="L385:M385" si="395">IF(K385="","",AVERAGE(E377:E385))</f>
        <v/>
      </c>
      <c r="M385" t="str">
        <f t="shared" si="395"/>
        <v/>
      </c>
      <c r="N385" t="str">
        <f t="shared" si="353"/>
        <v/>
      </c>
    </row>
    <row r="386" spans="1:14" hidden="1" x14ac:dyDescent="0.2">
      <c r="A386" s="1">
        <v>27</v>
      </c>
      <c r="B386" s="1" t="s">
        <v>16</v>
      </c>
      <c r="C386" s="1">
        <v>5961</v>
      </c>
      <c r="D386" s="1">
        <v>31.145</v>
      </c>
      <c r="E386" s="1">
        <v>-6.1959999999999997</v>
      </c>
      <c r="F386" s="1">
        <v>29.736000000000001</v>
      </c>
      <c r="H386" t="str">
        <f t="shared" si="328"/>
        <v/>
      </c>
      <c r="I386" t="str">
        <f t="shared" si="329"/>
        <v/>
      </c>
      <c r="J386" t="str">
        <f t="shared" si="334"/>
        <v/>
      </c>
      <c r="K386" t="str">
        <f t="shared" si="335"/>
        <v/>
      </c>
      <c r="L386" t="str">
        <f t="shared" ref="L386:M386" si="396">IF(K386="","",AVERAGE(E378:E386))</f>
        <v/>
      </c>
      <c r="M386" t="str">
        <f t="shared" si="396"/>
        <v/>
      </c>
      <c r="N386" t="str">
        <f t="shared" si="353"/>
        <v/>
      </c>
    </row>
    <row r="387" spans="1:14" hidden="1" x14ac:dyDescent="0.2">
      <c r="A387" s="1">
        <v>27</v>
      </c>
      <c r="B387" s="1" t="s">
        <v>16</v>
      </c>
      <c r="C387" s="1">
        <v>5735</v>
      </c>
      <c r="D387" s="1">
        <v>29.908000000000001</v>
      </c>
      <c r="E387" s="1">
        <v>-6.2060000000000004</v>
      </c>
      <c r="F387" s="1">
        <v>29.765000000000001</v>
      </c>
      <c r="H387" t="str">
        <f t="shared" ref="H387:H450" si="397">IF(A387=A388,"",A387)</f>
        <v/>
      </c>
      <c r="I387" t="str">
        <f t="shared" ref="I387:I450" si="398">IF(H387="","",B387)</f>
        <v/>
      </c>
      <c r="J387" t="str">
        <f t="shared" si="334"/>
        <v/>
      </c>
      <c r="K387" t="str">
        <f t="shared" si="335"/>
        <v/>
      </c>
      <c r="L387" t="str">
        <f t="shared" ref="L387:M387" si="399">IF(K387="","",AVERAGE(E379:E387))</f>
        <v/>
      </c>
      <c r="M387" t="str">
        <f t="shared" si="399"/>
        <v/>
      </c>
      <c r="N387" t="str">
        <f t="shared" si="353"/>
        <v/>
      </c>
    </row>
    <row r="388" spans="1:14" x14ac:dyDescent="0.2">
      <c r="A388" s="1">
        <v>27</v>
      </c>
      <c r="B388" s="1" t="s">
        <v>16</v>
      </c>
      <c r="C388" s="1">
        <v>5515</v>
      </c>
      <c r="D388" s="1">
        <v>28.690999999999999</v>
      </c>
      <c r="E388" s="1">
        <v>-6.1989999999999998</v>
      </c>
      <c r="F388" s="1">
        <v>29.884</v>
      </c>
      <c r="H388">
        <f t="shared" si="397"/>
        <v>27</v>
      </c>
      <c r="I388" t="str">
        <f t="shared" si="398"/>
        <v>137-2</v>
      </c>
      <c r="J388">
        <f t="shared" si="334"/>
        <v>5515</v>
      </c>
      <c r="K388">
        <f t="shared" si="335"/>
        <v>28.690999999999999</v>
      </c>
      <c r="L388">
        <f t="shared" ref="L388:M388" si="400">IF(K388="","",AVERAGE(E380:E388))</f>
        <v>-6.1887777777777773</v>
      </c>
      <c r="M388">
        <f t="shared" si="400"/>
        <v>29.747555555555557</v>
      </c>
      <c r="N388">
        <f t="shared" si="353"/>
        <v>2.5212981665095703E-2</v>
      </c>
    </row>
    <row r="389" spans="1:14" hidden="1" x14ac:dyDescent="0.2">
      <c r="A389" s="1">
        <v>28</v>
      </c>
      <c r="B389" s="1" t="s">
        <v>16</v>
      </c>
      <c r="C389" s="1">
        <v>4068</v>
      </c>
      <c r="D389" s="1">
        <v>58.058999999999997</v>
      </c>
      <c r="E389" s="1">
        <v>-4.5309999999999997</v>
      </c>
      <c r="F389" s="1">
        <v>19.712</v>
      </c>
      <c r="H389" t="str">
        <f t="shared" si="397"/>
        <v/>
      </c>
      <c r="I389" t="str">
        <f t="shared" si="398"/>
        <v/>
      </c>
      <c r="J389" t="str">
        <f t="shared" si="334"/>
        <v/>
      </c>
      <c r="K389" t="str">
        <f t="shared" si="335"/>
        <v/>
      </c>
      <c r="L389" t="str">
        <f t="shared" ref="L389:M389" si="401">IF(K389="","",AVERAGE(E381:E389))</f>
        <v/>
      </c>
      <c r="M389" t="str">
        <f t="shared" si="401"/>
        <v/>
      </c>
      <c r="N389" t="str">
        <f t="shared" si="353"/>
        <v/>
      </c>
    </row>
    <row r="390" spans="1:14" hidden="1" x14ac:dyDescent="0.2">
      <c r="A390" s="1">
        <v>28</v>
      </c>
      <c r="B390" s="1" t="s">
        <v>16</v>
      </c>
      <c r="C390" s="1">
        <v>4063</v>
      </c>
      <c r="D390" s="1">
        <v>58.439</v>
      </c>
      <c r="E390" s="1">
        <v>-4.57</v>
      </c>
      <c r="F390" s="1">
        <v>19.670000000000002</v>
      </c>
      <c r="H390" t="str">
        <f t="shared" si="397"/>
        <v/>
      </c>
      <c r="I390" t="str">
        <f t="shared" si="398"/>
        <v/>
      </c>
      <c r="J390" t="str">
        <f t="shared" si="334"/>
        <v/>
      </c>
      <c r="K390" t="str">
        <f t="shared" si="335"/>
        <v/>
      </c>
      <c r="L390" t="str">
        <f t="shared" ref="L390:M390" si="402">IF(K390="","",AVERAGE(E382:E390))</f>
        <v/>
      </c>
      <c r="M390" t="str">
        <f t="shared" si="402"/>
        <v/>
      </c>
      <c r="N390" t="str">
        <f t="shared" si="353"/>
        <v/>
      </c>
    </row>
    <row r="391" spans="1:14" hidden="1" x14ac:dyDescent="0.2">
      <c r="A391" s="1">
        <v>28</v>
      </c>
      <c r="B391" s="1" t="s">
        <v>16</v>
      </c>
      <c r="C391" s="1">
        <v>4064</v>
      </c>
      <c r="D391" s="1">
        <v>58.44</v>
      </c>
      <c r="E391" s="1">
        <v>-4.57</v>
      </c>
      <c r="F391" s="1">
        <v>19.629000000000001</v>
      </c>
      <c r="H391" t="str">
        <f t="shared" si="397"/>
        <v/>
      </c>
      <c r="I391" t="str">
        <f t="shared" si="398"/>
        <v/>
      </c>
      <c r="J391" t="str">
        <f t="shared" ref="J391:J454" si="403">IF(I391="","",C391)</f>
        <v/>
      </c>
      <c r="K391" t="str">
        <f t="shared" ref="K391:K454" si="404">IF(J391="","",D391)</f>
        <v/>
      </c>
      <c r="L391" t="str">
        <f t="shared" ref="L391:M391" si="405">IF(K391="","",AVERAGE(E383:E391))</f>
        <v/>
      </c>
      <c r="M391" t="str">
        <f t="shared" si="405"/>
        <v/>
      </c>
      <c r="N391" t="str">
        <f t="shared" si="353"/>
        <v/>
      </c>
    </row>
    <row r="392" spans="1:14" hidden="1" x14ac:dyDescent="0.2">
      <c r="A392" s="1">
        <v>28</v>
      </c>
      <c r="B392" s="1" t="s">
        <v>16</v>
      </c>
      <c r="C392" s="1">
        <v>4066</v>
      </c>
      <c r="D392" s="1">
        <v>58.442</v>
      </c>
      <c r="E392" s="1">
        <v>-4.569</v>
      </c>
      <c r="F392" s="1">
        <v>19.649000000000001</v>
      </c>
      <c r="H392" t="str">
        <f t="shared" si="397"/>
        <v/>
      </c>
      <c r="I392" t="str">
        <f t="shared" si="398"/>
        <v/>
      </c>
      <c r="J392" t="str">
        <f t="shared" si="403"/>
        <v/>
      </c>
      <c r="K392" t="str">
        <f t="shared" si="404"/>
        <v/>
      </c>
      <c r="L392" t="str">
        <f t="shared" ref="L392:M392" si="406">IF(K392="","",AVERAGE(E384:E392))</f>
        <v/>
      </c>
      <c r="M392" t="str">
        <f t="shared" si="406"/>
        <v/>
      </c>
      <c r="N392" t="str">
        <f t="shared" si="353"/>
        <v/>
      </c>
    </row>
    <row r="393" spans="1:14" hidden="1" x14ac:dyDescent="0.2">
      <c r="A393" s="1">
        <v>28</v>
      </c>
      <c r="B393" s="1" t="s">
        <v>16</v>
      </c>
      <c r="C393" s="1">
        <v>4069</v>
      </c>
      <c r="D393" s="1">
        <v>58.514000000000003</v>
      </c>
      <c r="E393" s="1">
        <v>-4.5529999999999999</v>
      </c>
      <c r="F393" s="1">
        <v>19.673999999999999</v>
      </c>
      <c r="H393" t="str">
        <f t="shared" si="397"/>
        <v/>
      </c>
      <c r="I393" t="str">
        <f t="shared" si="398"/>
        <v/>
      </c>
      <c r="J393" t="str">
        <f t="shared" si="403"/>
        <v/>
      </c>
      <c r="K393" t="str">
        <f t="shared" si="404"/>
        <v/>
      </c>
      <c r="L393" t="str">
        <f t="shared" ref="L393:M393" si="407">IF(K393="","",AVERAGE(E385:E393))</f>
        <v/>
      </c>
      <c r="M393" t="str">
        <f t="shared" si="407"/>
        <v/>
      </c>
      <c r="N393" t="str">
        <f t="shared" si="353"/>
        <v/>
      </c>
    </row>
    <row r="394" spans="1:14" hidden="1" x14ac:dyDescent="0.2">
      <c r="A394" s="1">
        <v>28</v>
      </c>
      <c r="B394" s="1" t="s">
        <v>16</v>
      </c>
      <c r="C394" s="1">
        <v>943</v>
      </c>
      <c r="D394" s="1">
        <v>2.6789999999999998</v>
      </c>
      <c r="E394" s="1">
        <v>-6.649</v>
      </c>
      <c r="F394" s="1">
        <v>31.780999999999999</v>
      </c>
      <c r="H394" t="str">
        <f t="shared" si="397"/>
        <v/>
      </c>
      <c r="I394" t="str">
        <f t="shared" si="398"/>
        <v/>
      </c>
      <c r="J394" t="str">
        <f t="shared" si="403"/>
        <v/>
      </c>
      <c r="K394" t="str">
        <f t="shared" si="404"/>
        <v/>
      </c>
      <c r="L394" t="str">
        <f t="shared" ref="L394:M394" si="408">IF(K394="","",AVERAGE(E386:E394))</f>
        <v/>
      </c>
      <c r="M394" t="str">
        <f t="shared" si="408"/>
        <v/>
      </c>
      <c r="N394" t="str">
        <f t="shared" si="353"/>
        <v/>
      </c>
    </row>
    <row r="395" spans="1:14" hidden="1" x14ac:dyDescent="0.2">
      <c r="A395" s="1">
        <v>28</v>
      </c>
      <c r="B395" s="1" t="s">
        <v>16</v>
      </c>
      <c r="C395" s="1">
        <v>7752</v>
      </c>
      <c r="D395" s="1">
        <v>40.012999999999998</v>
      </c>
      <c r="E395" s="1">
        <v>-6.1980000000000004</v>
      </c>
      <c r="F395" s="1">
        <v>29.675999999999998</v>
      </c>
      <c r="H395" t="str">
        <f t="shared" si="397"/>
        <v/>
      </c>
      <c r="I395" t="str">
        <f t="shared" si="398"/>
        <v/>
      </c>
      <c r="J395" t="str">
        <f t="shared" si="403"/>
        <v/>
      </c>
      <c r="K395" t="str">
        <f t="shared" si="404"/>
        <v/>
      </c>
      <c r="L395" t="str">
        <f t="shared" ref="L395:M395" si="409">IF(K395="","",AVERAGE(E387:E395))</f>
        <v/>
      </c>
      <c r="M395" t="str">
        <f t="shared" si="409"/>
        <v/>
      </c>
      <c r="N395" t="str">
        <f t="shared" si="353"/>
        <v/>
      </c>
    </row>
    <row r="396" spans="1:14" hidden="1" x14ac:dyDescent="0.2">
      <c r="A396" s="1">
        <v>28</v>
      </c>
      <c r="B396" s="1" t="s">
        <v>16</v>
      </c>
      <c r="C396" s="1">
        <v>7371</v>
      </c>
      <c r="D396" s="1">
        <v>38.015999999999998</v>
      </c>
      <c r="E396" s="1">
        <v>-6.1959999999999997</v>
      </c>
      <c r="F396" s="1">
        <v>29.638999999999999</v>
      </c>
      <c r="H396" t="str">
        <f t="shared" si="397"/>
        <v/>
      </c>
      <c r="I396" t="str">
        <f t="shared" si="398"/>
        <v/>
      </c>
      <c r="J396" t="str">
        <f t="shared" si="403"/>
        <v/>
      </c>
      <c r="K396" t="str">
        <f t="shared" si="404"/>
        <v/>
      </c>
      <c r="L396" t="str">
        <f t="shared" ref="L396:M396" si="410">IF(K396="","",AVERAGE(E388:E396))</f>
        <v/>
      </c>
      <c r="M396" t="str">
        <f t="shared" si="410"/>
        <v/>
      </c>
      <c r="N396" t="str">
        <f t="shared" si="353"/>
        <v/>
      </c>
    </row>
    <row r="397" spans="1:14" hidden="1" x14ac:dyDescent="0.2">
      <c r="A397" s="1">
        <v>28</v>
      </c>
      <c r="B397" s="1" t="s">
        <v>16</v>
      </c>
      <c r="C397" s="1">
        <v>7120</v>
      </c>
      <c r="D397" s="1">
        <v>36.640999999999998</v>
      </c>
      <c r="E397" s="1">
        <v>-6.1920000000000002</v>
      </c>
      <c r="F397" s="1">
        <v>29.596</v>
      </c>
      <c r="H397" t="str">
        <f t="shared" si="397"/>
        <v/>
      </c>
      <c r="I397" t="str">
        <f t="shared" si="398"/>
        <v/>
      </c>
      <c r="J397" t="str">
        <f t="shared" si="403"/>
        <v/>
      </c>
      <c r="K397" t="str">
        <f t="shared" si="404"/>
        <v/>
      </c>
      <c r="L397" t="str">
        <f t="shared" ref="L397:M397" si="411">IF(K397="","",AVERAGE(E389:E397))</f>
        <v/>
      </c>
      <c r="M397" t="str">
        <f t="shared" si="411"/>
        <v/>
      </c>
      <c r="N397" t="str">
        <f t="shared" si="353"/>
        <v/>
      </c>
    </row>
    <row r="398" spans="1:14" hidden="1" x14ac:dyDescent="0.2">
      <c r="A398" s="1">
        <v>28</v>
      </c>
      <c r="B398" s="1" t="s">
        <v>16</v>
      </c>
      <c r="C398" s="1">
        <v>6879</v>
      </c>
      <c r="D398" s="1">
        <v>35.345999999999997</v>
      </c>
      <c r="E398" s="1">
        <v>-6.1970000000000001</v>
      </c>
      <c r="F398" s="1">
        <v>29.65</v>
      </c>
      <c r="H398" t="str">
        <f t="shared" si="397"/>
        <v/>
      </c>
      <c r="I398" t="str">
        <f t="shared" si="398"/>
        <v/>
      </c>
      <c r="J398" t="str">
        <f t="shared" si="403"/>
        <v/>
      </c>
      <c r="K398" t="str">
        <f t="shared" si="404"/>
        <v/>
      </c>
      <c r="L398" t="str">
        <f t="shared" ref="L398:M398" si="412">IF(K398="","",AVERAGE(E390:E398))</f>
        <v/>
      </c>
      <c r="M398" t="str">
        <f t="shared" si="412"/>
        <v/>
      </c>
      <c r="N398" t="str">
        <f t="shared" si="353"/>
        <v/>
      </c>
    </row>
    <row r="399" spans="1:14" hidden="1" x14ac:dyDescent="0.2">
      <c r="A399" s="1">
        <v>28</v>
      </c>
      <c r="B399" s="1" t="s">
        <v>16</v>
      </c>
      <c r="C399" s="1">
        <v>6658</v>
      </c>
      <c r="D399" s="1">
        <v>34.164000000000001</v>
      </c>
      <c r="E399" s="1">
        <v>-6.1849999999999996</v>
      </c>
      <c r="F399" s="1">
        <v>29.597000000000001</v>
      </c>
      <c r="H399" t="str">
        <f t="shared" si="397"/>
        <v/>
      </c>
      <c r="I399" t="str">
        <f t="shared" si="398"/>
        <v/>
      </c>
      <c r="J399" t="str">
        <f t="shared" si="403"/>
        <v/>
      </c>
      <c r="K399" t="str">
        <f t="shared" si="404"/>
        <v/>
      </c>
      <c r="L399" t="str">
        <f t="shared" ref="L399:M399" si="413">IF(K399="","",AVERAGE(E391:E399))</f>
        <v/>
      </c>
      <c r="M399" t="str">
        <f t="shared" si="413"/>
        <v/>
      </c>
      <c r="N399" t="str">
        <f t="shared" si="353"/>
        <v/>
      </c>
    </row>
    <row r="400" spans="1:14" hidden="1" x14ac:dyDescent="0.2">
      <c r="A400" s="1">
        <v>28</v>
      </c>
      <c r="B400" s="1" t="s">
        <v>16</v>
      </c>
      <c r="C400" s="1">
        <v>6447</v>
      </c>
      <c r="D400" s="1">
        <v>33.049999999999997</v>
      </c>
      <c r="E400" s="1">
        <v>-6.2329999999999997</v>
      </c>
      <c r="F400" s="1">
        <v>29.638000000000002</v>
      </c>
      <c r="H400" t="str">
        <f t="shared" si="397"/>
        <v/>
      </c>
      <c r="I400" t="str">
        <f t="shared" si="398"/>
        <v/>
      </c>
      <c r="J400" t="str">
        <f t="shared" si="403"/>
        <v/>
      </c>
      <c r="K400" t="str">
        <f t="shared" si="404"/>
        <v/>
      </c>
      <c r="L400" t="str">
        <f t="shared" ref="L400:M400" si="414">IF(K400="","",AVERAGE(E392:E400))</f>
        <v/>
      </c>
      <c r="M400" t="str">
        <f t="shared" si="414"/>
        <v/>
      </c>
      <c r="N400" t="str">
        <f t="shared" si="353"/>
        <v/>
      </c>
    </row>
    <row r="401" spans="1:14" hidden="1" x14ac:dyDescent="0.2">
      <c r="A401" s="1">
        <v>28</v>
      </c>
      <c r="B401" s="1" t="s">
        <v>16</v>
      </c>
      <c r="C401" s="1">
        <v>6230</v>
      </c>
      <c r="D401" s="1">
        <v>31.986999999999998</v>
      </c>
      <c r="E401" s="1">
        <v>-6.2270000000000003</v>
      </c>
      <c r="F401" s="1">
        <v>29.631</v>
      </c>
      <c r="H401" t="str">
        <f t="shared" si="397"/>
        <v/>
      </c>
      <c r="I401" t="str">
        <f t="shared" si="398"/>
        <v/>
      </c>
      <c r="J401" t="str">
        <f t="shared" si="403"/>
        <v/>
      </c>
      <c r="K401" t="str">
        <f t="shared" si="404"/>
        <v/>
      </c>
      <c r="L401" t="str">
        <f t="shared" ref="L401:M401" si="415">IF(K401="","",AVERAGE(E393:E401))</f>
        <v/>
      </c>
      <c r="M401" t="str">
        <f t="shared" si="415"/>
        <v/>
      </c>
      <c r="N401" t="str">
        <f t="shared" si="353"/>
        <v/>
      </c>
    </row>
    <row r="402" spans="1:14" hidden="1" x14ac:dyDescent="0.2">
      <c r="A402" s="1">
        <v>28</v>
      </c>
      <c r="B402" s="1" t="s">
        <v>16</v>
      </c>
      <c r="C402" s="1">
        <v>6014</v>
      </c>
      <c r="D402" s="1">
        <v>31</v>
      </c>
      <c r="E402" s="1">
        <v>-6.1710000000000003</v>
      </c>
      <c r="F402" s="1">
        <v>29.673999999999999</v>
      </c>
      <c r="H402" t="str">
        <f t="shared" si="397"/>
        <v/>
      </c>
      <c r="I402" t="str">
        <f t="shared" si="398"/>
        <v/>
      </c>
      <c r="J402" t="str">
        <f t="shared" si="403"/>
        <v/>
      </c>
      <c r="K402" t="str">
        <f t="shared" si="404"/>
        <v/>
      </c>
      <c r="L402" t="str">
        <f t="shared" ref="L402:M402" si="416">IF(K402="","",AVERAGE(E394:E402))</f>
        <v/>
      </c>
      <c r="M402" t="str">
        <f t="shared" si="416"/>
        <v/>
      </c>
      <c r="N402" t="str">
        <f t="shared" si="353"/>
        <v/>
      </c>
    </row>
    <row r="403" spans="1:14" hidden="1" x14ac:dyDescent="0.2">
      <c r="A403" s="1">
        <v>28</v>
      </c>
      <c r="B403" s="1" t="s">
        <v>16</v>
      </c>
      <c r="C403" s="1">
        <v>5800</v>
      </c>
      <c r="D403" s="1">
        <v>29.981999999999999</v>
      </c>
      <c r="E403" s="1">
        <v>-6.202</v>
      </c>
      <c r="F403" s="1">
        <v>29.654</v>
      </c>
      <c r="H403" t="str">
        <f t="shared" si="397"/>
        <v/>
      </c>
      <c r="I403" t="str">
        <f t="shared" si="398"/>
        <v/>
      </c>
      <c r="J403" t="str">
        <f t="shared" si="403"/>
        <v/>
      </c>
      <c r="K403" t="str">
        <f t="shared" si="404"/>
        <v/>
      </c>
      <c r="L403" t="str">
        <f t="shared" ref="L403:M403" si="417">IF(K403="","",AVERAGE(E395:E403))</f>
        <v/>
      </c>
      <c r="M403" t="str">
        <f t="shared" si="417"/>
        <v/>
      </c>
      <c r="N403" t="str">
        <f t="shared" si="353"/>
        <v/>
      </c>
    </row>
    <row r="404" spans="1:14" x14ac:dyDescent="0.2">
      <c r="A404" s="1">
        <v>28</v>
      </c>
      <c r="B404" s="1" t="s">
        <v>16</v>
      </c>
      <c r="C404" s="1">
        <v>5574</v>
      </c>
      <c r="D404" s="1">
        <v>28.919</v>
      </c>
      <c r="E404" s="1">
        <v>-6.2439999999999998</v>
      </c>
      <c r="F404" s="1">
        <v>29.725999999999999</v>
      </c>
      <c r="H404">
        <f t="shared" si="397"/>
        <v>28</v>
      </c>
      <c r="I404" t="str">
        <f t="shared" si="398"/>
        <v>137-2</v>
      </c>
      <c r="J404">
        <f t="shared" si="403"/>
        <v>5574</v>
      </c>
      <c r="K404">
        <f t="shared" si="404"/>
        <v>28.919</v>
      </c>
      <c r="L404">
        <f t="shared" ref="L404:M404" si="418">IF(K404="","",AVERAGE(E396:E404))</f>
        <v>-6.205222222222222</v>
      </c>
      <c r="M404">
        <f t="shared" si="418"/>
        <v>29.645</v>
      </c>
      <c r="N404">
        <f t="shared" si="353"/>
        <v>2.4154594685989687E-2</v>
      </c>
    </row>
    <row r="405" spans="1:14" hidden="1" x14ac:dyDescent="0.2">
      <c r="A405" s="1">
        <v>29</v>
      </c>
      <c r="B405" s="1" t="s">
        <v>17</v>
      </c>
      <c r="C405" s="1">
        <v>4070</v>
      </c>
      <c r="D405" s="1">
        <v>58.137</v>
      </c>
      <c r="E405" s="1">
        <v>-4.5640000000000001</v>
      </c>
      <c r="F405" s="1">
        <v>19.760000000000002</v>
      </c>
      <c r="H405" t="str">
        <f t="shared" si="397"/>
        <v/>
      </c>
      <c r="I405" t="str">
        <f t="shared" si="398"/>
        <v/>
      </c>
      <c r="J405" t="str">
        <f t="shared" si="403"/>
        <v/>
      </c>
      <c r="K405" t="str">
        <f t="shared" si="404"/>
        <v/>
      </c>
      <c r="L405" t="str">
        <f t="shared" ref="L405:M405" si="419">IF(K405="","",AVERAGE(E397:E405))</f>
        <v/>
      </c>
      <c r="M405" t="str">
        <f t="shared" si="419"/>
        <v/>
      </c>
      <c r="N405" t="str">
        <f t="shared" si="353"/>
        <v/>
      </c>
    </row>
    <row r="406" spans="1:14" hidden="1" x14ac:dyDescent="0.2">
      <c r="A406" s="1">
        <v>29</v>
      </c>
      <c r="B406" s="1" t="s">
        <v>17</v>
      </c>
      <c r="C406" s="1">
        <v>4068</v>
      </c>
      <c r="D406" s="1">
        <v>58.478000000000002</v>
      </c>
      <c r="E406" s="1">
        <v>-4.57</v>
      </c>
      <c r="F406" s="1">
        <v>19.670000000000002</v>
      </c>
      <c r="H406" t="str">
        <f t="shared" si="397"/>
        <v/>
      </c>
      <c r="I406" t="str">
        <f t="shared" si="398"/>
        <v/>
      </c>
      <c r="J406" t="str">
        <f t="shared" si="403"/>
        <v/>
      </c>
      <c r="K406" t="str">
        <f t="shared" si="404"/>
        <v/>
      </c>
      <c r="L406" t="str">
        <f t="shared" ref="L406:M406" si="420">IF(K406="","",AVERAGE(E398:E406))</f>
        <v/>
      </c>
      <c r="M406" t="str">
        <f t="shared" si="420"/>
        <v/>
      </c>
      <c r="N406" t="str">
        <f t="shared" si="353"/>
        <v/>
      </c>
    </row>
    <row r="407" spans="1:14" hidden="1" x14ac:dyDescent="0.2">
      <c r="A407" s="1">
        <v>29</v>
      </c>
      <c r="B407" s="1" t="s">
        <v>17</v>
      </c>
      <c r="C407" s="1">
        <v>4071</v>
      </c>
      <c r="D407" s="1">
        <v>58.546999999999997</v>
      </c>
      <c r="E407" s="1">
        <v>-4.59</v>
      </c>
      <c r="F407" s="1">
        <v>19.669</v>
      </c>
      <c r="H407" t="str">
        <f t="shared" si="397"/>
        <v/>
      </c>
      <c r="I407" t="str">
        <f t="shared" si="398"/>
        <v/>
      </c>
      <c r="J407" t="str">
        <f t="shared" si="403"/>
        <v/>
      </c>
      <c r="K407" t="str">
        <f t="shared" si="404"/>
        <v/>
      </c>
      <c r="L407" t="str">
        <f t="shared" ref="L407:M407" si="421">IF(K407="","",AVERAGE(E399:E407))</f>
        <v/>
      </c>
      <c r="M407" t="str">
        <f t="shared" si="421"/>
        <v/>
      </c>
      <c r="N407" t="str">
        <f t="shared" ref="N407:N470" si="422">IF(M407="","",_xlfn.STDEV.S(E399:E407))</f>
        <v/>
      </c>
    </row>
    <row r="408" spans="1:14" hidden="1" x14ac:dyDescent="0.2">
      <c r="A408" s="1">
        <v>29</v>
      </c>
      <c r="B408" s="1" t="s">
        <v>17</v>
      </c>
      <c r="C408" s="1">
        <v>4072</v>
      </c>
      <c r="D408" s="1">
        <v>58.534999999999997</v>
      </c>
      <c r="E408" s="1">
        <v>-4.5739999999999998</v>
      </c>
      <c r="F408" s="1">
        <v>19.725000000000001</v>
      </c>
      <c r="H408" t="str">
        <f t="shared" si="397"/>
        <v/>
      </c>
      <c r="I408" t="str">
        <f t="shared" si="398"/>
        <v/>
      </c>
      <c r="J408" t="str">
        <f t="shared" si="403"/>
        <v/>
      </c>
      <c r="K408" t="str">
        <f t="shared" si="404"/>
        <v/>
      </c>
      <c r="L408" t="str">
        <f t="shared" ref="L408:M408" si="423">IF(K408="","",AVERAGE(E400:E408))</f>
        <v/>
      </c>
      <c r="M408" t="str">
        <f t="shared" si="423"/>
        <v/>
      </c>
      <c r="N408" t="str">
        <f t="shared" si="422"/>
        <v/>
      </c>
    </row>
    <row r="409" spans="1:14" hidden="1" x14ac:dyDescent="0.2">
      <c r="A409" s="1">
        <v>29</v>
      </c>
      <c r="B409" s="1" t="s">
        <v>17</v>
      </c>
      <c r="C409" s="1">
        <v>4073</v>
      </c>
      <c r="D409" s="1">
        <v>58.575000000000003</v>
      </c>
      <c r="E409" s="1">
        <v>-4.585</v>
      </c>
      <c r="F409" s="1">
        <v>19.684000000000001</v>
      </c>
      <c r="H409" t="str">
        <f t="shared" si="397"/>
        <v/>
      </c>
      <c r="I409" t="str">
        <f t="shared" si="398"/>
        <v/>
      </c>
      <c r="J409" t="str">
        <f t="shared" si="403"/>
        <v/>
      </c>
      <c r="K409" t="str">
        <f t="shared" si="404"/>
        <v/>
      </c>
      <c r="L409" t="str">
        <f t="shared" ref="L409:M409" si="424">IF(K409="","",AVERAGE(E401:E409))</f>
        <v/>
      </c>
      <c r="M409" t="str">
        <f t="shared" si="424"/>
        <v/>
      </c>
      <c r="N409" t="str">
        <f t="shared" si="422"/>
        <v/>
      </c>
    </row>
    <row r="410" spans="1:14" hidden="1" x14ac:dyDescent="0.2">
      <c r="A410" s="1">
        <v>29</v>
      </c>
      <c r="B410" s="1" t="s">
        <v>17</v>
      </c>
      <c r="C410" s="1">
        <v>880</v>
      </c>
      <c r="D410" s="1">
        <v>2.5089999999999999</v>
      </c>
      <c r="E410" s="1">
        <v>-6.569</v>
      </c>
      <c r="F410" s="1">
        <v>30.292000000000002</v>
      </c>
      <c r="H410" t="str">
        <f t="shared" si="397"/>
        <v/>
      </c>
      <c r="I410" t="str">
        <f t="shared" si="398"/>
        <v/>
      </c>
      <c r="J410" t="str">
        <f t="shared" si="403"/>
        <v/>
      </c>
      <c r="K410" t="str">
        <f t="shared" si="404"/>
        <v/>
      </c>
      <c r="L410" t="str">
        <f t="shared" ref="L410:M410" si="425">IF(K410="","",AVERAGE(E402:E410))</f>
        <v/>
      </c>
      <c r="M410" t="str">
        <f t="shared" si="425"/>
        <v/>
      </c>
      <c r="N410" t="str">
        <f t="shared" si="422"/>
        <v/>
      </c>
    </row>
    <row r="411" spans="1:14" hidden="1" x14ac:dyDescent="0.2">
      <c r="A411" s="1">
        <v>29</v>
      </c>
      <c r="B411" s="1" t="s">
        <v>17</v>
      </c>
      <c r="C411" s="1">
        <v>9087</v>
      </c>
      <c r="D411" s="1">
        <v>47.99</v>
      </c>
      <c r="E411" s="1">
        <v>-3.3119999999999998</v>
      </c>
      <c r="F411" s="1">
        <v>30.582000000000001</v>
      </c>
      <c r="H411" t="str">
        <f t="shared" si="397"/>
        <v/>
      </c>
      <c r="I411" t="str">
        <f t="shared" si="398"/>
        <v/>
      </c>
      <c r="J411" t="str">
        <f t="shared" si="403"/>
        <v/>
      </c>
      <c r="K411" t="str">
        <f t="shared" si="404"/>
        <v/>
      </c>
      <c r="L411" t="str">
        <f t="shared" ref="L411:M411" si="426">IF(K411="","",AVERAGE(E403:E411))</f>
        <v/>
      </c>
      <c r="M411" t="str">
        <f t="shared" si="426"/>
        <v/>
      </c>
      <c r="N411" t="str">
        <f t="shared" si="422"/>
        <v/>
      </c>
    </row>
    <row r="412" spans="1:14" hidden="1" x14ac:dyDescent="0.2">
      <c r="A412" s="1">
        <v>29</v>
      </c>
      <c r="B412" s="1" t="s">
        <v>17</v>
      </c>
      <c r="C412" s="1">
        <v>8644</v>
      </c>
      <c r="D412" s="1">
        <v>45.7</v>
      </c>
      <c r="E412" s="1">
        <v>-3.359</v>
      </c>
      <c r="F412" s="1">
        <v>30.606999999999999</v>
      </c>
      <c r="H412" t="str">
        <f t="shared" si="397"/>
        <v/>
      </c>
      <c r="I412" t="str">
        <f t="shared" si="398"/>
        <v/>
      </c>
      <c r="J412" t="str">
        <f t="shared" si="403"/>
        <v/>
      </c>
      <c r="K412" t="str">
        <f t="shared" si="404"/>
        <v/>
      </c>
      <c r="L412" t="str">
        <f t="shared" ref="L412:M412" si="427">IF(K412="","",AVERAGE(E404:E412))</f>
        <v/>
      </c>
      <c r="M412" t="str">
        <f t="shared" si="427"/>
        <v/>
      </c>
      <c r="N412" t="str">
        <f t="shared" si="422"/>
        <v/>
      </c>
    </row>
    <row r="413" spans="1:14" hidden="1" x14ac:dyDescent="0.2">
      <c r="A413" s="1">
        <v>29</v>
      </c>
      <c r="B413" s="1" t="s">
        <v>17</v>
      </c>
      <c r="C413" s="1">
        <v>8300</v>
      </c>
      <c r="D413" s="1">
        <v>43.826000000000001</v>
      </c>
      <c r="E413" s="1">
        <v>-3.3330000000000002</v>
      </c>
      <c r="F413" s="1">
        <v>30.579000000000001</v>
      </c>
      <c r="H413" t="str">
        <f t="shared" si="397"/>
        <v/>
      </c>
      <c r="I413" t="str">
        <f t="shared" si="398"/>
        <v/>
      </c>
      <c r="J413" t="str">
        <f t="shared" si="403"/>
        <v/>
      </c>
      <c r="K413" t="str">
        <f t="shared" si="404"/>
        <v/>
      </c>
      <c r="L413" t="str">
        <f t="shared" ref="L413:M413" si="428">IF(K413="","",AVERAGE(E405:E413))</f>
        <v/>
      </c>
      <c r="M413" t="str">
        <f t="shared" si="428"/>
        <v/>
      </c>
      <c r="N413" t="str">
        <f t="shared" si="422"/>
        <v/>
      </c>
    </row>
    <row r="414" spans="1:14" hidden="1" x14ac:dyDescent="0.2">
      <c r="A414" s="1">
        <v>29</v>
      </c>
      <c r="B414" s="1" t="s">
        <v>17</v>
      </c>
      <c r="C414" s="1">
        <v>7972</v>
      </c>
      <c r="D414" s="1">
        <v>42.012</v>
      </c>
      <c r="E414" s="1">
        <v>-3.351</v>
      </c>
      <c r="F414" s="1">
        <v>30.594999999999999</v>
      </c>
      <c r="H414" t="str">
        <f t="shared" si="397"/>
        <v/>
      </c>
      <c r="I414" t="str">
        <f t="shared" si="398"/>
        <v/>
      </c>
      <c r="J414" t="str">
        <f t="shared" si="403"/>
        <v/>
      </c>
      <c r="K414" t="str">
        <f t="shared" si="404"/>
        <v/>
      </c>
      <c r="L414" t="str">
        <f t="shared" ref="L414:M414" si="429">IF(K414="","",AVERAGE(E406:E414))</f>
        <v/>
      </c>
      <c r="M414" t="str">
        <f t="shared" si="429"/>
        <v/>
      </c>
      <c r="N414" t="str">
        <f t="shared" si="422"/>
        <v/>
      </c>
    </row>
    <row r="415" spans="1:14" hidden="1" x14ac:dyDescent="0.2">
      <c r="A415" s="1">
        <v>29</v>
      </c>
      <c r="B415" s="1" t="s">
        <v>17</v>
      </c>
      <c r="C415" s="1">
        <v>7675</v>
      </c>
      <c r="D415" s="1">
        <v>40.322000000000003</v>
      </c>
      <c r="E415" s="1">
        <v>-3.294</v>
      </c>
      <c r="F415" s="1">
        <v>30.643000000000001</v>
      </c>
      <c r="H415" t="str">
        <f t="shared" si="397"/>
        <v/>
      </c>
      <c r="I415" t="str">
        <f t="shared" si="398"/>
        <v/>
      </c>
      <c r="J415" t="str">
        <f t="shared" si="403"/>
        <v/>
      </c>
      <c r="K415" t="str">
        <f t="shared" si="404"/>
        <v/>
      </c>
      <c r="L415" t="str">
        <f t="shared" ref="L415:M415" si="430">IF(K415="","",AVERAGE(E407:E415))</f>
        <v/>
      </c>
      <c r="M415" t="str">
        <f t="shared" si="430"/>
        <v/>
      </c>
      <c r="N415" t="str">
        <f t="shared" si="422"/>
        <v/>
      </c>
    </row>
    <row r="416" spans="1:14" hidden="1" x14ac:dyDescent="0.2">
      <c r="A416" s="1">
        <v>29</v>
      </c>
      <c r="B416" s="1" t="s">
        <v>17</v>
      </c>
      <c r="C416" s="1">
        <v>7372</v>
      </c>
      <c r="D416" s="1">
        <v>38.691000000000003</v>
      </c>
      <c r="E416" s="1">
        <v>-3.3170000000000002</v>
      </c>
      <c r="F416" s="1">
        <v>30.626000000000001</v>
      </c>
      <c r="H416" t="str">
        <f t="shared" si="397"/>
        <v/>
      </c>
      <c r="I416" t="str">
        <f t="shared" si="398"/>
        <v/>
      </c>
      <c r="J416" t="str">
        <f t="shared" si="403"/>
        <v/>
      </c>
      <c r="K416" t="str">
        <f t="shared" si="404"/>
        <v/>
      </c>
      <c r="L416" t="str">
        <f t="shared" ref="L416:M416" si="431">IF(K416="","",AVERAGE(E408:E416))</f>
        <v/>
      </c>
      <c r="M416" t="str">
        <f t="shared" si="431"/>
        <v/>
      </c>
      <c r="N416" t="str">
        <f t="shared" si="422"/>
        <v/>
      </c>
    </row>
    <row r="417" spans="1:14" hidden="1" x14ac:dyDescent="0.2">
      <c r="A417" s="1">
        <v>29</v>
      </c>
      <c r="B417" s="1" t="s">
        <v>17</v>
      </c>
      <c r="C417" s="1">
        <v>7089</v>
      </c>
      <c r="D417" s="1">
        <v>37.113</v>
      </c>
      <c r="E417" s="1">
        <v>-3.34</v>
      </c>
      <c r="F417" s="1">
        <v>30.620999999999999</v>
      </c>
      <c r="H417" t="str">
        <f t="shared" si="397"/>
        <v/>
      </c>
      <c r="I417" t="str">
        <f t="shared" si="398"/>
        <v/>
      </c>
      <c r="J417" t="str">
        <f t="shared" si="403"/>
        <v/>
      </c>
      <c r="K417" t="str">
        <f t="shared" si="404"/>
        <v/>
      </c>
      <c r="L417" t="str">
        <f t="shared" ref="L417:M417" si="432">IF(K417="","",AVERAGE(E409:E417))</f>
        <v/>
      </c>
      <c r="M417" t="str">
        <f t="shared" si="432"/>
        <v/>
      </c>
      <c r="N417" t="str">
        <f t="shared" si="422"/>
        <v/>
      </c>
    </row>
    <row r="418" spans="1:14" hidden="1" x14ac:dyDescent="0.2">
      <c r="A418" s="1">
        <v>29</v>
      </c>
      <c r="B418" s="1" t="s">
        <v>17</v>
      </c>
      <c r="C418" s="1">
        <v>6814</v>
      </c>
      <c r="D418" s="1">
        <v>35.612000000000002</v>
      </c>
      <c r="E418" s="1">
        <v>-3.3479999999999999</v>
      </c>
      <c r="F418" s="1">
        <v>30.663</v>
      </c>
      <c r="H418" t="str">
        <f t="shared" si="397"/>
        <v/>
      </c>
      <c r="I418" t="str">
        <f t="shared" si="398"/>
        <v/>
      </c>
      <c r="J418" t="str">
        <f t="shared" si="403"/>
        <v/>
      </c>
      <c r="K418" t="str">
        <f t="shared" si="404"/>
        <v/>
      </c>
      <c r="L418" t="str">
        <f t="shared" ref="L418:M418" si="433">IF(K418="","",AVERAGE(E410:E418))</f>
        <v/>
      </c>
      <c r="M418" t="str">
        <f t="shared" si="433"/>
        <v/>
      </c>
      <c r="N418" t="str">
        <f t="shared" si="422"/>
        <v/>
      </c>
    </row>
    <row r="419" spans="1:14" hidden="1" x14ac:dyDescent="0.2">
      <c r="A419" s="1">
        <v>29</v>
      </c>
      <c r="B419" s="1" t="s">
        <v>17</v>
      </c>
      <c r="C419" s="1">
        <v>6549</v>
      </c>
      <c r="D419" s="1">
        <v>34.155000000000001</v>
      </c>
      <c r="E419" s="1">
        <v>-3.3290000000000002</v>
      </c>
      <c r="F419" s="1">
        <v>30.66</v>
      </c>
      <c r="H419" t="str">
        <f t="shared" si="397"/>
        <v/>
      </c>
      <c r="I419" t="str">
        <f t="shared" si="398"/>
        <v/>
      </c>
      <c r="J419" t="str">
        <f t="shared" si="403"/>
        <v/>
      </c>
      <c r="K419" t="str">
        <f t="shared" si="404"/>
        <v/>
      </c>
      <c r="L419" t="str">
        <f t="shared" ref="L419:M419" si="434">IF(K419="","",AVERAGE(E411:E419))</f>
        <v/>
      </c>
      <c r="M419" t="str">
        <f t="shared" si="434"/>
        <v/>
      </c>
      <c r="N419" t="str">
        <f t="shared" si="422"/>
        <v/>
      </c>
    </row>
    <row r="420" spans="1:14" x14ac:dyDescent="0.2">
      <c r="A420" s="1">
        <v>29</v>
      </c>
      <c r="B420" s="1" t="s">
        <v>17</v>
      </c>
      <c r="C420" s="1">
        <v>6296</v>
      </c>
      <c r="D420" s="1">
        <v>32.753</v>
      </c>
      <c r="E420" s="1">
        <v>-3.36</v>
      </c>
      <c r="F420" s="1">
        <v>30.727</v>
      </c>
      <c r="H420">
        <f t="shared" si="397"/>
        <v>29</v>
      </c>
      <c r="I420" t="str">
        <f t="shared" si="398"/>
        <v>139-1-O</v>
      </c>
      <c r="J420">
        <f t="shared" si="403"/>
        <v>6296</v>
      </c>
      <c r="K420">
        <f t="shared" si="404"/>
        <v>32.753</v>
      </c>
      <c r="L420">
        <f t="shared" ref="L420:M420" si="435">IF(K420="","",AVERAGE(E412:E420))</f>
        <v>-3.3367777777777778</v>
      </c>
      <c r="M420">
        <f t="shared" si="435"/>
        <v>30.635666666666665</v>
      </c>
      <c r="N420">
        <f t="shared" si="422"/>
        <v>2.1411315803668892E-2</v>
      </c>
    </row>
    <row r="421" spans="1:14" hidden="1" x14ac:dyDescent="0.2">
      <c r="A421" s="1">
        <v>30</v>
      </c>
      <c r="B421" s="1" t="s">
        <v>17</v>
      </c>
      <c r="C421" s="1">
        <v>4070</v>
      </c>
      <c r="D421" s="1">
        <v>58.091000000000001</v>
      </c>
      <c r="E421" s="1">
        <v>-4.5449999999999999</v>
      </c>
      <c r="F421" s="1">
        <v>19.733000000000001</v>
      </c>
      <c r="H421" t="str">
        <f t="shared" si="397"/>
        <v/>
      </c>
      <c r="I421" t="str">
        <f t="shared" si="398"/>
        <v/>
      </c>
      <c r="J421" t="str">
        <f t="shared" si="403"/>
        <v/>
      </c>
      <c r="K421" t="str">
        <f t="shared" si="404"/>
        <v/>
      </c>
      <c r="L421" t="str">
        <f t="shared" ref="L421:M421" si="436">IF(K421="","",AVERAGE(E413:E421))</f>
        <v/>
      </c>
      <c r="M421" t="str">
        <f t="shared" si="436"/>
        <v/>
      </c>
      <c r="N421" t="str">
        <f t="shared" si="422"/>
        <v/>
      </c>
    </row>
    <row r="422" spans="1:14" hidden="1" x14ac:dyDescent="0.2">
      <c r="A422" s="1">
        <v>30</v>
      </c>
      <c r="B422" s="1" t="s">
        <v>17</v>
      </c>
      <c r="C422" s="1">
        <v>4067</v>
      </c>
      <c r="D422" s="1">
        <v>58.448</v>
      </c>
      <c r="E422" s="1">
        <v>-4.57</v>
      </c>
      <c r="F422" s="1">
        <v>19.670000000000002</v>
      </c>
      <c r="H422" t="str">
        <f t="shared" si="397"/>
        <v/>
      </c>
      <c r="I422" t="str">
        <f t="shared" si="398"/>
        <v/>
      </c>
      <c r="J422" t="str">
        <f t="shared" si="403"/>
        <v/>
      </c>
      <c r="K422" t="str">
        <f t="shared" si="404"/>
        <v/>
      </c>
      <c r="L422" t="str">
        <f t="shared" ref="L422:M422" si="437">IF(K422="","",AVERAGE(E414:E422))</f>
        <v/>
      </c>
      <c r="M422" t="str">
        <f t="shared" si="437"/>
        <v/>
      </c>
      <c r="N422" t="str">
        <f t="shared" si="422"/>
        <v/>
      </c>
    </row>
    <row r="423" spans="1:14" hidden="1" x14ac:dyDescent="0.2">
      <c r="A423" s="1">
        <v>30</v>
      </c>
      <c r="B423" s="1" t="s">
        <v>17</v>
      </c>
      <c r="C423" s="1">
        <v>4068</v>
      </c>
      <c r="D423" s="1">
        <v>58.466000000000001</v>
      </c>
      <c r="E423" s="1">
        <v>-4.59</v>
      </c>
      <c r="F423" s="1">
        <v>19.678000000000001</v>
      </c>
      <c r="H423" t="str">
        <f t="shared" si="397"/>
        <v/>
      </c>
      <c r="I423" t="str">
        <f t="shared" si="398"/>
        <v/>
      </c>
      <c r="J423" t="str">
        <f t="shared" si="403"/>
        <v/>
      </c>
      <c r="K423" t="str">
        <f t="shared" si="404"/>
        <v/>
      </c>
      <c r="L423" t="str">
        <f t="shared" ref="L423:M423" si="438">IF(K423="","",AVERAGE(E415:E423))</f>
        <v/>
      </c>
      <c r="M423" t="str">
        <f t="shared" si="438"/>
        <v/>
      </c>
      <c r="N423" t="str">
        <f t="shared" si="422"/>
        <v/>
      </c>
    </row>
    <row r="424" spans="1:14" hidden="1" x14ac:dyDescent="0.2">
      <c r="A424" s="1">
        <v>30</v>
      </c>
      <c r="B424" s="1" t="s">
        <v>17</v>
      </c>
      <c r="C424" s="1">
        <v>4069</v>
      </c>
      <c r="D424" s="1">
        <v>58.508000000000003</v>
      </c>
      <c r="E424" s="1">
        <v>-4.6029999999999998</v>
      </c>
      <c r="F424" s="1">
        <v>19.672000000000001</v>
      </c>
      <c r="H424" t="str">
        <f t="shared" si="397"/>
        <v/>
      </c>
      <c r="I424" t="str">
        <f t="shared" si="398"/>
        <v/>
      </c>
      <c r="J424" t="str">
        <f t="shared" si="403"/>
        <v/>
      </c>
      <c r="K424" t="str">
        <f t="shared" si="404"/>
        <v/>
      </c>
      <c r="L424" t="str">
        <f t="shared" ref="L424:M424" si="439">IF(K424="","",AVERAGE(E416:E424))</f>
        <v/>
      </c>
      <c r="M424" t="str">
        <f t="shared" si="439"/>
        <v/>
      </c>
      <c r="N424" t="str">
        <f t="shared" si="422"/>
        <v/>
      </c>
    </row>
    <row r="425" spans="1:14" hidden="1" x14ac:dyDescent="0.2">
      <c r="A425" s="1">
        <v>30</v>
      </c>
      <c r="B425" s="1" t="s">
        <v>17</v>
      </c>
      <c r="C425" s="1">
        <v>4069</v>
      </c>
      <c r="D425" s="1">
        <v>58.54</v>
      </c>
      <c r="E425" s="1">
        <v>-4.5750000000000002</v>
      </c>
      <c r="F425" s="1">
        <v>19.649000000000001</v>
      </c>
      <c r="H425" t="str">
        <f t="shared" si="397"/>
        <v/>
      </c>
      <c r="I425" t="str">
        <f t="shared" si="398"/>
        <v/>
      </c>
      <c r="J425" t="str">
        <f t="shared" si="403"/>
        <v/>
      </c>
      <c r="K425" t="str">
        <f t="shared" si="404"/>
        <v/>
      </c>
      <c r="L425" t="str">
        <f t="shared" ref="L425:M425" si="440">IF(K425="","",AVERAGE(E417:E425))</f>
        <v/>
      </c>
      <c r="M425" t="str">
        <f t="shared" si="440"/>
        <v/>
      </c>
      <c r="N425" t="str">
        <f t="shared" si="422"/>
        <v/>
      </c>
    </row>
    <row r="426" spans="1:14" hidden="1" x14ac:dyDescent="0.2">
      <c r="A426" s="1">
        <v>30</v>
      </c>
      <c r="B426" s="1" t="s">
        <v>17</v>
      </c>
      <c r="C426" s="1">
        <v>1067</v>
      </c>
      <c r="D426" s="1">
        <v>3.0409999999999999</v>
      </c>
      <c r="E426" s="1">
        <v>-3.9169999999999998</v>
      </c>
      <c r="F426" s="1">
        <v>31.978999999999999</v>
      </c>
      <c r="H426" t="str">
        <f t="shared" si="397"/>
        <v/>
      </c>
      <c r="I426" t="str">
        <f t="shared" si="398"/>
        <v/>
      </c>
      <c r="J426" t="str">
        <f t="shared" si="403"/>
        <v/>
      </c>
      <c r="K426" t="str">
        <f t="shared" si="404"/>
        <v/>
      </c>
      <c r="L426" t="str">
        <f t="shared" ref="L426:M426" si="441">IF(K426="","",AVERAGE(E418:E426))</f>
        <v/>
      </c>
      <c r="M426" t="str">
        <f t="shared" si="441"/>
        <v/>
      </c>
      <c r="N426" t="str">
        <f t="shared" si="422"/>
        <v/>
      </c>
    </row>
    <row r="427" spans="1:14" hidden="1" x14ac:dyDescent="0.2">
      <c r="A427" s="1">
        <v>30</v>
      </c>
      <c r="B427" s="1" t="s">
        <v>17</v>
      </c>
      <c r="C427" s="1">
        <v>9262</v>
      </c>
      <c r="D427" s="1">
        <v>47.853999999999999</v>
      </c>
      <c r="E427" s="1">
        <v>-3.3380000000000001</v>
      </c>
      <c r="F427" s="1">
        <v>30.478000000000002</v>
      </c>
      <c r="H427" t="str">
        <f t="shared" si="397"/>
        <v/>
      </c>
      <c r="I427" t="str">
        <f t="shared" si="398"/>
        <v/>
      </c>
      <c r="J427" t="str">
        <f t="shared" si="403"/>
        <v/>
      </c>
      <c r="K427" t="str">
        <f t="shared" si="404"/>
        <v/>
      </c>
      <c r="L427" t="str">
        <f t="shared" ref="L427:M427" si="442">IF(K427="","",AVERAGE(E419:E427))</f>
        <v/>
      </c>
      <c r="M427" t="str">
        <f t="shared" si="442"/>
        <v/>
      </c>
      <c r="N427" t="str">
        <f t="shared" si="422"/>
        <v/>
      </c>
    </row>
    <row r="428" spans="1:14" hidden="1" x14ac:dyDescent="0.2">
      <c r="A428" s="1">
        <v>30</v>
      </c>
      <c r="B428" s="1" t="s">
        <v>17</v>
      </c>
      <c r="C428" s="1">
        <v>8836</v>
      </c>
      <c r="D428" s="1">
        <v>45.603000000000002</v>
      </c>
      <c r="E428" s="1">
        <v>-3.3159999999999998</v>
      </c>
      <c r="F428" s="1">
        <v>30.516999999999999</v>
      </c>
      <c r="H428" t="str">
        <f t="shared" si="397"/>
        <v/>
      </c>
      <c r="I428" t="str">
        <f t="shared" si="398"/>
        <v/>
      </c>
      <c r="J428" t="str">
        <f t="shared" si="403"/>
        <v/>
      </c>
      <c r="K428" t="str">
        <f t="shared" si="404"/>
        <v/>
      </c>
      <c r="L428" t="str">
        <f t="shared" ref="L428:M428" si="443">IF(K428="","",AVERAGE(E420:E428))</f>
        <v/>
      </c>
      <c r="M428" t="str">
        <f t="shared" si="443"/>
        <v/>
      </c>
      <c r="N428" t="str">
        <f t="shared" si="422"/>
        <v/>
      </c>
    </row>
    <row r="429" spans="1:14" hidden="1" x14ac:dyDescent="0.2">
      <c r="A429" s="1">
        <v>30</v>
      </c>
      <c r="B429" s="1" t="s">
        <v>17</v>
      </c>
      <c r="C429" s="1">
        <v>8521</v>
      </c>
      <c r="D429" s="1">
        <v>43.92</v>
      </c>
      <c r="E429" s="1">
        <v>-3.3290000000000002</v>
      </c>
      <c r="F429" s="1">
        <v>30.491</v>
      </c>
      <c r="H429" t="str">
        <f t="shared" si="397"/>
        <v/>
      </c>
      <c r="I429" t="str">
        <f t="shared" si="398"/>
        <v/>
      </c>
      <c r="J429" t="str">
        <f t="shared" si="403"/>
        <v/>
      </c>
      <c r="K429" t="str">
        <f t="shared" si="404"/>
        <v/>
      </c>
      <c r="L429" t="str">
        <f t="shared" ref="L429:M429" si="444">IF(K429="","",AVERAGE(E421:E429))</f>
        <v/>
      </c>
      <c r="M429" t="str">
        <f t="shared" si="444"/>
        <v/>
      </c>
      <c r="N429" t="str">
        <f t="shared" si="422"/>
        <v/>
      </c>
    </row>
    <row r="430" spans="1:14" hidden="1" x14ac:dyDescent="0.2">
      <c r="A430" s="1">
        <v>30</v>
      </c>
      <c r="B430" s="1" t="s">
        <v>17</v>
      </c>
      <c r="C430" s="1">
        <v>8246</v>
      </c>
      <c r="D430" s="1">
        <v>42.41</v>
      </c>
      <c r="E430" s="1">
        <v>-3.395</v>
      </c>
      <c r="F430" s="1">
        <v>30.481999999999999</v>
      </c>
      <c r="H430" t="str">
        <f t="shared" si="397"/>
        <v/>
      </c>
      <c r="I430" t="str">
        <f t="shared" si="398"/>
        <v/>
      </c>
      <c r="J430" t="str">
        <f t="shared" si="403"/>
        <v/>
      </c>
      <c r="K430" t="str">
        <f t="shared" si="404"/>
        <v/>
      </c>
      <c r="L430" t="str">
        <f t="shared" ref="L430:M430" si="445">IF(K430="","",AVERAGE(E422:E430))</f>
        <v/>
      </c>
      <c r="M430" t="str">
        <f t="shared" si="445"/>
        <v/>
      </c>
      <c r="N430" t="str">
        <f t="shared" si="422"/>
        <v/>
      </c>
    </row>
    <row r="431" spans="1:14" hidden="1" x14ac:dyDescent="0.2">
      <c r="A431" s="1">
        <v>30</v>
      </c>
      <c r="B431" s="1" t="s">
        <v>17</v>
      </c>
      <c r="C431" s="1">
        <v>7970</v>
      </c>
      <c r="D431" s="1">
        <v>40.981999999999999</v>
      </c>
      <c r="E431" s="1">
        <v>-3.379</v>
      </c>
      <c r="F431" s="1">
        <v>30.486999999999998</v>
      </c>
      <c r="H431" t="str">
        <f t="shared" si="397"/>
        <v/>
      </c>
      <c r="I431" t="str">
        <f t="shared" si="398"/>
        <v/>
      </c>
      <c r="J431" t="str">
        <f t="shared" si="403"/>
        <v/>
      </c>
      <c r="K431" t="str">
        <f t="shared" si="404"/>
        <v/>
      </c>
      <c r="L431" t="str">
        <f t="shared" ref="L431:M431" si="446">IF(K431="","",AVERAGE(E423:E431))</f>
        <v/>
      </c>
      <c r="M431" t="str">
        <f t="shared" si="446"/>
        <v/>
      </c>
      <c r="N431" t="str">
        <f t="shared" si="422"/>
        <v/>
      </c>
    </row>
    <row r="432" spans="1:14" hidden="1" x14ac:dyDescent="0.2">
      <c r="A432" s="1">
        <v>30</v>
      </c>
      <c r="B432" s="1" t="s">
        <v>17</v>
      </c>
      <c r="C432" s="1">
        <v>7701</v>
      </c>
      <c r="D432" s="1">
        <v>39.61</v>
      </c>
      <c r="E432" s="1">
        <v>-3.3340000000000001</v>
      </c>
      <c r="F432" s="1">
        <v>30.478000000000002</v>
      </c>
      <c r="H432" t="str">
        <f t="shared" si="397"/>
        <v/>
      </c>
      <c r="I432" t="str">
        <f t="shared" si="398"/>
        <v/>
      </c>
      <c r="J432" t="str">
        <f t="shared" si="403"/>
        <v/>
      </c>
      <c r="K432" t="str">
        <f t="shared" si="404"/>
        <v/>
      </c>
      <c r="L432" t="str">
        <f t="shared" ref="L432:M432" si="447">IF(K432="","",AVERAGE(E424:E432))</f>
        <v/>
      </c>
      <c r="M432" t="str">
        <f t="shared" si="447"/>
        <v/>
      </c>
      <c r="N432" t="str">
        <f t="shared" si="422"/>
        <v/>
      </c>
    </row>
    <row r="433" spans="1:14" hidden="1" x14ac:dyDescent="0.2">
      <c r="A433" s="1">
        <v>30</v>
      </c>
      <c r="B433" s="1" t="s">
        <v>17</v>
      </c>
      <c r="C433" s="1">
        <v>7431</v>
      </c>
      <c r="D433" s="1">
        <v>38.253999999999998</v>
      </c>
      <c r="E433" s="1">
        <v>-3.3580000000000001</v>
      </c>
      <c r="F433" s="1">
        <v>30.483000000000001</v>
      </c>
      <c r="H433" t="str">
        <f t="shared" si="397"/>
        <v/>
      </c>
      <c r="I433" t="str">
        <f t="shared" si="398"/>
        <v/>
      </c>
      <c r="J433" t="str">
        <f t="shared" si="403"/>
        <v/>
      </c>
      <c r="K433" t="str">
        <f t="shared" si="404"/>
        <v/>
      </c>
      <c r="L433" t="str">
        <f t="shared" ref="L433:M433" si="448">IF(K433="","",AVERAGE(E425:E433))</f>
        <v/>
      </c>
      <c r="M433" t="str">
        <f t="shared" si="448"/>
        <v/>
      </c>
      <c r="N433" t="str">
        <f t="shared" si="422"/>
        <v/>
      </c>
    </row>
    <row r="434" spans="1:14" hidden="1" x14ac:dyDescent="0.2">
      <c r="A434" s="1">
        <v>30</v>
      </c>
      <c r="B434" s="1" t="s">
        <v>17</v>
      </c>
      <c r="C434" s="1">
        <v>7156</v>
      </c>
      <c r="D434" s="1">
        <v>36.909999999999997</v>
      </c>
      <c r="E434" s="1">
        <v>-3.3370000000000002</v>
      </c>
      <c r="F434" s="1">
        <v>30.49</v>
      </c>
      <c r="H434" t="str">
        <f t="shared" si="397"/>
        <v/>
      </c>
      <c r="I434" t="str">
        <f t="shared" si="398"/>
        <v/>
      </c>
      <c r="J434" t="str">
        <f t="shared" si="403"/>
        <v/>
      </c>
      <c r="K434" t="str">
        <f t="shared" si="404"/>
        <v/>
      </c>
      <c r="L434" t="str">
        <f t="shared" ref="L434:M434" si="449">IF(K434="","",AVERAGE(E426:E434))</f>
        <v/>
      </c>
      <c r="M434" t="str">
        <f t="shared" si="449"/>
        <v/>
      </c>
      <c r="N434" t="str">
        <f t="shared" si="422"/>
        <v/>
      </c>
    </row>
    <row r="435" spans="1:14" hidden="1" x14ac:dyDescent="0.2">
      <c r="A435" s="1">
        <v>30</v>
      </c>
      <c r="B435" s="1" t="s">
        <v>17</v>
      </c>
      <c r="C435" s="1">
        <v>6883</v>
      </c>
      <c r="D435" s="1">
        <v>35.661999999999999</v>
      </c>
      <c r="E435" s="1">
        <v>-3.298</v>
      </c>
      <c r="F435" s="1">
        <v>30.501000000000001</v>
      </c>
      <c r="H435" t="str">
        <f t="shared" si="397"/>
        <v/>
      </c>
      <c r="I435" t="str">
        <f t="shared" si="398"/>
        <v/>
      </c>
      <c r="J435" t="str">
        <f t="shared" si="403"/>
        <v/>
      </c>
      <c r="K435" t="str">
        <f t="shared" si="404"/>
        <v/>
      </c>
      <c r="L435" t="str">
        <f t="shared" ref="L435:M435" si="450">IF(K435="","",AVERAGE(E427:E435))</f>
        <v/>
      </c>
      <c r="M435" t="str">
        <f t="shared" si="450"/>
        <v/>
      </c>
      <c r="N435" t="str">
        <f t="shared" si="422"/>
        <v/>
      </c>
    </row>
    <row r="436" spans="1:14" x14ac:dyDescent="0.2">
      <c r="A436" s="1">
        <v>30</v>
      </c>
      <c r="B436" s="1" t="s">
        <v>17</v>
      </c>
      <c r="C436" s="1">
        <v>6610</v>
      </c>
      <c r="D436" s="1">
        <v>34.411000000000001</v>
      </c>
      <c r="E436" s="1">
        <v>-3.3180000000000001</v>
      </c>
      <c r="F436" s="1">
        <v>30.539000000000001</v>
      </c>
      <c r="H436">
        <f t="shared" si="397"/>
        <v>30</v>
      </c>
      <c r="I436" t="str">
        <f t="shared" si="398"/>
        <v>139-1-O</v>
      </c>
      <c r="J436">
        <f t="shared" si="403"/>
        <v>6610</v>
      </c>
      <c r="K436">
        <f t="shared" si="404"/>
        <v>34.411000000000001</v>
      </c>
      <c r="L436">
        <f t="shared" ref="L436:M436" si="451">IF(K436="","",AVERAGE(E428:E436))</f>
        <v>-3.340444444444445</v>
      </c>
      <c r="M436">
        <f t="shared" si="451"/>
        <v>30.496444444444446</v>
      </c>
      <c r="N436">
        <f t="shared" si="422"/>
        <v>3.1341311041144689E-2</v>
      </c>
    </row>
    <row r="437" spans="1:14" hidden="1" x14ac:dyDescent="0.2">
      <c r="A437" s="1">
        <v>31</v>
      </c>
      <c r="B437" s="1" t="s">
        <v>18</v>
      </c>
      <c r="C437" s="1">
        <v>4069</v>
      </c>
      <c r="D437" s="1">
        <v>58.173999999999999</v>
      </c>
      <c r="E437" s="1">
        <v>-4.5529999999999999</v>
      </c>
      <c r="F437" s="1">
        <v>19.710999999999999</v>
      </c>
      <c r="H437" t="str">
        <f t="shared" si="397"/>
        <v/>
      </c>
      <c r="I437" t="str">
        <f t="shared" si="398"/>
        <v/>
      </c>
      <c r="J437" t="str">
        <f t="shared" si="403"/>
        <v/>
      </c>
      <c r="K437" t="str">
        <f t="shared" si="404"/>
        <v/>
      </c>
      <c r="L437" t="str">
        <f t="shared" ref="L437:M437" si="452">IF(K437="","",AVERAGE(E429:E437))</f>
        <v/>
      </c>
      <c r="M437" t="str">
        <f t="shared" si="452"/>
        <v/>
      </c>
      <c r="N437" t="str">
        <f t="shared" si="422"/>
        <v/>
      </c>
    </row>
    <row r="438" spans="1:14" hidden="1" x14ac:dyDescent="0.2">
      <c r="A438" s="1">
        <v>31</v>
      </c>
      <c r="B438" s="1" t="s">
        <v>18</v>
      </c>
      <c r="C438" s="1">
        <v>4072</v>
      </c>
      <c r="D438" s="1">
        <v>58.491999999999997</v>
      </c>
      <c r="E438" s="1">
        <v>-4.57</v>
      </c>
      <c r="F438" s="1">
        <v>19.670000000000002</v>
      </c>
      <c r="H438" t="str">
        <f t="shared" si="397"/>
        <v/>
      </c>
      <c r="I438" t="str">
        <f t="shared" si="398"/>
        <v/>
      </c>
      <c r="J438" t="str">
        <f t="shared" si="403"/>
        <v/>
      </c>
      <c r="K438" t="str">
        <f t="shared" si="404"/>
        <v/>
      </c>
      <c r="L438" t="str">
        <f t="shared" ref="L438:M438" si="453">IF(K438="","",AVERAGE(E430:E438))</f>
        <v/>
      </c>
      <c r="M438" t="str">
        <f t="shared" si="453"/>
        <v/>
      </c>
      <c r="N438" t="str">
        <f t="shared" si="422"/>
        <v/>
      </c>
    </row>
    <row r="439" spans="1:14" hidden="1" x14ac:dyDescent="0.2">
      <c r="A439" s="1">
        <v>31</v>
      </c>
      <c r="B439" s="1" t="s">
        <v>18</v>
      </c>
      <c r="C439" s="1">
        <v>4068</v>
      </c>
      <c r="D439" s="1">
        <v>58.53</v>
      </c>
      <c r="E439" s="1">
        <v>-4.5810000000000004</v>
      </c>
      <c r="F439" s="1">
        <v>19.66</v>
      </c>
      <c r="H439" t="str">
        <f t="shared" si="397"/>
        <v/>
      </c>
      <c r="I439" t="str">
        <f t="shared" si="398"/>
        <v/>
      </c>
      <c r="J439" t="str">
        <f t="shared" si="403"/>
        <v/>
      </c>
      <c r="K439" t="str">
        <f t="shared" si="404"/>
        <v/>
      </c>
      <c r="L439" t="str">
        <f t="shared" ref="L439:M439" si="454">IF(K439="","",AVERAGE(E431:E439))</f>
        <v/>
      </c>
      <c r="M439" t="str">
        <f t="shared" si="454"/>
        <v/>
      </c>
      <c r="N439" t="str">
        <f t="shared" si="422"/>
        <v/>
      </c>
    </row>
    <row r="440" spans="1:14" hidden="1" x14ac:dyDescent="0.2">
      <c r="A440" s="1">
        <v>31</v>
      </c>
      <c r="B440" s="1" t="s">
        <v>18</v>
      </c>
      <c r="C440" s="1">
        <v>4070</v>
      </c>
      <c r="D440" s="1">
        <v>58.552999999999997</v>
      </c>
      <c r="E440" s="1">
        <v>-4.593</v>
      </c>
      <c r="F440" s="1">
        <v>19.632999999999999</v>
      </c>
      <c r="H440" t="str">
        <f t="shared" si="397"/>
        <v/>
      </c>
      <c r="I440" t="str">
        <f t="shared" si="398"/>
        <v/>
      </c>
      <c r="J440" t="str">
        <f t="shared" si="403"/>
        <v/>
      </c>
      <c r="K440" t="str">
        <f t="shared" si="404"/>
        <v/>
      </c>
      <c r="L440" t="str">
        <f t="shared" ref="L440:M440" si="455">IF(K440="","",AVERAGE(E432:E440))</f>
        <v/>
      </c>
      <c r="M440" t="str">
        <f t="shared" si="455"/>
        <v/>
      </c>
      <c r="N440" t="str">
        <f t="shared" si="422"/>
        <v/>
      </c>
    </row>
    <row r="441" spans="1:14" hidden="1" x14ac:dyDescent="0.2">
      <c r="A441" s="1">
        <v>31</v>
      </c>
      <c r="B441" s="1" t="s">
        <v>18</v>
      </c>
      <c r="C441" s="1">
        <v>4074</v>
      </c>
      <c r="D441" s="1">
        <v>58.59</v>
      </c>
      <c r="E441" s="1">
        <v>-4.6150000000000002</v>
      </c>
      <c r="F441" s="1">
        <v>19.649999999999999</v>
      </c>
      <c r="H441" t="str">
        <f t="shared" si="397"/>
        <v/>
      </c>
      <c r="I441" t="str">
        <f t="shared" si="398"/>
        <v/>
      </c>
      <c r="J441" t="str">
        <f t="shared" si="403"/>
        <v/>
      </c>
      <c r="K441" t="str">
        <f t="shared" si="404"/>
        <v/>
      </c>
      <c r="L441" t="str">
        <f t="shared" ref="L441:M441" si="456">IF(K441="","",AVERAGE(E433:E441))</f>
        <v/>
      </c>
      <c r="M441" t="str">
        <f t="shared" si="456"/>
        <v/>
      </c>
      <c r="N441" t="str">
        <f t="shared" si="422"/>
        <v/>
      </c>
    </row>
    <row r="442" spans="1:14" hidden="1" x14ac:dyDescent="0.2">
      <c r="A442" s="1">
        <v>31</v>
      </c>
      <c r="B442" s="1" t="s">
        <v>18</v>
      </c>
      <c r="C442" s="1">
        <v>1042</v>
      </c>
      <c r="D442" s="1">
        <v>2.96</v>
      </c>
      <c r="E442" s="1">
        <v>-3.665</v>
      </c>
      <c r="F442" s="1">
        <v>31.31</v>
      </c>
      <c r="H442" t="str">
        <f t="shared" si="397"/>
        <v/>
      </c>
      <c r="I442" t="str">
        <f t="shared" si="398"/>
        <v/>
      </c>
      <c r="J442" t="str">
        <f t="shared" si="403"/>
        <v/>
      </c>
      <c r="K442" t="str">
        <f t="shared" si="404"/>
        <v/>
      </c>
      <c r="L442" t="str">
        <f t="shared" ref="L442:M442" si="457">IF(K442="","",AVERAGE(E434:E442))</f>
        <v/>
      </c>
      <c r="M442" t="str">
        <f t="shared" si="457"/>
        <v/>
      </c>
      <c r="N442" t="str">
        <f t="shared" si="422"/>
        <v/>
      </c>
    </row>
    <row r="443" spans="1:14" hidden="1" x14ac:dyDescent="0.2">
      <c r="A443" s="1">
        <v>31</v>
      </c>
      <c r="B443" s="1" t="s">
        <v>18</v>
      </c>
      <c r="C443" s="1">
        <v>10876</v>
      </c>
      <c r="D443" s="1">
        <v>57.517000000000003</v>
      </c>
      <c r="E443" s="1">
        <v>-5.1470000000000002</v>
      </c>
      <c r="F443" s="1">
        <v>30.401</v>
      </c>
      <c r="H443" t="str">
        <f t="shared" si="397"/>
        <v/>
      </c>
      <c r="I443" t="str">
        <f t="shared" si="398"/>
        <v/>
      </c>
      <c r="J443" t="str">
        <f t="shared" si="403"/>
        <v/>
      </c>
      <c r="K443" t="str">
        <f t="shared" si="404"/>
        <v/>
      </c>
      <c r="L443" t="str">
        <f t="shared" ref="L443:M443" si="458">IF(K443="","",AVERAGE(E435:E443))</f>
        <v/>
      </c>
      <c r="M443" t="str">
        <f t="shared" si="458"/>
        <v/>
      </c>
      <c r="N443" t="str">
        <f t="shared" si="422"/>
        <v/>
      </c>
    </row>
    <row r="444" spans="1:14" hidden="1" x14ac:dyDescent="0.2">
      <c r="A444" s="1">
        <v>31</v>
      </c>
      <c r="B444" s="1" t="s">
        <v>18</v>
      </c>
      <c r="C444" s="1">
        <v>10354</v>
      </c>
      <c r="D444" s="1">
        <v>54.798999999999999</v>
      </c>
      <c r="E444" s="1">
        <v>-5.1719999999999997</v>
      </c>
      <c r="F444" s="1">
        <v>30.388000000000002</v>
      </c>
      <c r="H444" t="str">
        <f t="shared" si="397"/>
        <v/>
      </c>
      <c r="I444" t="str">
        <f t="shared" si="398"/>
        <v/>
      </c>
      <c r="J444" t="str">
        <f t="shared" si="403"/>
        <v/>
      </c>
      <c r="K444" t="str">
        <f t="shared" si="404"/>
        <v/>
      </c>
      <c r="L444" t="str">
        <f t="shared" ref="L444:M444" si="459">IF(K444="","",AVERAGE(E436:E444))</f>
        <v/>
      </c>
      <c r="M444" t="str">
        <f t="shared" si="459"/>
        <v/>
      </c>
      <c r="N444" t="str">
        <f t="shared" si="422"/>
        <v/>
      </c>
    </row>
    <row r="445" spans="1:14" hidden="1" x14ac:dyDescent="0.2">
      <c r="A445" s="1">
        <v>31</v>
      </c>
      <c r="B445" s="1" t="s">
        <v>18</v>
      </c>
      <c r="C445" s="1">
        <v>9953</v>
      </c>
      <c r="D445" s="1">
        <v>52.615000000000002</v>
      </c>
      <c r="E445" s="1">
        <v>-5.1710000000000003</v>
      </c>
      <c r="F445" s="1">
        <v>30.395</v>
      </c>
      <c r="H445" t="str">
        <f t="shared" si="397"/>
        <v/>
      </c>
      <c r="I445" t="str">
        <f t="shared" si="398"/>
        <v/>
      </c>
      <c r="J445" t="str">
        <f t="shared" si="403"/>
        <v/>
      </c>
      <c r="K445" t="str">
        <f t="shared" si="404"/>
        <v/>
      </c>
      <c r="L445" t="str">
        <f t="shared" ref="L445:M445" si="460">IF(K445="","",AVERAGE(E437:E445))</f>
        <v/>
      </c>
      <c r="M445" t="str">
        <f t="shared" si="460"/>
        <v/>
      </c>
      <c r="N445" t="str">
        <f t="shared" si="422"/>
        <v/>
      </c>
    </row>
    <row r="446" spans="1:14" hidden="1" x14ac:dyDescent="0.2">
      <c r="A446" s="1">
        <v>31</v>
      </c>
      <c r="B446" s="1" t="s">
        <v>18</v>
      </c>
      <c r="C446" s="1">
        <v>9564</v>
      </c>
      <c r="D446" s="1">
        <v>50.468000000000004</v>
      </c>
      <c r="E446" s="1">
        <v>-5.1470000000000002</v>
      </c>
      <c r="F446" s="1">
        <v>30.41</v>
      </c>
      <c r="H446" t="str">
        <f t="shared" si="397"/>
        <v/>
      </c>
      <c r="I446" t="str">
        <f t="shared" si="398"/>
        <v/>
      </c>
      <c r="J446" t="str">
        <f t="shared" si="403"/>
        <v/>
      </c>
      <c r="K446" t="str">
        <f t="shared" si="404"/>
        <v/>
      </c>
      <c r="L446" t="str">
        <f t="shared" ref="L446:M446" si="461">IF(K446="","",AVERAGE(E438:E446))</f>
        <v/>
      </c>
      <c r="M446" t="str">
        <f t="shared" si="461"/>
        <v/>
      </c>
      <c r="N446" t="str">
        <f t="shared" si="422"/>
        <v/>
      </c>
    </row>
    <row r="447" spans="1:14" hidden="1" x14ac:dyDescent="0.2">
      <c r="A447" s="1">
        <v>31</v>
      </c>
      <c r="B447" s="1" t="s">
        <v>18</v>
      </c>
      <c r="C447" s="1">
        <v>9186</v>
      </c>
      <c r="D447" s="1">
        <v>48.38</v>
      </c>
      <c r="E447" s="1">
        <v>-5.1669999999999998</v>
      </c>
      <c r="F447" s="1">
        <v>30.423999999999999</v>
      </c>
      <c r="H447" t="str">
        <f t="shared" si="397"/>
        <v/>
      </c>
      <c r="I447" t="str">
        <f t="shared" si="398"/>
        <v/>
      </c>
      <c r="J447" t="str">
        <f t="shared" si="403"/>
        <v/>
      </c>
      <c r="K447" t="str">
        <f t="shared" si="404"/>
        <v/>
      </c>
      <c r="L447" t="str">
        <f t="shared" ref="L447:M447" si="462">IF(K447="","",AVERAGE(E439:E447))</f>
        <v/>
      </c>
      <c r="M447" t="str">
        <f t="shared" si="462"/>
        <v/>
      </c>
      <c r="N447" t="str">
        <f t="shared" si="422"/>
        <v/>
      </c>
    </row>
    <row r="448" spans="1:14" hidden="1" x14ac:dyDescent="0.2">
      <c r="A448" s="1">
        <v>31</v>
      </c>
      <c r="B448" s="1" t="s">
        <v>18</v>
      </c>
      <c r="C448" s="1">
        <v>8837</v>
      </c>
      <c r="D448" s="1">
        <v>46.411999999999999</v>
      </c>
      <c r="E448" s="1">
        <v>-5.173</v>
      </c>
      <c r="F448" s="1">
        <v>30.437000000000001</v>
      </c>
      <c r="H448" t="str">
        <f t="shared" si="397"/>
        <v/>
      </c>
      <c r="I448" t="str">
        <f t="shared" si="398"/>
        <v/>
      </c>
      <c r="J448" t="str">
        <f t="shared" si="403"/>
        <v/>
      </c>
      <c r="K448" t="str">
        <f t="shared" si="404"/>
        <v/>
      </c>
      <c r="L448" t="str">
        <f t="shared" ref="L448:M448" si="463">IF(K448="","",AVERAGE(E440:E448))</f>
        <v/>
      </c>
      <c r="M448" t="str">
        <f t="shared" si="463"/>
        <v/>
      </c>
      <c r="N448" t="str">
        <f t="shared" si="422"/>
        <v/>
      </c>
    </row>
    <row r="449" spans="1:14" hidden="1" x14ac:dyDescent="0.2">
      <c r="A449" s="1">
        <v>31</v>
      </c>
      <c r="B449" s="1" t="s">
        <v>18</v>
      </c>
      <c r="C449" s="1">
        <v>8491</v>
      </c>
      <c r="D449" s="1">
        <v>44.540999999999997</v>
      </c>
      <c r="E449" s="1">
        <v>-5.1859999999999999</v>
      </c>
      <c r="F449" s="1">
        <v>30.448</v>
      </c>
      <c r="H449" t="str">
        <f t="shared" si="397"/>
        <v/>
      </c>
      <c r="I449" t="str">
        <f t="shared" si="398"/>
        <v/>
      </c>
      <c r="J449" t="str">
        <f t="shared" si="403"/>
        <v/>
      </c>
      <c r="K449" t="str">
        <f t="shared" si="404"/>
        <v/>
      </c>
      <c r="L449" t="str">
        <f t="shared" ref="L449:M449" si="464">IF(K449="","",AVERAGE(E441:E449))</f>
        <v/>
      </c>
      <c r="M449" t="str">
        <f t="shared" si="464"/>
        <v/>
      </c>
      <c r="N449" t="str">
        <f t="shared" si="422"/>
        <v/>
      </c>
    </row>
    <row r="450" spans="1:14" hidden="1" x14ac:dyDescent="0.2">
      <c r="A450" s="1">
        <v>31</v>
      </c>
      <c r="B450" s="1" t="s">
        <v>18</v>
      </c>
      <c r="C450" s="1">
        <v>8173</v>
      </c>
      <c r="D450" s="1">
        <v>42.747</v>
      </c>
      <c r="E450" s="1">
        <v>-5.1459999999999999</v>
      </c>
      <c r="F450" s="1">
        <v>30.463999999999999</v>
      </c>
      <c r="H450" t="str">
        <f t="shared" si="397"/>
        <v/>
      </c>
      <c r="I450" t="str">
        <f t="shared" si="398"/>
        <v/>
      </c>
      <c r="J450" t="str">
        <f t="shared" si="403"/>
        <v/>
      </c>
      <c r="K450" t="str">
        <f t="shared" si="404"/>
        <v/>
      </c>
      <c r="L450" t="str">
        <f t="shared" ref="L450:M450" si="465">IF(K450="","",AVERAGE(E442:E450))</f>
        <v/>
      </c>
      <c r="M450" t="str">
        <f t="shared" si="465"/>
        <v/>
      </c>
      <c r="N450" t="str">
        <f t="shared" si="422"/>
        <v/>
      </c>
    </row>
    <row r="451" spans="1:14" hidden="1" x14ac:dyDescent="0.2">
      <c r="A451" s="1">
        <v>31</v>
      </c>
      <c r="B451" s="1" t="s">
        <v>18</v>
      </c>
      <c r="C451" s="1">
        <v>7857</v>
      </c>
      <c r="D451" s="1">
        <v>41.033999999999999</v>
      </c>
      <c r="E451" s="1">
        <v>-5.165</v>
      </c>
      <c r="F451" s="1">
        <v>30.462</v>
      </c>
      <c r="H451" t="str">
        <f t="shared" ref="H451:H514" si="466">IF(A451=A452,"",A451)</f>
        <v/>
      </c>
      <c r="I451" t="str">
        <f t="shared" ref="I451:I514" si="467">IF(H451="","",B451)</f>
        <v/>
      </c>
      <c r="J451" t="str">
        <f t="shared" si="403"/>
        <v/>
      </c>
      <c r="K451" t="str">
        <f t="shared" si="404"/>
        <v/>
      </c>
      <c r="L451" t="str">
        <f t="shared" ref="L451:M451" si="468">IF(K451="","",AVERAGE(E443:E451))</f>
        <v/>
      </c>
      <c r="M451" t="str">
        <f t="shared" si="468"/>
        <v/>
      </c>
      <c r="N451" t="str">
        <f t="shared" si="422"/>
        <v/>
      </c>
    </row>
    <row r="452" spans="1:14" x14ac:dyDescent="0.2">
      <c r="A452" s="1">
        <v>31</v>
      </c>
      <c r="B452" s="1" t="s">
        <v>18</v>
      </c>
      <c r="C452" s="1">
        <v>7550</v>
      </c>
      <c r="D452" s="1">
        <v>39.347000000000001</v>
      </c>
      <c r="E452" s="1">
        <v>-5.1829999999999998</v>
      </c>
      <c r="F452" s="1">
        <v>30.533999999999999</v>
      </c>
      <c r="H452">
        <f t="shared" si="466"/>
        <v>31</v>
      </c>
      <c r="I452" t="str">
        <f t="shared" si="467"/>
        <v>143-FU-O</v>
      </c>
      <c r="J452">
        <f t="shared" si="403"/>
        <v>7550</v>
      </c>
      <c r="K452">
        <f t="shared" si="404"/>
        <v>39.347000000000001</v>
      </c>
      <c r="L452">
        <f t="shared" ref="L452:M452" si="469">IF(K452="","",AVERAGE(E444:E452))</f>
        <v>-5.1677777777777774</v>
      </c>
      <c r="M452">
        <f t="shared" si="469"/>
        <v>30.440222222222221</v>
      </c>
      <c r="N452">
        <f t="shared" si="422"/>
        <v>1.3845376283960027E-2</v>
      </c>
    </row>
    <row r="453" spans="1:14" hidden="1" x14ac:dyDescent="0.2">
      <c r="A453" s="1">
        <v>32</v>
      </c>
      <c r="B453" s="1" t="s">
        <v>18</v>
      </c>
      <c r="C453" s="1">
        <v>4074</v>
      </c>
      <c r="D453" s="1">
        <v>58.131</v>
      </c>
      <c r="E453" s="1">
        <v>-4.5419999999999998</v>
      </c>
      <c r="F453" s="1">
        <v>19.75</v>
      </c>
      <c r="H453" t="str">
        <f t="shared" si="466"/>
        <v/>
      </c>
      <c r="I453" t="str">
        <f t="shared" si="467"/>
        <v/>
      </c>
      <c r="J453" t="str">
        <f t="shared" si="403"/>
        <v/>
      </c>
      <c r="K453" t="str">
        <f t="shared" si="404"/>
        <v/>
      </c>
      <c r="L453" t="str">
        <f t="shared" ref="L453:M453" si="470">IF(K453="","",AVERAGE(E445:E453))</f>
        <v/>
      </c>
      <c r="M453" t="str">
        <f t="shared" si="470"/>
        <v/>
      </c>
      <c r="N453" t="str">
        <f t="shared" si="422"/>
        <v/>
      </c>
    </row>
    <row r="454" spans="1:14" hidden="1" x14ac:dyDescent="0.2">
      <c r="A454" s="1">
        <v>32</v>
      </c>
      <c r="B454" s="1" t="s">
        <v>18</v>
      </c>
      <c r="C454" s="1">
        <v>4071</v>
      </c>
      <c r="D454" s="1">
        <v>58.515000000000001</v>
      </c>
      <c r="E454" s="1">
        <v>-4.57</v>
      </c>
      <c r="F454" s="1">
        <v>19.670000000000002</v>
      </c>
      <c r="H454" t="str">
        <f t="shared" si="466"/>
        <v/>
      </c>
      <c r="I454" t="str">
        <f t="shared" si="467"/>
        <v/>
      </c>
      <c r="J454" t="str">
        <f t="shared" si="403"/>
        <v/>
      </c>
      <c r="K454" t="str">
        <f t="shared" si="404"/>
        <v/>
      </c>
      <c r="L454" t="str">
        <f t="shared" ref="L454:M454" si="471">IF(K454="","",AVERAGE(E446:E454))</f>
        <v/>
      </c>
      <c r="M454" t="str">
        <f t="shared" si="471"/>
        <v/>
      </c>
      <c r="N454" t="str">
        <f t="shared" si="422"/>
        <v/>
      </c>
    </row>
    <row r="455" spans="1:14" hidden="1" x14ac:dyDescent="0.2">
      <c r="A455" s="1">
        <v>32</v>
      </c>
      <c r="B455" s="1" t="s">
        <v>18</v>
      </c>
      <c r="C455" s="1">
        <v>4073</v>
      </c>
      <c r="D455" s="1">
        <v>58.545999999999999</v>
      </c>
      <c r="E455" s="1">
        <v>-4.569</v>
      </c>
      <c r="F455" s="1">
        <v>19.664000000000001</v>
      </c>
      <c r="H455" t="str">
        <f t="shared" si="466"/>
        <v/>
      </c>
      <c r="I455" t="str">
        <f t="shared" si="467"/>
        <v/>
      </c>
      <c r="J455" t="str">
        <f t="shared" ref="J455:J518" si="472">IF(I455="","",C455)</f>
        <v/>
      </c>
      <c r="K455" t="str">
        <f t="shared" ref="K455:K518" si="473">IF(J455="","",D455)</f>
        <v/>
      </c>
      <c r="L455" t="str">
        <f t="shared" ref="L455:M455" si="474">IF(K455="","",AVERAGE(E447:E455))</f>
        <v/>
      </c>
      <c r="M455" t="str">
        <f t="shared" si="474"/>
        <v/>
      </c>
      <c r="N455" t="str">
        <f t="shared" si="422"/>
        <v/>
      </c>
    </row>
    <row r="456" spans="1:14" hidden="1" x14ac:dyDescent="0.2">
      <c r="A456" s="1">
        <v>32</v>
      </c>
      <c r="B456" s="1" t="s">
        <v>18</v>
      </c>
      <c r="C456" s="1">
        <v>4068</v>
      </c>
      <c r="D456" s="1">
        <v>58.521999999999998</v>
      </c>
      <c r="E456" s="1">
        <v>-4.5449999999999999</v>
      </c>
      <c r="F456" s="1">
        <v>19.686</v>
      </c>
      <c r="H456" t="str">
        <f t="shared" si="466"/>
        <v/>
      </c>
      <c r="I456" t="str">
        <f t="shared" si="467"/>
        <v/>
      </c>
      <c r="J456" t="str">
        <f t="shared" si="472"/>
        <v/>
      </c>
      <c r="K456" t="str">
        <f t="shared" si="473"/>
        <v/>
      </c>
      <c r="L456" t="str">
        <f t="shared" ref="L456:M456" si="475">IF(K456="","",AVERAGE(E448:E456))</f>
        <v/>
      </c>
      <c r="M456" t="str">
        <f t="shared" si="475"/>
        <v/>
      </c>
      <c r="N456" t="str">
        <f t="shared" si="422"/>
        <v/>
      </c>
    </row>
    <row r="457" spans="1:14" hidden="1" x14ac:dyDescent="0.2">
      <c r="A457" s="1">
        <v>32</v>
      </c>
      <c r="B457" s="1" t="s">
        <v>18</v>
      </c>
      <c r="C457" s="1">
        <v>4068</v>
      </c>
      <c r="D457" s="1">
        <v>58.530999999999999</v>
      </c>
      <c r="E457" s="1">
        <v>-4.5590000000000002</v>
      </c>
      <c r="F457" s="1">
        <v>19.673999999999999</v>
      </c>
      <c r="H457" t="str">
        <f t="shared" si="466"/>
        <v/>
      </c>
      <c r="I457" t="str">
        <f t="shared" si="467"/>
        <v/>
      </c>
      <c r="J457" t="str">
        <f t="shared" si="472"/>
        <v/>
      </c>
      <c r="K457" t="str">
        <f t="shared" si="473"/>
        <v/>
      </c>
      <c r="L457" t="str">
        <f t="shared" ref="L457:M457" si="476">IF(K457="","",AVERAGE(E449:E457))</f>
        <v/>
      </c>
      <c r="M457" t="str">
        <f t="shared" si="476"/>
        <v/>
      </c>
      <c r="N457" t="str">
        <f t="shared" si="422"/>
        <v/>
      </c>
    </row>
    <row r="458" spans="1:14" hidden="1" x14ac:dyDescent="0.2">
      <c r="A458" s="1">
        <v>32</v>
      </c>
      <c r="B458" s="1" t="s">
        <v>18</v>
      </c>
      <c r="C458" s="1">
        <v>1287</v>
      </c>
      <c r="D458" s="1">
        <v>3.6720000000000002</v>
      </c>
      <c r="E458" s="1">
        <v>-5.6280000000000001</v>
      </c>
      <c r="F458" s="1">
        <v>31.59</v>
      </c>
      <c r="H458" t="str">
        <f t="shared" si="466"/>
        <v/>
      </c>
      <c r="I458" t="str">
        <f t="shared" si="467"/>
        <v/>
      </c>
      <c r="J458" t="str">
        <f t="shared" si="472"/>
        <v/>
      </c>
      <c r="K458" t="str">
        <f t="shared" si="473"/>
        <v/>
      </c>
      <c r="L458" t="str">
        <f t="shared" ref="L458:M458" si="477">IF(K458="","",AVERAGE(E450:E458))</f>
        <v/>
      </c>
      <c r="M458" t="str">
        <f t="shared" si="477"/>
        <v/>
      </c>
      <c r="N458" t="str">
        <f t="shared" si="422"/>
        <v/>
      </c>
    </row>
    <row r="459" spans="1:14" hidden="1" x14ac:dyDescent="0.2">
      <c r="A459" s="1">
        <v>32</v>
      </c>
      <c r="B459" s="1" t="s">
        <v>18</v>
      </c>
      <c r="C459" s="1">
        <v>10548</v>
      </c>
      <c r="D459" s="1">
        <v>54.631999999999998</v>
      </c>
      <c r="E459" s="1">
        <v>-5.1740000000000004</v>
      </c>
      <c r="F459" s="1">
        <v>30.422000000000001</v>
      </c>
      <c r="H459" t="str">
        <f t="shared" si="466"/>
        <v/>
      </c>
      <c r="I459" t="str">
        <f t="shared" si="467"/>
        <v/>
      </c>
      <c r="J459" t="str">
        <f t="shared" si="472"/>
        <v/>
      </c>
      <c r="K459" t="str">
        <f t="shared" si="473"/>
        <v/>
      </c>
      <c r="L459" t="str">
        <f t="shared" ref="L459:M459" si="478">IF(K459="","",AVERAGE(E451:E459))</f>
        <v/>
      </c>
      <c r="M459" t="str">
        <f t="shared" si="478"/>
        <v/>
      </c>
      <c r="N459" t="str">
        <f t="shared" si="422"/>
        <v/>
      </c>
    </row>
    <row r="460" spans="1:14" hidden="1" x14ac:dyDescent="0.2">
      <c r="A460" s="1">
        <v>32</v>
      </c>
      <c r="B460" s="1" t="s">
        <v>18</v>
      </c>
      <c r="C460" s="1">
        <v>10092</v>
      </c>
      <c r="D460" s="1">
        <v>52.177999999999997</v>
      </c>
      <c r="E460" s="1">
        <v>-5.2050000000000001</v>
      </c>
      <c r="F460" s="1">
        <v>30.431999999999999</v>
      </c>
      <c r="H460" t="str">
        <f t="shared" si="466"/>
        <v/>
      </c>
      <c r="I460" t="str">
        <f t="shared" si="467"/>
        <v/>
      </c>
      <c r="J460" t="str">
        <f t="shared" si="472"/>
        <v/>
      </c>
      <c r="K460" t="str">
        <f t="shared" si="473"/>
        <v/>
      </c>
      <c r="L460" t="str">
        <f t="shared" ref="L460:M460" si="479">IF(K460="","",AVERAGE(E452:E460))</f>
        <v/>
      </c>
      <c r="M460" t="str">
        <f t="shared" si="479"/>
        <v/>
      </c>
      <c r="N460" t="str">
        <f t="shared" si="422"/>
        <v/>
      </c>
    </row>
    <row r="461" spans="1:14" hidden="1" x14ac:dyDescent="0.2">
      <c r="A461" s="1">
        <v>32</v>
      </c>
      <c r="B461" s="1" t="s">
        <v>18</v>
      </c>
      <c r="C461" s="1">
        <v>9740</v>
      </c>
      <c r="D461" s="1">
        <v>50.264000000000003</v>
      </c>
      <c r="E461" s="1">
        <v>-5.2030000000000003</v>
      </c>
      <c r="F461" s="1">
        <v>30.411000000000001</v>
      </c>
      <c r="H461" t="str">
        <f t="shared" si="466"/>
        <v/>
      </c>
      <c r="I461" t="str">
        <f t="shared" si="467"/>
        <v/>
      </c>
      <c r="J461" t="str">
        <f t="shared" si="472"/>
        <v/>
      </c>
      <c r="K461" t="str">
        <f t="shared" si="473"/>
        <v/>
      </c>
      <c r="L461" t="str">
        <f t="shared" ref="L461:M461" si="480">IF(K461="","",AVERAGE(E453:E461))</f>
        <v/>
      </c>
      <c r="M461" t="str">
        <f t="shared" si="480"/>
        <v/>
      </c>
      <c r="N461" t="str">
        <f t="shared" si="422"/>
        <v/>
      </c>
    </row>
    <row r="462" spans="1:14" hidden="1" x14ac:dyDescent="0.2">
      <c r="A462" s="1">
        <v>32</v>
      </c>
      <c r="B462" s="1" t="s">
        <v>18</v>
      </c>
      <c r="C462" s="1">
        <v>9432</v>
      </c>
      <c r="D462" s="1">
        <v>48.576000000000001</v>
      </c>
      <c r="E462" s="1">
        <v>-5.1689999999999996</v>
      </c>
      <c r="F462" s="1">
        <v>30.41</v>
      </c>
      <c r="H462" t="str">
        <f t="shared" si="466"/>
        <v/>
      </c>
      <c r="I462" t="str">
        <f t="shared" si="467"/>
        <v/>
      </c>
      <c r="J462" t="str">
        <f t="shared" si="472"/>
        <v/>
      </c>
      <c r="K462" t="str">
        <f t="shared" si="473"/>
        <v/>
      </c>
      <c r="L462" t="str">
        <f t="shared" ref="L462:M462" si="481">IF(K462="","",AVERAGE(E454:E462))</f>
        <v/>
      </c>
      <c r="M462" t="str">
        <f t="shared" si="481"/>
        <v/>
      </c>
      <c r="N462" t="str">
        <f t="shared" si="422"/>
        <v/>
      </c>
    </row>
    <row r="463" spans="1:14" hidden="1" x14ac:dyDescent="0.2">
      <c r="A463" s="1">
        <v>32</v>
      </c>
      <c r="B463" s="1" t="s">
        <v>18</v>
      </c>
      <c r="C463" s="1">
        <v>9128</v>
      </c>
      <c r="D463" s="1">
        <v>46.951999999999998</v>
      </c>
      <c r="E463" s="1">
        <v>-5.1740000000000004</v>
      </c>
      <c r="F463" s="1">
        <v>30.408000000000001</v>
      </c>
      <c r="H463" t="str">
        <f t="shared" si="466"/>
        <v/>
      </c>
      <c r="I463" t="str">
        <f t="shared" si="467"/>
        <v/>
      </c>
      <c r="J463" t="str">
        <f t="shared" si="472"/>
        <v/>
      </c>
      <c r="K463" t="str">
        <f t="shared" si="473"/>
        <v/>
      </c>
      <c r="L463" t="str">
        <f t="shared" ref="L463:M463" si="482">IF(K463="","",AVERAGE(E455:E463))</f>
        <v/>
      </c>
      <c r="M463" t="str">
        <f t="shared" si="482"/>
        <v/>
      </c>
      <c r="N463" t="str">
        <f t="shared" si="422"/>
        <v/>
      </c>
    </row>
    <row r="464" spans="1:14" hidden="1" x14ac:dyDescent="0.2">
      <c r="A464" s="1">
        <v>32</v>
      </c>
      <c r="B464" s="1" t="s">
        <v>18</v>
      </c>
      <c r="C464" s="1">
        <v>8830</v>
      </c>
      <c r="D464" s="1">
        <v>45.433</v>
      </c>
      <c r="E464" s="1">
        <v>-5.2030000000000003</v>
      </c>
      <c r="F464" s="1">
        <v>30.428000000000001</v>
      </c>
      <c r="H464" t="str">
        <f t="shared" si="466"/>
        <v/>
      </c>
      <c r="I464" t="str">
        <f t="shared" si="467"/>
        <v/>
      </c>
      <c r="J464" t="str">
        <f t="shared" si="472"/>
        <v/>
      </c>
      <c r="K464" t="str">
        <f t="shared" si="473"/>
        <v/>
      </c>
      <c r="L464" t="str">
        <f t="shared" ref="L464:M464" si="483">IF(K464="","",AVERAGE(E456:E464))</f>
        <v/>
      </c>
      <c r="M464" t="str">
        <f t="shared" si="483"/>
        <v/>
      </c>
      <c r="N464" t="str">
        <f t="shared" si="422"/>
        <v/>
      </c>
    </row>
    <row r="465" spans="1:14" hidden="1" x14ac:dyDescent="0.2">
      <c r="A465" s="1">
        <v>32</v>
      </c>
      <c r="B465" s="1" t="s">
        <v>18</v>
      </c>
      <c r="C465" s="1">
        <v>8535</v>
      </c>
      <c r="D465" s="1">
        <v>43.966000000000001</v>
      </c>
      <c r="E465" s="1">
        <v>-5.2140000000000004</v>
      </c>
      <c r="F465" s="1">
        <v>30.457999999999998</v>
      </c>
      <c r="H465" t="str">
        <f t="shared" si="466"/>
        <v/>
      </c>
      <c r="I465" t="str">
        <f t="shared" si="467"/>
        <v/>
      </c>
      <c r="J465" t="str">
        <f t="shared" si="472"/>
        <v/>
      </c>
      <c r="K465" t="str">
        <f t="shared" si="473"/>
        <v/>
      </c>
      <c r="L465" t="str">
        <f t="shared" ref="L465:M465" si="484">IF(K465="","",AVERAGE(E457:E465))</f>
        <v/>
      </c>
      <c r="M465" t="str">
        <f t="shared" si="484"/>
        <v/>
      </c>
      <c r="N465" t="str">
        <f t="shared" si="422"/>
        <v/>
      </c>
    </row>
    <row r="466" spans="1:14" hidden="1" x14ac:dyDescent="0.2">
      <c r="A466" s="1">
        <v>32</v>
      </c>
      <c r="B466" s="1" t="s">
        <v>18</v>
      </c>
      <c r="C466" s="1">
        <v>8222</v>
      </c>
      <c r="D466" s="1">
        <v>42.472999999999999</v>
      </c>
      <c r="E466" s="1">
        <v>-5.1820000000000004</v>
      </c>
      <c r="F466" s="1">
        <v>30.448</v>
      </c>
      <c r="H466" t="str">
        <f t="shared" si="466"/>
        <v/>
      </c>
      <c r="I466" t="str">
        <f t="shared" si="467"/>
        <v/>
      </c>
      <c r="J466" t="str">
        <f t="shared" si="472"/>
        <v/>
      </c>
      <c r="K466" t="str">
        <f t="shared" si="473"/>
        <v/>
      </c>
      <c r="L466" t="str">
        <f t="shared" ref="L466:M466" si="485">IF(K466="","",AVERAGE(E458:E466))</f>
        <v/>
      </c>
      <c r="M466" t="str">
        <f t="shared" si="485"/>
        <v/>
      </c>
      <c r="N466" t="str">
        <f t="shared" si="422"/>
        <v/>
      </c>
    </row>
    <row r="467" spans="1:14" hidden="1" x14ac:dyDescent="0.2">
      <c r="A467" s="1">
        <v>32</v>
      </c>
      <c r="B467" s="1" t="s">
        <v>18</v>
      </c>
      <c r="C467" s="1">
        <v>7918</v>
      </c>
      <c r="D467" s="1">
        <v>41.078000000000003</v>
      </c>
      <c r="E467" s="1">
        <v>-5.14</v>
      </c>
      <c r="F467" s="1">
        <v>30.434000000000001</v>
      </c>
      <c r="H467" t="str">
        <f t="shared" si="466"/>
        <v/>
      </c>
      <c r="I467" t="str">
        <f t="shared" si="467"/>
        <v/>
      </c>
      <c r="J467" t="str">
        <f t="shared" si="472"/>
        <v/>
      </c>
      <c r="K467" t="str">
        <f t="shared" si="473"/>
        <v/>
      </c>
      <c r="L467" t="str">
        <f t="shared" ref="L467:M467" si="486">IF(K467="","",AVERAGE(E459:E467))</f>
        <v/>
      </c>
      <c r="M467" t="str">
        <f t="shared" si="486"/>
        <v/>
      </c>
      <c r="N467" t="str">
        <f t="shared" si="422"/>
        <v/>
      </c>
    </row>
    <row r="468" spans="1:14" x14ac:dyDescent="0.2">
      <c r="A468" s="1">
        <v>32</v>
      </c>
      <c r="B468" s="1" t="s">
        <v>18</v>
      </c>
      <c r="C468" s="1">
        <v>7603</v>
      </c>
      <c r="D468" s="1">
        <v>39.652000000000001</v>
      </c>
      <c r="E468" s="1">
        <v>-5.1619999999999999</v>
      </c>
      <c r="F468" s="1">
        <v>30.445</v>
      </c>
      <c r="H468">
        <f t="shared" si="466"/>
        <v>32</v>
      </c>
      <c r="I468" t="str">
        <f t="shared" si="467"/>
        <v>143-FU-O</v>
      </c>
      <c r="J468">
        <f t="shared" si="472"/>
        <v>7603</v>
      </c>
      <c r="K468">
        <f t="shared" si="473"/>
        <v>39.652000000000001</v>
      </c>
      <c r="L468">
        <f t="shared" ref="L468:M468" si="487">IF(K468="","",AVERAGE(E460:E468))</f>
        <v>-5.1835555555555555</v>
      </c>
      <c r="M468">
        <f t="shared" si="487"/>
        <v>30.430444444444447</v>
      </c>
      <c r="N468">
        <f t="shared" si="422"/>
        <v>2.4520966085735459E-2</v>
      </c>
    </row>
    <row r="469" spans="1:14" hidden="1" x14ac:dyDescent="0.2">
      <c r="A469" s="1">
        <v>33</v>
      </c>
      <c r="B469" s="1" t="s">
        <v>9</v>
      </c>
      <c r="C469" s="1">
        <v>4069</v>
      </c>
      <c r="D469" s="1">
        <v>58.107999999999997</v>
      </c>
      <c r="E469" s="1">
        <v>-4.5289999999999999</v>
      </c>
      <c r="F469" s="1">
        <v>19.733000000000001</v>
      </c>
      <c r="H469" t="str">
        <f t="shared" si="466"/>
        <v/>
      </c>
      <c r="I469" t="str">
        <f t="shared" si="467"/>
        <v/>
      </c>
      <c r="J469" t="str">
        <f t="shared" si="472"/>
        <v/>
      </c>
      <c r="K469" t="str">
        <f t="shared" si="473"/>
        <v/>
      </c>
      <c r="L469" t="str">
        <f t="shared" ref="L469:M469" si="488">IF(K469="","",AVERAGE(E461:E469))</f>
        <v/>
      </c>
      <c r="M469" t="str">
        <f t="shared" si="488"/>
        <v/>
      </c>
      <c r="N469" t="str">
        <f t="shared" si="422"/>
        <v/>
      </c>
    </row>
    <row r="470" spans="1:14" hidden="1" x14ac:dyDescent="0.2">
      <c r="A470" s="1">
        <v>33</v>
      </c>
      <c r="B470" s="1" t="s">
        <v>9</v>
      </c>
      <c r="C470" s="1">
        <v>4068</v>
      </c>
      <c r="D470" s="1">
        <v>58.454999999999998</v>
      </c>
      <c r="E470" s="1">
        <v>-4.57</v>
      </c>
      <c r="F470" s="1">
        <v>19.670000000000002</v>
      </c>
      <c r="H470" t="str">
        <f t="shared" si="466"/>
        <v/>
      </c>
      <c r="I470" t="str">
        <f t="shared" si="467"/>
        <v/>
      </c>
      <c r="J470" t="str">
        <f t="shared" si="472"/>
        <v/>
      </c>
      <c r="K470" t="str">
        <f t="shared" si="473"/>
        <v/>
      </c>
      <c r="L470" t="str">
        <f t="shared" ref="L470:M470" si="489">IF(K470="","",AVERAGE(E462:E470))</f>
        <v/>
      </c>
      <c r="M470" t="str">
        <f t="shared" si="489"/>
        <v/>
      </c>
      <c r="N470" t="str">
        <f t="shared" si="422"/>
        <v/>
      </c>
    </row>
    <row r="471" spans="1:14" hidden="1" x14ac:dyDescent="0.2">
      <c r="A471" s="1">
        <v>33</v>
      </c>
      <c r="B471" s="1" t="s">
        <v>9</v>
      </c>
      <c r="C471" s="1">
        <v>4070</v>
      </c>
      <c r="D471" s="1">
        <v>58.545000000000002</v>
      </c>
      <c r="E471" s="1">
        <v>-4.5670000000000002</v>
      </c>
      <c r="F471" s="1">
        <v>19.713000000000001</v>
      </c>
      <c r="H471" t="str">
        <f t="shared" si="466"/>
        <v/>
      </c>
      <c r="I471" t="str">
        <f t="shared" si="467"/>
        <v/>
      </c>
      <c r="J471" t="str">
        <f t="shared" si="472"/>
        <v/>
      </c>
      <c r="K471" t="str">
        <f t="shared" si="473"/>
        <v/>
      </c>
      <c r="L471" t="str">
        <f t="shared" ref="L471:M471" si="490">IF(K471="","",AVERAGE(E463:E471))</f>
        <v/>
      </c>
      <c r="M471" t="str">
        <f t="shared" si="490"/>
        <v/>
      </c>
      <c r="N471" t="str">
        <f t="shared" ref="N471:N534" si="491">IF(M471="","",_xlfn.STDEV.S(E463:E471))</f>
        <v/>
      </c>
    </row>
    <row r="472" spans="1:14" hidden="1" x14ac:dyDescent="0.2">
      <c r="A472" s="1">
        <v>33</v>
      </c>
      <c r="B472" s="1" t="s">
        <v>9</v>
      </c>
      <c r="C472" s="1">
        <v>4071</v>
      </c>
      <c r="D472" s="1">
        <v>58.493000000000002</v>
      </c>
      <c r="E472" s="1">
        <v>-4.548</v>
      </c>
      <c r="F472" s="1">
        <v>19.713000000000001</v>
      </c>
      <c r="H472" t="str">
        <f t="shared" si="466"/>
        <v/>
      </c>
      <c r="I472" t="str">
        <f t="shared" si="467"/>
        <v/>
      </c>
      <c r="J472" t="str">
        <f t="shared" si="472"/>
        <v/>
      </c>
      <c r="K472" t="str">
        <f t="shared" si="473"/>
        <v/>
      </c>
      <c r="L472" t="str">
        <f t="shared" ref="L472:M472" si="492">IF(K472="","",AVERAGE(E464:E472))</f>
        <v/>
      </c>
      <c r="M472" t="str">
        <f t="shared" si="492"/>
        <v/>
      </c>
      <c r="N472" t="str">
        <f t="shared" si="491"/>
        <v/>
      </c>
    </row>
    <row r="473" spans="1:14" hidden="1" x14ac:dyDescent="0.2">
      <c r="A473" s="1">
        <v>33</v>
      </c>
      <c r="B473" s="1" t="s">
        <v>9</v>
      </c>
      <c r="C473" s="1">
        <v>4073</v>
      </c>
      <c r="D473" s="1">
        <v>58.561</v>
      </c>
      <c r="E473" s="1">
        <v>-4.5609999999999999</v>
      </c>
      <c r="F473" s="1">
        <v>19.713999999999999</v>
      </c>
      <c r="H473" t="str">
        <f t="shared" si="466"/>
        <v/>
      </c>
      <c r="I473" t="str">
        <f t="shared" si="467"/>
        <v/>
      </c>
      <c r="J473" t="str">
        <f t="shared" si="472"/>
        <v/>
      </c>
      <c r="K473" t="str">
        <f t="shared" si="473"/>
        <v/>
      </c>
      <c r="L473" t="str">
        <f t="shared" ref="L473:M473" si="493">IF(K473="","",AVERAGE(E465:E473))</f>
        <v/>
      </c>
      <c r="M473" t="str">
        <f t="shared" si="493"/>
        <v/>
      </c>
      <c r="N473" t="str">
        <f t="shared" si="491"/>
        <v/>
      </c>
    </row>
    <row r="474" spans="1:14" hidden="1" x14ac:dyDescent="0.2">
      <c r="A474" s="1">
        <v>33</v>
      </c>
      <c r="B474" s="1" t="s">
        <v>9</v>
      </c>
      <c r="C474" s="1">
        <v>1237</v>
      </c>
      <c r="D474" s="1">
        <v>3.5190000000000001</v>
      </c>
      <c r="E474" s="1">
        <v>-5.3440000000000003</v>
      </c>
      <c r="F474" s="1">
        <v>31.038</v>
      </c>
      <c r="H474" t="str">
        <f t="shared" si="466"/>
        <v/>
      </c>
      <c r="I474" t="str">
        <f t="shared" si="467"/>
        <v/>
      </c>
      <c r="J474" t="str">
        <f t="shared" si="472"/>
        <v/>
      </c>
      <c r="K474" t="str">
        <f t="shared" si="473"/>
        <v/>
      </c>
      <c r="L474" t="str">
        <f t="shared" ref="L474:M474" si="494">IF(K474="","",AVERAGE(E466:E474))</f>
        <v/>
      </c>
      <c r="M474" t="str">
        <f t="shared" si="494"/>
        <v/>
      </c>
      <c r="N474" t="str">
        <f t="shared" si="491"/>
        <v/>
      </c>
    </row>
    <row r="475" spans="1:14" hidden="1" x14ac:dyDescent="0.2">
      <c r="A475" s="1">
        <v>33</v>
      </c>
      <c r="B475" s="1" t="s">
        <v>9</v>
      </c>
      <c r="C475" s="1">
        <v>11800</v>
      </c>
      <c r="D475" s="1">
        <v>62.563000000000002</v>
      </c>
      <c r="E475" s="1">
        <v>-19.228999999999999</v>
      </c>
      <c r="F475" s="1">
        <v>30.827000000000002</v>
      </c>
      <c r="H475" t="str">
        <f t="shared" si="466"/>
        <v/>
      </c>
      <c r="I475" t="str">
        <f t="shared" si="467"/>
        <v/>
      </c>
      <c r="J475" t="str">
        <f t="shared" si="472"/>
        <v/>
      </c>
      <c r="K475" t="str">
        <f t="shared" si="473"/>
        <v/>
      </c>
      <c r="L475" t="str">
        <f t="shared" ref="L475:M475" si="495">IF(K475="","",AVERAGE(E467:E475))</f>
        <v/>
      </c>
      <c r="M475" t="str">
        <f t="shared" si="495"/>
        <v/>
      </c>
      <c r="N475" t="str">
        <f t="shared" si="491"/>
        <v/>
      </c>
    </row>
    <row r="476" spans="1:14" hidden="1" x14ac:dyDescent="0.2">
      <c r="A476" s="1">
        <v>33</v>
      </c>
      <c r="B476" s="1" t="s">
        <v>9</v>
      </c>
      <c r="C476" s="1">
        <v>11218</v>
      </c>
      <c r="D476" s="1">
        <v>59.417999999999999</v>
      </c>
      <c r="E476" s="1">
        <v>-19.244</v>
      </c>
      <c r="F476" s="1">
        <v>30.756</v>
      </c>
      <c r="H476" t="str">
        <f t="shared" si="466"/>
        <v/>
      </c>
      <c r="I476" t="str">
        <f t="shared" si="467"/>
        <v/>
      </c>
      <c r="J476" t="str">
        <f t="shared" si="472"/>
        <v/>
      </c>
      <c r="K476" t="str">
        <f t="shared" si="473"/>
        <v/>
      </c>
      <c r="L476" t="str">
        <f t="shared" ref="L476:M476" si="496">IF(K476="","",AVERAGE(E468:E476))</f>
        <v/>
      </c>
      <c r="M476" t="str">
        <f t="shared" si="496"/>
        <v/>
      </c>
      <c r="N476" t="str">
        <f t="shared" si="491"/>
        <v/>
      </c>
    </row>
    <row r="477" spans="1:14" hidden="1" x14ac:dyDescent="0.2">
      <c r="A477" s="1">
        <v>33</v>
      </c>
      <c r="B477" s="1" t="s">
        <v>9</v>
      </c>
      <c r="C477" s="1">
        <v>10785</v>
      </c>
      <c r="D477" s="1">
        <v>56.972999999999999</v>
      </c>
      <c r="E477" s="1">
        <v>-19.253</v>
      </c>
      <c r="F477" s="1">
        <v>30.809000000000001</v>
      </c>
      <c r="H477" t="str">
        <f t="shared" si="466"/>
        <v/>
      </c>
      <c r="I477" t="str">
        <f t="shared" si="467"/>
        <v/>
      </c>
      <c r="J477" t="str">
        <f t="shared" si="472"/>
        <v/>
      </c>
      <c r="K477" t="str">
        <f t="shared" si="473"/>
        <v/>
      </c>
      <c r="L477" t="str">
        <f t="shared" ref="L477:M477" si="497">IF(K477="","",AVERAGE(E469:E477))</f>
        <v/>
      </c>
      <c r="M477" t="str">
        <f t="shared" si="497"/>
        <v/>
      </c>
      <c r="N477" t="str">
        <f t="shared" si="491"/>
        <v/>
      </c>
    </row>
    <row r="478" spans="1:14" hidden="1" x14ac:dyDescent="0.2">
      <c r="A478" s="1">
        <v>33</v>
      </c>
      <c r="B478" s="1" t="s">
        <v>9</v>
      </c>
      <c r="C478" s="1">
        <v>10364</v>
      </c>
      <c r="D478" s="1">
        <v>54.625</v>
      </c>
      <c r="E478" s="1">
        <v>-19.263000000000002</v>
      </c>
      <c r="F478" s="1">
        <v>30.79</v>
      </c>
      <c r="H478" t="str">
        <f t="shared" si="466"/>
        <v/>
      </c>
      <c r="I478" t="str">
        <f t="shared" si="467"/>
        <v/>
      </c>
      <c r="J478" t="str">
        <f t="shared" si="472"/>
        <v/>
      </c>
      <c r="K478" t="str">
        <f t="shared" si="473"/>
        <v/>
      </c>
      <c r="L478" t="str">
        <f t="shared" ref="L478:M478" si="498">IF(K478="","",AVERAGE(E470:E478))</f>
        <v/>
      </c>
      <c r="M478" t="str">
        <f t="shared" si="498"/>
        <v/>
      </c>
      <c r="N478" t="str">
        <f t="shared" si="491"/>
        <v/>
      </c>
    </row>
    <row r="479" spans="1:14" hidden="1" x14ac:dyDescent="0.2">
      <c r="A479" s="1">
        <v>33</v>
      </c>
      <c r="B479" s="1" t="s">
        <v>9</v>
      </c>
      <c r="C479" s="1">
        <v>9960</v>
      </c>
      <c r="D479" s="1">
        <v>52.411999999999999</v>
      </c>
      <c r="E479" s="1">
        <v>-19.271000000000001</v>
      </c>
      <c r="F479" s="1">
        <v>30.79</v>
      </c>
      <c r="H479" t="str">
        <f t="shared" si="466"/>
        <v/>
      </c>
      <c r="I479" t="str">
        <f t="shared" si="467"/>
        <v/>
      </c>
      <c r="J479" t="str">
        <f t="shared" si="472"/>
        <v/>
      </c>
      <c r="K479" t="str">
        <f t="shared" si="473"/>
        <v/>
      </c>
      <c r="L479" t="str">
        <f t="shared" ref="L479:M479" si="499">IF(K479="","",AVERAGE(E471:E479))</f>
        <v/>
      </c>
      <c r="M479" t="str">
        <f t="shared" si="499"/>
        <v/>
      </c>
      <c r="N479" t="str">
        <f t="shared" si="491"/>
        <v/>
      </c>
    </row>
    <row r="480" spans="1:14" hidden="1" x14ac:dyDescent="0.2">
      <c r="A480" s="1">
        <v>33</v>
      </c>
      <c r="B480" s="1" t="s">
        <v>9</v>
      </c>
      <c r="C480" s="1">
        <v>9566</v>
      </c>
      <c r="D480" s="1">
        <v>50.226999999999997</v>
      </c>
      <c r="E480" s="1">
        <v>-19.238</v>
      </c>
      <c r="F480" s="1">
        <v>30.792999999999999</v>
      </c>
      <c r="H480" t="str">
        <f t="shared" si="466"/>
        <v/>
      </c>
      <c r="I480" t="str">
        <f t="shared" si="467"/>
        <v/>
      </c>
      <c r="J480" t="str">
        <f t="shared" si="472"/>
        <v/>
      </c>
      <c r="K480" t="str">
        <f t="shared" si="473"/>
        <v/>
      </c>
      <c r="L480" t="str">
        <f t="shared" ref="L480:M480" si="500">IF(K480="","",AVERAGE(E472:E480))</f>
        <v/>
      </c>
      <c r="M480" t="str">
        <f t="shared" si="500"/>
        <v/>
      </c>
      <c r="N480" t="str">
        <f t="shared" si="491"/>
        <v/>
      </c>
    </row>
    <row r="481" spans="1:14" hidden="1" x14ac:dyDescent="0.2">
      <c r="A481" s="1">
        <v>33</v>
      </c>
      <c r="B481" s="1" t="s">
        <v>9</v>
      </c>
      <c r="C481" s="1">
        <v>9197</v>
      </c>
      <c r="D481" s="1">
        <v>48.152999999999999</v>
      </c>
      <c r="E481" s="1">
        <v>-19.247</v>
      </c>
      <c r="F481" s="1">
        <v>30.818000000000001</v>
      </c>
      <c r="H481" t="str">
        <f t="shared" si="466"/>
        <v/>
      </c>
      <c r="I481" t="str">
        <f t="shared" si="467"/>
        <v/>
      </c>
      <c r="J481" t="str">
        <f t="shared" si="472"/>
        <v/>
      </c>
      <c r="K481" t="str">
        <f t="shared" si="473"/>
        <v/>
      </c>
      <c r="L481" t="str">
        <f t="shared" ref="L481:M481" si="501">IF(K481="","",AVERAGE(E473:E481))</f>
        <v/>
      </c>
      <c r="M481" t="str">
        <f t="shared" si="501"/>
        <v/>
      </c>
      <c r="N481" t="str">
        <f t="shared" si="491"/>
        <v/>
      </c>
    </row>
    <row r="482" spans="1:14" hidden="1" x14ac:dyDescent="0.2">
      <c r="A482" s="1">
        <v>33</v>
      </c>
      <c r="B482" s="1" t="s">
        <v>9</v>
      </c>
      <c r="C482" s="1">
        <v>8833</v>
      </c>
      <c r="D482" s="1">
        <v>46.186999999999998</v>
      </c>
      <c r="E482" s="1">
        <v>-19.242999999999999</v>
      </c>
      <c r="F482" s="1">
        <v>30.888999999999999</v>
      </c>
      <c r="H482" t="str">
        <f t="shared" si="466"/>
        <v/>
      </c>
      <c r="I482" t="str">
        <f t="shared" si="467"/>
        <v/>
      </c>
      <c r="J482" t="str">
        <f t="shared" si="472"/>
        <v/>
      </c>
      <c r="K482" t="str">
        <f t="shared" si="473"/>
        <v/>
      </c>
      <c r="L482" t="str">
        <f t="shared" ref="L482:M482" si="502">IF(K482="","",AVERAGE(E474:E482))</f>
        <v/>
      </c>
      <c r="M482" t="str">
        <f t="shared" si="502"/>
        <v/>
      </c>
      <c r="N482" t="str">
        <f t="shared" si="491"/>
        <v/>
      </c>
    </row>
    <row r="483" spans="1:14" hidden="1" x14ac:dyDescent="0.2">
      <c r="A483" s="1">
        <v>33</v>
      </c>
      <c r="B483" s="1" t="s">
        <v>9</v>
      </c>
      <c r="C483" s="1">
        <v>8493</v>
      </c>
      <c r="D483" s="1">
        <v>44.341000000000001</v>
      </c>
      <c r="E483" s="1">
        <v>-19.259</v>
      </c>
      <c r="F483" s="1">
        <v>30.853000000000002</v>
      </c>
      <c r="H483" t="str">
        <f t="shared" si="466"/>
        <v/>
      </c>
      <c r="I483" t="str">
        <f t="shared" si="467"/>
        <v/>
      </c>
      <c r="J483" t="str">
        <f t="shared" si="472"/>
        <v/>
      </c>
      <c r="K483" t="str">
        <f t="shared" si="473"/>
        <v/>
      </c>
      <c r="L483" t="str">
        <f t="shared" ref="L483:M483" si="503">IF(K483="","",AVERAGE(E475:E483))</f>
        <v/>
      </c>
      <c r="M483" t="str">
        <f t="shared" si="503"/>
        <v/>
      </c>
      <c r="N483" t="str">
        <f t="shared" si="491"/>
        <v/>
      </c>
    </row>
    <row r="484" spans="1:14" x14ac:dyDescent="0.2">
      <c r="A484" s="1">
        <v>33</v>
      </c>
      <c r="B484" s="1" t="s">
        <v>9</v>
      </c>
      <c r="C484" s="1">
        <v>8169</v>
      </c>
      <c r="D484" s="1">
        <v>42.524999999999999</v>
      </c>
      <c r="E484" s="1">
        <v>-19.27</v>
      </c>
      <c r="F484" s="1">
        <v>30.875</v>
      </c>
      <c r="H484">
        <f t="shared" si="466"/>
        <v>33</v>
      </c>
      <c r="I484" t="str">
        <f t="shared" si="467"/>
        <v>B</v>
      </c>
      <c r="J484">
        <f t="shared" si="472"/>
        <v>8169</v>
      </c>
      <c r="K484">
        <f t="shared" si="473"/>
        <v>42.524999999999999</v>
      </c>
      <c r="L484">
        <f t="shared" ref="L484:M484" si="504">IF(K484="","",AVERAGE(E476:E484))</f>
        <v>-19.254222222222225</v>
      </c>
      <c r="M484">
        <f t="shared" si="504"/>
        <v>30.819222222222226</v>
      </c>
      <c r="N484">
        <f t="shared" si="491"/>
        <v>1.2132371756769442E-2</v>
      </c>
    </row>
    <row r="485" spans="1:14" hidden="1" x14ac:dyDescent="0.2">
      <c r="A485" s="1">
        <v>34</v>
      </c>
      <c r="B485" s="1" t="s">
        <v>19</v>
      </c>
      <c r="C485" s="1">
        <v>4070</v>
      </c>
      <c r="D485" s="1">
        <v>58.104999999999997</v>
      </c>
      <c r="E485" s="1">
        <v>-4.55</v>
      </c>
      <c r="F485" s="1">
        <v>19.760999999999999</v>
      </c>
      <c r="H485" t="str">
        <f t="shared" si="466"/>
        <v/>
      </c>
      <c r="I485" t="str">
        <f t="shared" si="467"/>
        <v/>
      </c>
      <c r="J485" t="str">
        <f t="shared" si="472"/>
        <v/>
      </c>
      <c r="K485" t="str">
        <f t="shared" si="473"/>
        <v/>
      </c>
      <c r="L485" t="str">
        <f t="shared" ref="L485:M485" si="505">IF(K485="","",AVERAGE(E477:E485))</f>
        <v/>
      </c>
      <c r="M485" t="str">
        <f t="shared" si="505"/>
        <v/>
      </c>
      <c r="N485" t="str">
        <f t="shared" si="491"/>
        <v/>
      </c>
    </row>
    <row r="486" spans="1:14" hidden="1" x14ac:dyDescent="0.2">
      <c r="A486" s="1">
        <v>34</v>
      </c>
      <c r="B486" s="1" t="s">
        <v>19</v>
      </c>
      <c r="C486" s="1">
        <v>4070</v>
      </c>
      <c r="D486" s="1">
        <v>58.496000000000002</v>
      </c>
      <c r="E486" s="1">
        <v>-4.57</v>
      </c>
      <c r="F486" s="1">
        <v>19.670000000000002</v>
      </c>
      <c r="H486" t="str">
        <f t="shared" si="466"/>
        <v/>
      </c>
      <c r="I486" t="str">
        <f t="shared" si="467"/>
        <v/>
      </c>
      <c r="J486" t="str">
        <f t="shared" si="472"/>
        <v/>
      </c>
      <c r="K486" t="str">
        <f t="shared" si="473"/>
        <v/>
      </c>
      <c r="L486" t="str">
        <f t="shared" ref="L486:M486" si="506">IF(K486="","",AVERAGE(E478:E486))</f>
        <v/>
      </c>
      <c r="M486" t="str">
        <f t="shared" si="506"/>
        <v/>
      </c>
      <c r="N486" t="str">
        <f t="shared" si="491"/>
        <v/>
      </c>
    </row>
    <row r="487" spans="1:14" hidden="1" x14ac:dyDescent="0.2">
      <c r="A487" s="1">
        <v>34</v>
      </c>
      <c r="B487" s="1" t="s">
        <v>19</v>
      </c>
      <c r="C487" s="1">
        <v>4068</v>
      </c>
      <c r="D487" s="1">
        <v>58.497</v>
      </c>
      <c r="E487" s="1">
        <v>-4.58</v>
      </c>
      <c r="F487" s="1">
        <v>19.622</v>
      </c>
      <c r="H487" t="str">
        <f t="shared" si="466"/>
        <v/>
      </c>
      <c r="I487" t="str">
        <f t="shared" si="467"/>
        <v/>
      </c>
      <c r="J487" t="str">
        <f t="shared" si="472"/>
        <v/>
      </c>
      <c r="K487" t="str">
        <f t="shared" si="473"/>
        <v/>
      </c>
      <c r="L487" t="str">
        <f t="shared" ref="L487:M487" si="507">IF(K487="","",AVERAGE(E479:E487))</f>
        <v/>
      </c>
      <c r="M487" t="str">
        <f t="shared" si="507"/>
        <v/>
      </c>
      <c r="N487" t="str">
        <f t="shared" si="491"/>
        <v/>
      </c>
    </row>
    <row r="488" spans="1:14" hidden="1" x14ac:dyDescent="0.2">
      <c r="A488" s="1">
        <v>34</v>
      </c>
      <c r="B488" s="1" t="s">
        <v>19</v>
      </c>
      <c r="C488" s="1">
        <v>4068</v>
      </c>
      <c r="D488" s="1">
        <v>58.465000000000003</v>
      </c>
      <c r="E488" s="1">
        <v>-4.5860000000000003</v>
      </c>
      <c r="F488" s="1">
        <v>19.687999999999999</v>
      </c>
      <c r="H488" t="str">
        <f t="shared" si="466"/>
        <v/>
      </c>
      <c r="I488" t="str">
        <f t="shared" si="467"/>
        <v/>
      </c>
      <c r="J488" t="str">
        <f t="shared" si="472"/>
        <v/>
      </c>
      <c r="K488" t="str">
        <f t="shared" si="473"/>
        <v/>
      </c>
      <c r="L488" t="str">
        <f t="shared" ref="L488:M488" si="508">IF(K488="","",AVERAGE(E480:E488))</f>
        <v/>
      </c>
      <c r="M488" t="str">
        <f t="shared" si="508"/>
        <v/>
      </c>
      <c r="N488" t="str">
        <f t="shared" si="491"/>
        <v/>
      </c>
    </row>
    <row r="489" spans="1:14" hidden="1" x14ac:dyDescent="0.2">
      <c r="A489" s="1">
        <v>34</v>
      </c>
      <c r="B489" s="1" t="s">
        <v>19</v>
      </c>
      <c r="C489" s="1">
        <v>4068</v>
      </c>
      <c r="D489" s="1">
        <v>58.533000000000001</v>
      </c>
      <c r="E489" s="1">
        <v>-4.585</v>
      </c>
      <c r="F489" s="1">
        <v>19.684000000000001</v>
      </c>
      <c r="H489" t="str">
        <f t="shared" si="466"/>
        <v/>
      </c>
      <c r="I489" t="str">
        <f t="shared" si="467"/>
        <v/>
      </c>
      <c r="J489" t="str">
        <f t="shared" si="472"/>
        <v/>
      </c>
      <c r="K489" t="str">
        <f t="shared" si="473"/>
        <v/>
      </c>
      <c r="L489" t="str">
        <f t="shared" ref="L489:M489" si="509">IF(K489="","",AVERAGE(E481:E489))</f>
        <v/>
      </c>
      <c r="M489" t="str">
        <f t="shared" si="509"/>
        <v/>
      </c>
      <c r="N489" t="str">
        <f t="shared" si="491"/>
        <v/>
      </c>
    </row>
    <row r="490" spans="1:14" hidden="1" x14ac:dyDescent="0.2">
      <c r="A490" s="1">
        <v>34</v>
      </c>
      <c r="B490" s="1" t="s">
        <v>19</v>
      </c>
      <c r="C490" s="1">
        <v>1351</v>
      </c>
      <c r="D490" s="1">
        <v>3.8479999999999999</v>
      </c>
      <c r="E490" s="1">
        <v>-19.846</v>
      </c>
      <c r="F490" s="1">
        <v>33.006</v>
      </c>
      <c r="H490" t="str">
        <f t="shared" si="466"/>
        <v/>
      </c>
      <c r="I490" t="str">
        <f t="shared" si="467"/>
        <v/>
      </c>
      <c r="J490" t="str">
        <f t="shared" si="472"/>
        <v/>
      </c>
      <c r="K490" t="str">
        <f t="shared" si="473"/>
        <v/>
      </c>
      <c r="L490" t="str">
        <f t="shared" ref="L490:M490" si="510">IF(K490="","",AVERAGE(E482:E490))</f>
        <v/>
      </c>
      <c r="M490" t="str">
        <f t="shared" si="510"/>
        <v/>
      </c>
      <c r="N490" t="str">
        <f t="shared" si="491"/>
        <v/>
      </c>
    </row>
    <row r="491" spans="1:14" hidden="1" x14ac:dyDescent="0.2">
      <c r="A491" s="1">
        <v>34</v>
      </c>
      <c r="B491" s="1" t="s">
        <v>19</v>
      </c>
      <c r="C491" s="1">
        <v>7608</v>
      </c>
      <c r="D491" s="1">
        <v>38.113</v>
      </c>
      <c r="E491" s="1">
        <v>-12.778</v>
      </c>
      <c r="F491" s="1">
        <v>27.184000000000001</v>
      </c>
      <c r="H491" t="str">
        <f t="shared" si="466"/>
        <v/>
      </c>
      <c r="I491" t="str">
        <f t="shared" si="467"/>
        <v/>
      </c>
      <c r="J491" t="str">
        <f t="shared" si="472"/>
        <v/>
      </c>
      <c r="K491" t="str">
        <f t="shared" si="473"/>
        <v/>
      </c>
      <c r="L491" t="str">
        <f t="shared" ref="L491:M491" si="511">IF(K491="","",AVERAGE(E483:E491))</f>
        <v/>
      </c>
      <c r="M491" t="str">
        <f t="shared" si="511"/>
        <v/>
      </c>
      <c r="N491" t="str">
        <f t="shared" si="491"/>
        <v/>
      </c>
    </row>
    <row r="492" spans="1:14" hidden="1" x14ac:dyDescent="0.2">
      <c r="A492" s="1">
        <v>34</v>
      </c>
      <c r="B492" s="1" t="s">
        <v>19</v>
      </c>
      <c r="C492" s="1">
        <v>8080</v>
      </c>
      <c r="D492" s="1">
        <v>41.572000000000003</v>
      </c>
      <c r="E492" s="1">
        <v>-10.090999999999999</v>
      </c>
      <c r="F492" s="1">
        <v>25.178999999999998</v>
      </c>
      <c r="H492" t="str">
        <f t="shared" si="466"/>
        <v/>
      </c>
      <c r="I492" t="str">
        <f t="shared" si="467"/>
        <v/>
      </c>
      <c r="J492" t="str">
        <f t="shared" si="472"/>
        <v/>
      </c>
      <c r="K492" t="str">
        <f t="shared" si="473"/>
        <v/>
      </c>
      <c r="L492" t="str">
        <f t="shared" ref="L492:M492" si="512">IF(K492="","",AVERAGE(E484:E492))</f>
        <v/>
      </c>
      <c r="M492" t="str">
        <f t="shared" si="512"/>
        <v/>
      </c>
      <c r="N492" t="str">
        <f t="shared" si="491"/>
        <v/>
      </c>
    </row>
    <row r="493" spans="1:14" hidden="1" x14ac:dyDescent="0.2">
      <c r="A493" s="1">
        <v>34</v>
      </c>
      <c r="B493" s="1" t="s">
        <v>19</v>
      </c>
      <c r="C493" s="1">
        <v>7826</v>
      </c>
      <c r="D493" s="1">
        <v>40.200000000000003</v>
      </c>
      <c r="E493" s="1">
        <v>-10.087999999999999</v>
      </c>
      <c r="F493" s="1">
        <v>25.184999999999999</v>
      </c>
      <c r="H493" t="str">
        <f t="shared" si="466"/>
        <v/>
      </c>
      <c r="I493" t="str">
        <f t="shared" si="467"/>
        <v/>
      </c>
      <c r="J493" t="str">
        <f t="shared" si="472"/>
        <v/>
      </c>
      <c r="K493" t="str">
        <f t="shared" si="473"/>
        <v/>
      </c>
      <c r="L493" t="str">
        <f t="shared" ref="L493:M493" si="513">IF(K493="","",AVERAGE(E485:E493))</f>
        <v/>
      </c>
      <c r="M493" t="str">
        <f t="shared" si="513"/>
        <v/>
      </c>
      <c r="N493" t="str">
        <f t="shared" si="491"/>
        <v/>
      </c>
    </row>
    <row r="494" spans="1:14" hidden="1" x14ac:dyDescent="0.2">
      <c r="A494" s="1">
        <v>34</v>
      </c>
      <c r="B494" s="1" t="s">
        <v>19</v>
      </c>
      <c r="C494" s="1">
        <v>7582</v>
      </c>
      <c r="D494" s="1">
        <v>38.920999999999999</v>
      </c>
      <c r="E494" s="1">
        <v>-10.093</v>
      </c>
      <c r="F494" s="1">
        <v>25.187000000000001</v>
      </c>
      <c r="H494" t="str">
        <f t="shared" si="466"/>
        <v/>
      </c>
      <c r="I494" t="str">
        <f t="shared" si="467"/>
        <v/>
      </c>
      <c r="J494" t="str">
        <f t="shared" si="472"/>
        <v/>
      </c>
      <c r="K494" t="str">
        <f t="shared" si="473"/>
        <v/>
      </c>
      <c r="L494" t="str">
        <f t="shared" ref="L494:M494" si="514">IF(K494="","",AVERAGE(E486:E494))</f>
        <v/>
      </c>
      <c r="M494" t="str">
        <f t="shared" si="514"/>
        <v/>
      </c>
      <c r="N494" t="str">
        <f t="shared" si="491"/>
        <v/>
      </c>
    </row>
    <row r="495" spans="1:14" hidden="1" x14ac:dyDescent="0.2">
      <c r="A495" s="1">
        <v>34</v>
      </c>
      <c r="B495" s="1" t="s">
        <v>19</v>
      </c>
      <c r="C495" s="1">
        <v>7346</v>
      </c>
      <c r="D495" s="1">
        <v>37.707000000000001</v>
      </c>
      <c r="E495" s="1">
        <v>-10.119</v>
      </c>
      <c r="F495" s="1">
        <v>25.170999999999999</v>
      </c>
      <c r="H495" t="str">
        <f t="shared" si="466"/>
        <v/>
      </c>
      <c r="I495" t="str">
        <f t="shared" si="467"/>
        <v/>
      </c>
      <c r="J495" t="str">
        <f t="shared" si="472"/>
        <v/>
      </c>
      <c r="K495" t="str">
        <f t="shared" si="473"/>
        <v/>
      </c>
      <c r="L495" t="str">
        <f t="shared" ref="L495:M495" si="515">IF(K495="","",AVERAGE(E487:E495))</f>
        <v/>
      </c>
      <c r="M495" t="str">
        <f t="shared" si="515"/>
        <v/>
      </c>
      <c r="N495" t="str">
        <f t="shared" si="491"/>
        <v/>
      </c>
    </row>
    <row r="496" spans="1:14" hidden="1" x14ac:dyDescent="0.2">
      <c r="A496" s="1">
        <v>34</v>
      </c>
      <c r="B496" s="1" t="s">
        <v>19</v>
      </c>
      <c r="C496" s="1">
        <v>7103</v>
      </c>
      <c r="D496" s="1">
        <v>36.54</v>
      </c>
      <c r="E496" s="1">
        <v>-10.071</v>
      </c>
      <c r="F496" s="1">
        <v>25.184000000000001</v>
      </c>
      <c r="H496" t="str">
        <f t="shared" si="466"/>
        <v/>
      </c>
      <c r="I496" t="str">
        <f t="shared" si="467"/>
        <v/>
      </c>
      <c r="J496" t="str">
        <f t="shared" si="472"/>
        <v/>
      </c>
      <c r="K496" t="str">
        <f t="shared" si="473"/>
        <v/>
      </c>
      <c r="L496" t="str">
        <f t="shared" ref="L496:M496" si="516">IF(K496="","",AVERAGE(E488:E496))</f>
        <v/>
      </c>
      <c r="M496" t="str">
        <f t="shared" si="516"/>
        <v/>
      </c>
      <c r="N496" t="str">
        <f t="shared" si="491"/>
        <v/>
      </c>
    </row>
    <row r="497" spans="1:14" hidden="1" x14ac:dyDescent="0.2">
      <c r="A497" s="1">
        <v>34</v>
      </c>
      <c r="B497" s="1" t="s">
        <v>19</v>
      </c>
      <c r="C497" s="1">
        <v>6867</v>
      </c>
      <c r="D497" s="1">
        <v>35.415999999999997</v>
      </c>
      <c r="E497" s="1">
        <v>-10.079000000000001</v>
      </c>
      <c r="F497" s="1">
        <v>25.157</v>
      </c>
      <c r="H497" t="str">
        <f t="shared" si="466"/>
        <v/>
      </c>
      <c r="I497" t="str">
        <f t="shared" si="467"/>
        <v/>
      </c>
      <c r="J497" t="str">
        <f t="shared" si="472"/>
        <v/>
      </c>
      <c r="K497" t="str">
        <f t="shared" si="473"/>
        <v/>
      </c>
      <c r="L497" t="str">
        <f t="shared" ref="L497:M497" si="517">IF(K497="","",AVERAGE(E489:E497))</f>
        <v/>
      </c>
      <c r="M497" t="str">
        <f t="shared" si="517"/>
        <v/>
      </c>
      <c r="N497" t="str">
        <f t="shared" si="491"/>
        <v/>
      </c>
    </row>
    <row r="498" spans="1:14" hidden="1" x14ac:dyDescent="0.2">
      <c r="A498" s="1">
        <v>34</v>
      </c>
      <c r="B498" s="1" t="s">
        <v>19</v>
      </c>
      <c r="C498" s="1">
        <v>6628</v>
      </c>
      <c r="D498" s="1">
        <v>34.326000000000001</v>
      </c>
      <c r="E498" s="1">
        <v>-10.079000000000001</v>
      </c>
      <c r="F498" s="1">
        <v>25.187999999999999</v>
      </c>
      <c r="H498" t="str">
        <f t="shared" si="466"/>
        <v/>
      </c>
      <c r="I498" t="str">
        <f t="shared" si="467"/>
        <v/>
      </c>
      <c r="J498" t="str">
        <f t="shared" si="472"/>
        <v/>
      </c>
      <c r="K498" t="str">
        <f t="shared" si="473"/>
        <v/>
      </c>
      <c r="L498" t="str">
        <f t="shared" ref="L498:M498" si="518">IF(K498="","",AVERAGE(E490:E498))</f>
        <v/>
      </c>
      <c r="M498" t="str">
        <f t="shared" si="518"/>
        <v/>
      </c>
      <c r="N498" t="str">
        <f t="shared" si="491"/>
        <v/>
      </c>
    </row>
    <row r="499" spans="1:14" hidden="1" x14ac:dyDescent="0.2">
      <c r="A499" s="1">
        <v>34</v>
      </c>
      <c r="B499" s="1" t="s">
        <v>19</v>
      </c>
      <c r="C499" s="1">
        <v>6388</v>
      </c>
      <c r="D499" s="1">
        <v>33.19</v>
      </c>
      <c r="E499" s="1">
        <v>-10.069000000000001</v>
      </c>
      <c r="F499" s="1">
        <v>25.184999999999999</v>
      </c>
      <c r="H499" t="str">
        <f t="shared" si="466"/>
        <v/>
      </c>
      <c r="I499" t="str">
        <f t="shared" si="467"/>
        <v/>
      </c>
      <c r="J499" t="str">
        <f t="shared" si="472"/>
        <v/>
      </c>
      <c r="K499" t="str">
        <f t="shared" si="473"/>
        <v/>
      </c>
      <c r="L499" t="str">
        <f t="shared" ref="L499:M499" si="519">IF(K499="","",AVERAGE(E491:E499))</f>
        <v/>
      </c>
      <c r="M499" t="str">
        <f t="shared" si="519"/>
        <v/>
      </c>
      <c r="N499" t="str">
        <f t="shared" si="491"/>
        <v/>
      </c>
    </row>
    <row r="500" spans="1:14" x14ac:dyDescent="0.2">
      <c r="A500" s="1">
        <v>34</v>
      </c>
      <c r="B500" s="1" t="s">
        <v>19</v>
      </c>
      <c r="C500" s="1">
        <v>6132</v>
      </c>
      <c r="D500" s="1">
        <v>31.981000000000002</v>
      </c>
      <c r="E500" s="1">
        <v>-10.064</v>
      </c>
      <c r="F500" s="1">
        <v>25.222000000000001</v>
      </c>
      <c r="H500">
        <f t="shared" si="466"/>
        <v>34</v>
      </c>
      <c r="I500" t="str">
        <f t="shared" si="467"/>
        <v>HALLWAY 15</v>
      </c>
      <c r="J500">
        <f t="shared" si="472"/>
        <v>6132</v>
      </c>
      <c r="K500">
        <f t="shared" si="473"/>
        <v>31.981000000000002</v>
      </c>
      <c r="L500">
        <f t="shared" ref="L500:M500" si="520">IF(K500="","",AVERAGE(E492:E500))</f>
        <v>-10.083666666666668</v>
      </c>
      <c r="M500">
        <f t="shared" si="520"/>
        <v>25.184222222222225</v>
      </c>
      <c r="N500">
        <f t="shared" si="491"/>
        <v>1.6635804759613879E-2</v>
      </c>
    </row>
    <row r="501" spans="1:14" hidden="1" x14ac:dyDescent="0.2">
      <c r="A501" s="1">
        <v>35</v>
      </c>
      <c r="B501" s="1" t="s">
        <v>20</v>
      </c>
      <c r="C501" s="1">
        <v>4071</v>
      </c>
      <c r="D501" s="1">
        <v>58.128999999999998</v>
      </c>
      <c r="E501" s="1">
        <v>-4.5449999999999999</v>
      </c>
      <c r="F501" s="1">
        <v>19.689</v>
      </c>
      <c r="H501" t="str">
        <f t="shared" si="466"/>
        <v/>
      </c>
      <c r="I501" t="str">
        <f t="shared" si="467"/>
        <v/>
      </c>
      <c r="J501" t="str">
        <f t="shared" si="472"/>
        <v/>
      </c>
      <c r="K501" t="str">
        <f t="shared" si="473"/>
        <v/>
      </c>
      <c r="L501" t="str">
        <f t="shared" ref="L501:M501" si="521">IF(K501="","",AVERAGE(E493:E501))</f>
        <v/>
      </c>
      <c r="M501" t="str">
        <f t="shared" si="521"/>
        <v/>
      </c>
      <c r="N501" t="str">
        <f t="shared" si="491"/>
        <v/>
      </c>
    </row>
    <row r="502" spans="1:14" hidden="1" x14ac:dyDescent="0.2">
      <c r="A502" s="1">
        <v>35</v>
      </c>
      <c r="B502" s="1" t="s">
        <v>20</v>
      </c>
      <c r="C502" s="1">
        <v>4065</v>
      </c>
      <c r="D502" s="1">
        <v>58.494999999999997</v>
      </c>
      <c r="E502" s="1">
        <v>-4.57</v>
      </c>
      <c r="F502" s="1">
        <v>19.670000000000002</v>
      </c>
      <c r="H502" t="str">
        <f t="shared" si="466"/>
        <v/>
      </c>
      <c r="I502" t="str">
        <f t="shared" si="467"/>
        <v/>
      </c>
      <c r="J502" t="str">
        <f t="shared" si="472"/>
        <v/>
      </c>
      <c r="K502" t="str">
        <f t="shared" si="473"/>
        <v/>
      </c>
      <c r="L502" t="str">
        <f t="shared" ref="L502:M502" si="522">IF(K502="","",AVERAGE(E494:E502))</f>
        <v/>
      </c>
      <c r="M502" t="str">
        <f t="shared" si="522"/>
        <v/>
      </c>
      <c r="N502" t="str">
        <f t="shared" si="491"/>
        <v/>
      </c>
    </row>
    <row r="503" spans="1:14" hidden="1" x14ac:dyDescent="0.2">
      <c r="A503" s="1">
        <v>35</v>
      </c>
      <c r="B503" s="1" t="s">
        <v>20</v>
      </c>
      <c r="C503" s="1">
        <v>4065</v>
      </c>
      <c r="D503" s="1">
        <v>58.484000000000002</v>
      </c>
      <c r="E503" s="1">
        <v>-4.5739999999999998</v>
      </c>
      <c r="F503" s="1">
        <v>19.677</v>
      </c>
      <c r="H503" t="str">
        <f t="shared" si="466"/>
        <v/>
      </c>
      <c r="I503" t="str">
        <f t="shared" si="467"/>
        <v/>
      </c>
      <c r="J503" t="str">
        <f t="shared" si="472"/>
        <v/>
      </c>
      <c r="K503" t="str">
        <f t="shared" si="473"/>
        <v/>
      </c>
      <c r="L503" t="str">
        <f t="shared" ref="L503:M503" si="523">IF(K503="","",AVERAGE(E495:E503))</f>
        <v/>
      </c>
      <c r="M503" t="str">
        <f t="shared" si="523"/>
        <v/>
      </c>
      <c r="N503" t="str">
        <f t="shared" si="491"/>
        <v/>
      </c>
    </row>
    <row r="504" spans="1:14" hidden="1" x14ac:dyDescent="0.2">
      <c r="A504" s="1">
        <v>35</v>
      </c>
      <c r="B504" s="1" t="s">
        <v>20</v>
      </c>
      <c r="C504" s="1">
        <v>4068</v>
      </c>
      <c r="D504" s="1">
        <v>58.491999999999997</v>
      </c>
      <c r="E504" s="1">
        <v>-4.5880000000000001</v>
      </c>
      <c r="F504" s="1">
        <v>19.672999999999998</v>
      </c>
      <c r="H504" t="str">
        <f t="shared" si="466"/>
        <v/>
      </c>
      <c r="I504" t="str">
        <f t="shared" si="467"/>
        <v/>
      </c>
      <c r="J504" t="str">
        <f t="shared" si="472"/>
        <v/>
      </c>
      <c r="K504" t="str">
        <f t="shared" si="473"/>
        <v/>
      </c>
      <c r="L504" t="str">
        <f t="shared" ref="L504:M504" si="524">IF(K504="","",AVERAGE(E496:E504))</f>
        <v/>
      </c>
      <c r="M504" t="str">
        <f t="shared" si="524"/>
        <v/>
      </c>
      <c r="N504" t="str">
        <f t="shared" si="491"/>
        <v/>
      </c>
    </row>
    <row r="505" spans="1:14" hidden="1" x14ac:dyDescent="0.2">
      <c r="A505" s="1">
        <v>35</v>
      </c>
      <c r="B505" s="1" t="s">
        <v>20</v>
      </c>
      <c r="C505" s="1">
        <v>4066</v>
      </c>
      <c r="D505" s="1">
        <v>58.48</v>
      </c>
      <c r="E505" s="1">
        <v>-4.5549999999999997</v>
      </c>
      <c r="F505" s="1">
        <v>19.673999999999999</v>
      </c>
      <c r="H505" t="str">
        <f t="shared" si="466"/>
        <v/>
      </c>
      <c r="I505" t="str">
        <f t="shared" si="467"/>
        <v/>
      </c>
      <c r="J505" t="str">
        <f t="shared" si="472"/>
        <v/>
      </c>
      <c r="K505" t="str">
        <f t="shared" si="473"/>
        <v/>
      </c>
      <c r="L505" t="str">
        <f t="shared" ref="L505:M505" si="525">IF(K505="","",AVERAGE(E497:E505))</f>
        <v/>
      </c>
      <c r="M505" t="str">
        <f t="shared" si="525"/>
        <v/>
      </c>
      <c r="N505" t="str">
        <f t="shared" si="491"/>
        <v/>
      </c>
    </row>
    <row r="506" spans="1:14" hidden="1" x14ac:dyDescent="0.2">
      <c r="A506" s="1">
        <v>35</v>
      </c>
      <c r="B506" s="1" t="s">
        <v>20</v>
      </c>
      <c r="C506" s="1">
        <v>973</v>
      </c>
      <c r="D506" s="1">
        <v>2.7959999999999998</v>
      </c>
      <c r="E506" s="1">
        <v>-10.212999999999999</v>
      </c>
      <c r="F506" s="1">
        <v>34.395000000000003</v>
      </c>
      <c r="H506" t="str">
        <f t="shared" si="466"/>
        <v/>
      </c>
      <c r="I506" t="str">
        <f t="shared" si="467"/>
        <v/>
      </c>
      <c r="J506" t="str">
        <f t="shared" si="472"/>
        <v/>
      </c>
      <c r="K506" t="str">
        <f t="shared" si="473"/>
        <v/>
      </c>
      <c r="L506" t="str">
        <f t="shared" ref="L506:M506" si="526">IF(K506="","",AVERAGE(E498:E506))</f>
        <v/>
      </c>
      <c r="M506" t="str">
        <f t="shared" si="526"/>
        <v/>
      </c>
      <c r="N506" t="str">
        <f t="shared" si="491"/>
        <v/>
      </c>
    </row>
    <row r="507" spans="1:14" hidden="1" x14ac:dyDescent="0.2">
      <c r="A507" s="1">
        <v>35</v>
      </c>
      <c r="B507" s="1" t="s">
        <v>20</v>
      </c>
      <c r="C507" s="1">
        <v>4422</v>
      </c>
      <c r="D507" s="1">
        <v>23.128</v>
      </c>
      <c r="E507" s="1">
        <v>-10.018000000000001</v>
      </c>
      <c r="F507" s="1">
        <v>24.984999999999999</v>
      </c>
      <c r="H507" t="str">
        <f t="shared" si="466"/>
        <v/>
      </c>
      <c r="I507" t="str">
        <f t="shared" si="467"/>
        <v/>
      </c>
      <c r="J507" t="str">
        <f t="shared" si="472"/>
        <v/>
      </c>
      <c r="K507" t="str">
        <f t="shared" si="473"/>
        <v/>
      </c>
      <c r="L507" t="str">
        <f t="shared" ref="L507:M507" si="527">IF(K507="","",AVERAGE(E499:E507))</f>
        <v/>
      </c>
      <c r="M507" t="str">
        <f t="shared" si="527"/>
        <v/>
      </c>
      <c r="N507" t="str">
        <f t="shared" si="491"/>
        <v/>
      </c>
    </row>
    <row r="508" spans="1:14" hidden="1" x14ac:dyDescent="0.2">
      <c r="A508" s="1">
        <v>35</v>
      </c>
      <c r="B508" s="1" t="s">
        <v>20</v>
      </c>
      <c r="C508" s="1">
        <v>6484</v>
      </c>
      <c r="D508" s="1">
        <v>34.140999999999998</v>
      </c>
      <c r="E508" s="1">
        <v>-7.3410000000000002</v>
      </c>
      <c r="F508" s="1">
        <v>25.201000000000001</v>
      </c>
      <c r="H508" t="str">
        <f t="shared" si="466"/>
        <v/>
      </c>
      <c r="I508" t="str">
        <f t="shared" si="467"/>
        <v/>
      </c>
      <c r="J508" t="str">
        <f t="shared" si="472"/>
        <v/>
      </c>
      <c r="K508" t="str">
        <f t="shared" si="473"/>
        <v/>
      </c>
      <c r="L508" t="str">
        <f t="shared" ref="L508:M508" si="528">IF(K508="","",AVERAGE(E500:E508))</f>
        <v/>
      </c>
      <c r="M508" t="str">
        <f t="shared" si="528"/>
        <v/>
      </c>
      <c r="N508" t="str">
        <f t="shared" si="491"/>
        <v/>
      </c>
    </row>
    <row r="509" spans="1:14" hidden="1" x14ac:dyDescent="0.2">
      <c r="A509" s="1">
        <v>35</v>
      </c>
      <c r="B509" s="1" t="s">
        <v>20</v>
      </c>
      <c r="C509" s="1">
        <v>6281</v>
      </c>
      <c r="D509" s="1">
        <v>32.963999999999999</v>
      </c>
      <c r="E509" s="1">
        <v>-7.3170000000000002</v>
      </c>
      <c r="F509" s="1">
        <v>25.175999999999998</v>
      </c>
      <c r="H509" t="str">
        <f t="shared" si="466"/>
        <v/>
      </c>
      <c r="I509" t="str">
        <f t="shared" si="467"/>
        <v/>
      </c>
      <c r="J509" t="str">
        <f t="shared" si="472"/>
        <v/>
      </c>
      <c r="K509" t="str">
        <f t="shared" si="473"/>
        <v/>
      </c>
      <c r="L509" t="str">
        <f t="shared" ref="L509:M509" si="529">IF(K509="","",AVERAGE(E501:E509))</f>
        <v/>
      </c>
      <c r="M509" t="str">
        <f t="shared" si="529"/>
        <v/>
      </c>
      <c r="N509" t="str">
        <f t="shared" si="491"/>
        <v/>
      </c>
    </row>
    <row r="510" spans="1:14" hidden="1" x14ac:dyDescent="0.2">
      <c r="A510" s="1">
        <v>35</v>
      </c>
      <c r="B510" s="1" t="s">
        <v>20</v>
      </c>
      <c r="C510" s="1">
        <v>6041</v>
      </c>
      <c r="D510" s="1">
        <v>31.67</v>
      </c>
      <c r="E510" s="1">
        <v>-7.3049999999999997</v>
      </c>
      <c r="F510" s="1">
        <v>25.18</v>
      </c>
      <c r="H510" t="str">
        <f t="shared" si="466"/>
        <v/>
      </c>
      <c r="I510" t="str">
        <f t="shared" si="467"/>
        <v/>
      </c>
      <c r="J510" t="str">
        <f t="shared" si="472"/>
        <v/>
      </c>
      <c r="K510" t="str">
        <f t="shared" si="473"/>
        <v/>
      </c>
      <c r="L510" t="str">
        <f t="shared" ref="L510:M510" si="530">IF(K510="","",AVERAGE(E502:E510))</f>
        <v/>
      </c>
      <c r="M510" t="str">
        <f t="shared" si="530"/>
        <v/>
      </c>
      <c r="N510" t="str">
        <f t="shared" si="491"/>
        <v/>
      </c>
    </row>
    <row r="511" spans="1:14" hidden="1" x14ac:dyDescent="0.2">
      <c r="A511" s="1">
        <v>35</v>
      </c>
      <c r="B511" s="1" t="s">
        <v>20</v>
      </c>
      <c r="C511" s="1">
        <v>5814</v>
      </c>
      <c r="D511" s="1">
        <v>30.427</v>
      </c>
      <c r="E511" s="1">
        <v>-7.359</v>
      </c>
      <c r="F511" s="1">
        <v>25.193000000000001</v>
      </c>
      <c r="H511" t="str">
        <f t="shared" si="466"/>
        <v/>
      </c>
      <c r="I511" t="str">
        <f t="shared" si="467"/>
        <v/>
      </c>
      <c r="J511" t="str">
        <f t="shared" si="472"/>
        <v/>
      </c>
      <c r="K511" t="str">
        <f t="shared" si="473"/>
        <v/>
      </c>
      <c r="L511" t="str">
        <f t="shared" ref="L511:M511" si="531">IF(K511="","",AVERAGE(E503:E511))</f>
        <v/>
      </c>
      <c r="M511" t="str">
        <f t="shared" si="531"/>
        <v/>
      </c>
      <c r="N511" t="str">
        <f t="shared" si="491"/>
        <v/>
      </c>
    </row>
    <row r="512" spans="1:14" hidden="1" x14ac:dyDescent="0.2">
      <c r="A512" s="1">
        <v>35</v>
      </c>
      <c r="B512" s="1" t="s">
        <v>20</v>
      </c>
      <c r="C512" s="1">
        <v>5597</v>
      </c>
      <c r="D512" s="1">
        <v>29.242000000000001</v>
      </c>
      <c r="E512" s="1">
        <v>-7.3289999999999997</v>
      </c>
      <c r="F512" s="1">
        <v>25.161000000000001</v>
      </c>
      <c r="H512" t="str">
        <f t="shared" si="466"/>
        <v/>
      </c>
      <c r="I512" t="str">
        <f t="shared" si="467"/>
        <v/>
      </c>
      <c r="J512" t="str">
        <f t="shared" si="472"/>
        <v/>
      </c>
      <c r="K512" t="str">
        <f t="shared" si="473"/>
        <v/>
      </c>
      <c r="L512" t="str">
        <f t="shared" ref="L512:M512" si="532">IF(K512="","",AVERAGE(E504:E512))</f>
        <v/>
      </c>
      <c r="M512" t="str">
        <f t="shared" si="532"/>
        <v/>
      </c>
      <c r="N512" t="str">
        <f t="shared" si="491"/>
        <v/>
      </c>
    </row>
    <row r="513" spans="1:14" hidden="1" x14ac:dyDescent="0.2">
      <c r="A513" s="1">
        <v>35</v>
      </c>
      <c r="B513" s="1" t="s">
        <v>20</v>
      </c>
      <c r="C513" s="1">
        <v>5392</v>
      </c>
      <c r="D513" s="1">
        <v>28.097000000000001</v>
      </c>
      <c r="E513" s="1">
        <v>-7.3710000000000004</v>
      </c>
      <c r="F513" s="1">
        <v>25.193000000000001</v>
      </c>
      <c r="H513" t="str">
        <f t="shared" si="466"/>
        <v/>
      </c>
      <c r="I513" t="str">
        <f t="shared" si="467"/>
        <v/>
      </c>
      <c r="J513" t="str">
        <f t="shared" si="472"/>
        <v/>
      </c>
      <c r="K513" t="str">
        <f t="shared" si="473"/>
        <v/>
      </c>
      <c r="L513" t="str">
        <f t="shared" ref="L513:M513" si="533">IF(K513="","",AVERAGE(E505:E513))</f>
        <v/>
      </c>
      <c r="M513" t="str">
        <f t="shared" si="533"/>
        <v/>
      </c>
      <c r="N513" t="str">
        <f t="shared" si="491"/>
        <v/>
      </c>
    </row>
    <row r="514" spans="1:14" hidden="1" x14ac:dyDescent="0.2">
      <c r="A514" s="1">
        <v>35</v>
      </c>
      <c r="B514" s="1" t="s">
        <v>20</v>
      </c>
      <c r="C514" s="1">
        <v>5195</v>
      </c>
      <c r="D514" s="1">
        <v>27.024000000000001</v>
      </c>
      <c r="E514" s="1">
        <v>-7.3550000000000004</v>
      </c>
      <c r="F514" s="1">
        <v>25.21</v>
      </c>
      <c r="H514" t="str">
        <f t="shared" si="466"/>
        <v/>
      </c>
      <c r="I514" t="str">
        <f t="shared" si="467"/>
        <v/>
      </c>
      <c r="J514" t="str">
        <f t="shared" si="472"/>
        <v/>
      </c>
      <c r="K514" t="str">
        <f t="shared" si="473"/>
        <v/>
      </c>
      <c r="L514" t="str">
        <f t="shared" ref="L514:M514" si="534">IF(K514="","",AVERAGE(E506:E514))</f>
        <v/>
      </c>
      <c r="M514" t="str">
        <f t="shared" si="534"/>
        <v/>
      </c>
      <c r="N514" t="str">
        <f t="shared" si="491"/>
        <v/>
      </c>
    </row>
    <row r="515" spans="1:14" hidden="1" x14ac:dyDescent="0.2">
      <c r="A515" s="1">
        <v>35</v>
      </c>
      <c r="B515" s="1" t="s">
        <v>20</v>
      </c>
      <c r="C515" s="1">
        <v>4997</v>
      </c>
      <c r="D515" s="1">
        <v>25.960999999999999</v>
      </c>
      <c r="E515" s="1">
        <v>-7.343</v>
      </c>
      <c r="F515" s="1">
        <v>25.219000000000001</v>
      </c>
      <c r="H515" t="str">
        <f t="shared" ref="H515:H578" si="535">IF(A515=A516,"",A515)</f>
        <v/>
      </c>
      <c r="I515" t="str">
        <f t="shared" ref="I515:I578" si="536">IF(H515="","",B515)</f>
        <v/>
      </c>
      <c r="J515" t="str">
        <f t="shared" si="472"/>
        <v/>
      </c>
      <c r="K515" t="str">
        <f t="shared" si="473"/>
        <v/>
      </c>
      <c r="L515" t="str">
        <f t="shared" ref="L515:M515" si="537">IF(K515="","",AVERAGE(E507:E515))</f>
        <v/>
      </c>
      <c r="M515" t="str">
        <f t="shared" si="537"/>
        <v/>
      </c>
      <c r="N515" t="str">
        <f t="shared" si="491"/>
        <v/>
      </c>
    </row>
    <row r="516" spans="1:14" x14ac:dyDescent="0.2">
      <c r="A516" s="1">
        <v>35</v>
      </c>
      <c r="B516" s="1" t="s">
        <v>20</v>
      </c>
      <c r="C516" s="1">
        <v>4809</v>
      </c>
      <c r="D516" s="1">
        <v>24.948</v>
      </c>
      <c r="E516" s="1">
        <v>-7.3650000000000002</v>
      </c>
      <c r="F516" s="1">
        <v>25.24</v>
      </c>
      <c r="H516">
        <f t="shared" si="535"/>
        <v>35</v>
      </c>
      <c r="I516" t="str">
        <f t="shared" si="536"/>
        <v>ISST</v>
      </c>
      <c r="J516">
        <f t="shared" si="472"/>
        <v>4809</v>
      </c>
      <c r="K516">
        <f t="shared" si="473"/>
        <v>24.948</v>
      </c>
      <c r="L516">
        <f t="shared" ref="L516:M516" si="538">IF(K516="","",AVERAGE(E508:E516))</f>
        <v>-7.342777777777779</v>
      </c>
      <c r="M516">
        <f t="shared" si="538"/>
        <v>25.196999999999999</v>
      </c>
      <c r="N516">
        <f t="shared" si="491"/>
        <v>2.2325869399520647E-2</v>
      </c>
    </row>
    <row r="517" spans="1:14" hidden="1" x14ac:dyDescent="0.2">
      <c r="A517" s="1">
        <v>36</v>
      </c>
      <c r="B517" s="1" t="s">
        <v>9</v>
      </c>
      <c r="C517" s="1">
        <v>4072</v>
      </c>
      <c r="D517" s="1">
        <v>58.170999999999999</v>
      </c>
      <c r="E517" s="1">
        <v>-4.5350000000000001</v>
      </c>
      <c r="F517" s="1">
        <v>19.721</v>
      </c>
      <c r="H517" t="str">
        <f t="shared" si="535"/>
        <v/>
      </c>
      <c r="I517" t="str">
        <f t="shared" si="536"/>
        <v/>
      </c>
      <c r="J517" t="str">
        <f t="shared" si="472"/>
        <v/>
      </c>
      <c r="K517" t="str">
        <f t="shared" si="473"/>
        <v/>
      </c>
      <c r="L517" t="str">
        <f t="shared" ref="L517:M517" si="539">IF(K517="","",AVERAGE(E509:E517))</f>
        <v/>
      </c>
      <c r="M517" t="str">
        <f t="shared" si="539"/>
        <v/>
      </c>
      <c r="N517" t="str">
        <f t="shared" si="491"/>
        <v/>
      </c>
    </row>
    <row r="518" spans="1:14" hidden="1" x14ac:dyDescent="0.2">
      <c r="A518" s="1">
        <v>36</v>
      </c>
      <c r="B518" s="1" t="s">
        <v>9</v>
      </c>
      <c r="C518" s="1">
        <v>4069</v>
      </c>
      <c r="D518" s="1">
        <v>58.482999999999997</v>
      </c>
      <c r="E518" s="1">
        <v>-4.57</v>
      </c>
      <c r="F518" s="1">
        <v>19.670000000000002</v>
      </c>
      <c r="H518" t="str">
        <f t="shared" si="535"/>
        <v/>
      </c>
      <c r="I518" t="str">
        <f t="shared" si="536"/>
        <v/>
      </c>
      <c r="J518" t="str">
        <f t="shared" si="472"/>
        <v/>
      </c>
      <c r="K518" t="str">
        <f t="shared" si="473"/>
        <v/>
      </c>
      <c r="L518" t="str">
        <f t="shared" ref="L518:M518" si="540">IF(K518="","",AVERAGE(E510:E518))</f>
        <v/>
      </c>
      <c r="M518" t="str">
        <f t="shared" si="540"/>
        <v/>
      </c>
      <c r="N518" t="str">
        <f t="shared" si="491"/>
        <v/>
      </c>
    </row>
    <row r="519" spans="1:14" hidden="1" x14ac:dyDescent="0.2">
      <c r="A519" s="1">
        <v>36</v>
      </c>
      <c r="B519" s="1" t="s">
        <v>9</v>
      </c>
      <c r="C519" s="1">
        <v>4069</v>
      </c>
      <c r="D519" s="1">
        <v>58.523000000000003</v>
      </c>
      <c r="E519" s="1">
        <v>-4.5670000000000002</v>
      </c>
      <c r="F519" s="1">
        <v>19.626000000000001</v>
      </c>
      <c r="H519" t="str">
        <f t="shared" si="535"/>
        <v/>
      </c>
      <c r="I519" t="str">
        <f t="shared" si="536"/>
        <v/>
      </c>
      <c r="J519" t="str">
        <f t="shared" ref="J519:J582" si="541">IF(I519="","",C519)</f>
        <v/>
      </c>
      <c r="K519" t="str">
        <f t="shared" ref="K519:K582" si="542">IF(J519="","",D519)</f>
        <v/>
      </c>
      <c r="L519" t="str">
        <f t="shared" ref="L519:M519" si="543">IF(K519="","",AVERAGE(E511:E519))</f>
        <v/>
      </c>
      <c r="M519" t="str">
        <f t="shared" si="543"/>
        <v/>
      </c>
      <c r="N519" t="str">
        <f t="shared" si="491"/>
        <v/>
      </c>
    </row>
    <row r="520" spans="1:14" hidden="1" x14ac:dyDescent="0.2">
      <c r="A520" s="1">
        <v>36</v>
      </c>
      <c r="B520" s="1" t="s">
        <v>9</v>
      </c>
      <c r="C520" s="1">
        <v>4070</v>
      </c>
      <c r="D520" s="1">
        <v>58.503</v>
      </c>
      <c r="E520" s="1">
        <v>-4.57</v>
      </c>
      <c r="F520" s="1">
        <v>19.666</v>
      </c>
      <c r="H520" t="str">
        <f t="shared" si="535"/>
        <v/>
      </c>
      <c r="I520" t="str">
        <f t="shared" si="536"/>
        <v/>
      </c>
      <c r="J520" t="str">
        <f t="shared" si="541"/>
        <v/>
      </c>
      <c r="K520" t="str">
        <f t="shared" si="542"/>
        <v/>
      </c>
      <c r="L520" t="str">
        <f t="shared" ref="L520:M520" si="544">IF(K520="","",AVERAGE(E512:E520))</f>
        <v/>
      </c>
      <c r="M520" t="str">
        <f t="shared" si="544"/>
        <v/>
      </c>
      <c r="N520" t="str">
        <f t="shared" si="491"/>
        <v/>
      </c>
    </row>
    <row r="521" spans="1:14" hidden="1" x14ac:dyDescent="0.2">
      <c r="A521" s="1">
        <v>36</v>
      </c>
      <c r="B521" s="1" t="s">
        <v>9</v>
      </c>
      <c r="C521" s="1">
        <v>4068</v>
      </c>
      <c r="D521" s="1">
        <v>58.484000000000002</v>
      </c>
      <c r="E521" s="1">
        <v>-4.5730000000000004</v>
      </c>
      <c r="F521" s="1">
        <v>19.643999999999998</v>
      </c>
      <c r="H521" t="str">
        <f t="shared" si="535"/>
        <v/>
      </c>
      <c r="I521" t="str">
        <f t="shared" si="536"/>
        <v/>
      </c>
      <c r="J521" t="str">
        <f t="shared" si="541"/>
        <v/>
      </c>
      <c r="K521" t="str">
        <f t="shared" si="542"/>
        <v/>
      </c>
      <c r="L521" t="str">
        <f t="shared" ref="L521:M521" si="545">IF(K521="","",AVERAGE(E513:E521))</f>
        <v/>
      </c>
      <c r="M521" t="str">
        <f t="shared" si="545"/>
        <v/>
      </c>
      <c r="N521" t="str">
        <f t="shared" si="491"/>
        <v/>
      </c>
    </row>
    <row r="522" spans="1:14" hidden="1" x14ac:dyDescent="0.2">
      <c r="A522" s="1">
        <v>36</v>
      </c>
      <c r="B522" s="1" t="s">
        <v>9</v>
      </c>
      <c r="C522" s="1">
        <v>2672</v>
      </c>
      <c r="D522" s="1">
        <v>7.6639999999999997</v>
      </c>
      <c r="E522" s="1">
        <v>-18.901</v>
      </c>
      <c r="F522" s="1">
        <v>31.904</v>
      </c>
      <c r="H522" t="str">
        <f t="shared" si="535"/>
        <v/>
      </c>
      <c r="I522" t="str">
        <f t="shared" si="536"/>
        <v/>
      </c>
      <c r="J522" t="str">
        <f t="shared" si="541"/>
        <v/>
      </c>
      <c r="K522" t="str">
        <f t="shared" si="542"/>
        <v/>
      </c>
      <c r="L522" t="str">
        <f t="shared" ref="L522:M522" si="546">IF(K522="","",AVERAGE(E514:E522))</f>
        <v/>
      </c>
      <c r="M522" t="str">
        <f t="shared" si="546"/>
        <v/>
      </c>
      <c r="N522" t="str">
        <f t="shared" si="491"/>
        <v/>
      </c>
    </row>
    <row r="523" spans="1:14" hidden="1" x14ac:dyDescent="0.2">
      <c r="A523" s="1">
        <v>36</v>
      </c>
      <c r="B523" s="1" t="s">
        <v>9</v>
      </c>
      <c r="C523" s="1">
        <v>11932</v>
      </c>
      <c r="D523" s="1">
        <v>61.695999999999998</v>
      </c>
      <c r="E523" s="1">
        <v>-19.286999999999999</v>
      </c>
      <c r="F523" s="1">
        <v>30.052</v>
      </c>
      <c r="H523" t="str">
        <f t="shared" si="535"/>
        <v/>
      </c>
      <c r="I523" t="str">
        <f t="shared" si="536"/>
        <v/>
      </c>
      <c r="J523" t="str">
        <f t="shared" si="541"/>
        <v/>
      </c>
      <c r="K523" t="str">
        <f t="shared" si="542"/>
        <v/>
      </c>
      <c r="L523" t="str">
        <f t="shared" ref="L523:M523" si="547">IF(K523="","",AVERAGE(E515:E523))</f>
        <v/>
      </c>
      <c r="M523" t="str">
        <f t="shared" si="547"/>
        <v/>
      </c>
      <c r="N523" t="str">
        <f t="shared" si="491"/>
        <v/>
      </c>
    </row>
    <row r="524" spans="1:14" hidden="1" x14ac:dyDescent="0.2">
      <c r="A524" s="1">
        <v>36</v>
      </c>
      <c r="B524" s="1" t="s">
        <v>9</v>
      </c>
      <c r="C524" s="1">
        <v>11457</v>
      </c>
      <c r="D524" s="1">
        <v>59.161000000000001</v>
      </c>
      <c r="E524" s="1">
        <v>-19.260999999999999</v>
      </c>
      <c r="F524" s="1">
        <v>30.061</v>
      </c>
      <c r="H524" t="str">
        <f t="shared" si="535"/>
        <v/>
      </c>
      <c r="I524" t="str">
        <f t="shared" si="536"/>
        <v/>
      </c>
      <c r="J524" t="str">
        <f t="shared" si="541"/>
        <v/>
      </c>
      <c r="K524" t="str">
        <f t="shared" si="542"/>
        <v/>
      </c>
      <c r="L524" t="str">
        <f t="shared" ref="L524:M524" si="548">IF(K524="","",AVERAGE(E516:E524))</f>
        <v/>
      </c>
      <c r="M524" t="str">
        <f t="shared" si="548"/>
        <v/>
      </c>
      <c r="N524" t="str">
        <f t="shared" si="491"/>
        <v/>
      </c>
    </row>
    <row r="525" spans="1:14" hidden="1" x14ac:dyDescent="0.2">
      <c r="A525" s="1">
        <v>36</v>
      </c>
      <c r="B525" s="1" t="s">
        <v>9</v>
      </c>
      <c r="C525" s="1">
        <v>11059</v>
      </c>
      <c r="D525" s="1">
        <v>57.024000000000001</v>
      </c>
      <c r="E525" s="1">
        <v>-19.292000000000002</v>
      </c>
      <c r="F525" s="1">
        <v>30.068999999999999</v>
      </c>
      <c r="H525" t="str">
        <f t="shared" si="535"/>
        <v/>
      </c>
      <c r="I525" t="str">
        <f t="shared" si="536"/>
        <v/>
      </c>
      <c r="J525" t="str">
        <f t="shared" si="541"/>
        <v/>
      </c>
      <c r="K525" t="str">
        <f t="shared" si="542"/>
        <v/>
      </c>
      <c r="L525" t="str">
        <f t="shared" ref="L525:M525" si="549">IF(K525="","",AVERAGE(E517:E525))</f>
        <v/>
      </c>
      <c r="M525" t="str">
        <f t="shared" si="549"/>
        <v/>
      </c>
      <c r="N525" t="str">
        <f t="shared" si="491"/>
        <v/>
      </c>
    </row>
    <row r="526" spans="1:14" hidden="1" x14ac:dyDescent="0.2">
      <c r="A526" s="1">
        <v>36</v>
      </c>
      <c r="B526" s="1" t="s">
        <v>9</v>
      </c>
      <c r="C526" s="1">
        <v>10671</v>
      </c>
      <c r="D526" s="1">
        <v>55.02</v>
      </c>
      <c r="E526" s="1">
        <v>-19.266999999999999</v>
      </c>
      <c r="F526" s="1">
        <v>30.047999999999998</v>
      </c>
      <c r="H526" t="str">
        <f t="shared" si="535"/>
        <v/>
      </c>
      <c r="I526" t="str">
        <f t="shared" si="536"/>
        <v/>
      </c>
      <c r="J526" t="str">
        <f t="shared" si="541"/>
        <v/>
      </c>
      <c r="K526" t="str">
        <f t="shared" si="542"/>
        <v/>
      </c>
      <c r="L526" t="str">
        <f t="shared" ref="L526:M526" si="550">IF(K526="","",AVERAGE(E518:E526))</f>
        <v/>
      </c>
      <c r="M526" t="str">
        <f t="shared" si="550"/>
        <v/>
      </c>
      <c r="N526" t="str">
        <f t="shared" si="491"/>
        <v/>
      </c>
    </row>
    <row r="527" spans="1:14" hidden="1" x14ac:dyDescent="0.2">
      <c r="A527" s="1">
        <v>36</v>
      </c>
      <c r="B527" s="1" t="s">
        <v>9</v>
      </c>
      <c r="C527" s="1">
        <v>10285</v>
      </c>
      <c r="D527" s="1">
        <v>53.13</v>
      </c>
      <c r="E527" s="1">
        <v>-19.274999999999999</v>
      </c>
      <c r="F527" s="1">
        <v>30.081</v>
      </c>
      <c r="H527" t="str">
        <f t="shared" si="535"/>
        <v/>
      </c>
      <c r="I527" t="str">
        <f t="shared" si="536"/>
        <v/>
      </c>
      <c r="J527" t="str">
        <f t="shared" si="541"/>
        <v/>
      </c>
      <c r="K527" t="str">
        <f t="shared" si="542"/>
        <v/>
      </c>
      <c r="L527" t="str">
        <f t="shared" ref="L527:M527" si="551">IF(K527="","",AVERAGE(E519:E527))</f>
        <v/>
      </c>
      <c r="M527" t="str">
        <f t="shared" si="551"/>
        <v/>
      </c>
      <c r="N527" t="str">
        <f t="shared" si="491"/>
        <v/>
      </c>
    </row>
    <row r="528" spans="1:14" hidden="1" x14ac:dyDescent="0.2">
      <c r="A528" s="1">
        <v>36</v>
      </c>
      <c r="B528" s="1" t="s">
        <v>9</v>
      </c>
      <c r="C528" s="1">
        <v>9898</v>
      </c>
      <c r="D528" s="1">
        <v>51.220999999999997</v>
      </c>
      <c r="E528" s="1">
        <v>-19.292000000000002</v>
      </c>
      <c r="F528" s="1">
        <v>30.082999999999998</v>
      </c>
      <c r="H528" t="str">
        <f t="shared" si="535"/>
        <v/>
      </c>
      <c r="I528" t="str">
        <f t="shared" si="536"/>
        <v/>
      </c>
      <c r="J528" t="str">
        <f t="shared" si="541"/>
        <v/>
      </c>
      <c r="K528" t="str">
        <f t="shared" si="542"/>
        <v/>
      </c>
      <c r="L528" t="str">
        <f t="shared" ref="L528:M528" si="552">IF(K528="","",AVERAGE(E520:E528))</f>
        <v/>
      </c>
      <c r="M528" t="str">
        <f t="shared" si="552"/>
        <v/>
      </c>
      <c r="N528" t="str">
        <f t="shared" si="491"/>
        <v/>
      </c>
    </row>
    <row r="529" spans="1:14" hidden="1" x14ac:dyDescent="0.2">
      <c r="A529" s="1">
        <v>36</v>
      </c>
      <c r="B529" s="1" t="s">
        <v>9</v>
      </c>
      <c r="C529" s="1">
        <v>9528</v>
      </c>
      <c r="D529" s="1">
        <v>49.433</v>
      </c>
      <c r="E529" s="1">
        <v>-19.277000000000001</v>
      </c>
      <c r="F529" s="1">
        <v>30.088999999999999</v>
      </c>
      <c r="H529" t="str">
        <f t="shared" si="535"/>
        <v/>
      </c>
      <c r="I529" t="str">
        <f t="shared" si="536"/>
        <v/>
      </c>
      <c r="J529" t="str">
        <f t="shared" si="541"/>
        <v/>
      </c>
      <c r="K529" t="str">
        <f t="shared" si="542"/>
        <v/>
      </c>
      <c r="L529" t="str">
        <f t="shared" ref="L529:M529" si="553">IF(K529="","",AVERAGE(E521:E529))</f>
        <v/>
      </c>
      <c r="M529" t="str">
        <f t="shared" si="553"/>
        <v/>
      </c>
      <c r="N529" t="str">
        <f t="shared" si="491"/>
        <v/>
      </c>
    </row>
    <row r="530" spans="1:14" hidden="1" x14ac:dyDescent="0.2">
      <c r="A530" s="1">
        <v>36</v>
      </c>
      <c r="B530" s="1" t="s">
        <v>9</v>
      </c>
      <c r="C530" s="1">
        <v>9143</v>
      </c>
      <c r="D530" s="1">
        <v>47.671999999999997</v>
      </c>
      <c r="E530" s="1">
        <v>-19.241</v>
      </c>
      <c r="F530" s="1">
        <v>30.120999999999999</v>
      </c>
      <c r="H530" t="str">
        <f t="shared" si="535"/>
        <v/>
      </c>
      <c r="I530" t="str">
        <f t="shared" si="536"/>
        <v/>
      </c>
      <c r="J530" t="str">
        <f t="shared" si="541"/>
        <v/>
      </c>
      <c r="K530" t="str">
        <f t="shared" si="542"/>
        <v/>
      </c>
      <c r="L530" t="str">
        <f t="shared" ref="L530:M530" si="554">IF(K530="","",AVERAGE(E522:E530))</f>
        <v/>
      </c>
      <c r="M530" t="str">
        <f t="shared" si="554"/>
        <v/>
      </c>
      <c r="N530" t="str">
        <f t="shared" si="491"/>
        <v/>
      </c>
    </row>
    <row r="531" spans="1:14" hidden="1" x14ac:dyDescent="0.2">
      <c r="A531" s="1">
        <v>36</v>
      </c>
      <c r="B531" s="1" t="s">
        <v>9</v>
      </c>
      <c r="C531" s="1">
        <v>8752</v>
      </c>
      <c r="D531" s="1">
        <v>45.781999999999996</v>
      </c>
      <c r="E531" s="1">
        <v>-19.248999999999999</v>
      </c>
      <c r="F531" s="1">
        <v>30.079000000000001</v>
      </c>
      <c r="H531" t="str">
        <f t="shared" si="535"/>
        <v/>
      </c>
      <c r="I531" t="str">
        <f t="shared" si="536"/>
        <v/>
      </c>
      <c r="J531" t="str">
        <f t="shared" si="541"/>
        <v/>
      </c>
      <c r="K531" t="str">
        <f t="shared" si="542"/>
        <v/>
      </c>
      <c r="L531" t="str">
        <f t="shared" ref="L531:M531" si="555">IF(K531="","",AVERAGE(E523:E531))</f>
        <v/>
      </c>
      <c r="M531" t="str">
        <f t="shared" si="555"/>
        <v/>
      </c>
      <c r="N531" t="str">
        <f t="shared" si="491"/>
        <v/>
      </c>
    </row>
    <row r="532" spans="1:14" x14ac:dyDescent="0.2">
      <c r="A532" s="1">
        <v>36</v>
      </c>
      <c r="B532" s="1" t="s">
        <v>9</v>
      </c>
      <c r="C532" s="1">
        <v>8369</v>
      </c>
      <c r="D532" s="1">
        <v>43.924999999999997</v>
      </c>
      <c r="E532" s="1">
        <v>-19.239000000000001</v>
      </c>
      <c r="F532" s="1">
        <v>30.166</v>
      </c>
      <c r="H532">
        <f t="shared" si="535"/>
        <v>36</v>
      </c>
      <c r="I532" t="str">
        <f t="shared" si="536"/>
        <v>B</v>
      </c>
      <c r="J532">
        <f t="shared" si="541"/>
        <v>8369</v>
      </c>
      <c r="K532">
        <f t="shared" si="542"/>
        <v>43.924999999999997</v>
      </c>
      <c r="L532">
        <f t="shared" ref="L532:M532" si="556">IF(K532="","",AVERAGE(E524:E532))</f>
        <v>-19.265888888888888</v>
      </c>
      <c r="M532">
        <f t="shared" si="556"/>
        <v>30.088555555555558</v>
      </c>
      <c r="N532">
        <f t="shared" si="491"/>
        <v>2.0071400327608794E-2</v>
      </c>
    </row>
    <row r="533" spans="1:14" hidden="1" x14ac:dyDescent="0.2">
      <c r="A533" s="1">
        <v>37</v>
      </c>
      <c r="B533" s="1" t="s">
        <v>21</v>
      </c>
      <c r="C533" s="1">
        <v>4072</v>
      </c>
      <c r="D533" s="1">
        <v>58.134</v>
      </c>
      <c r="E533" s="1">
        <v>-4.5460000000000003</v>
      </c>
      <c r="F533" s="1">
        <v>19.756</v>
      </c>
      <c r="H533" t="str">
        <f t="shared" si="535"/>
        <v/>
      </c>
      <c r="I533" t="str">
        <f t="shared" si="536"/>
        <v/>
      </c>
      <c r="J533" t="str">
        <f t="shared" si="541"/>
        <v/>
      </c>
      <c r="K533" t="str">
        <f t="shared" si="542"/>
        <v/>
      </c>
      <c r="L533" t="str">
        <f t="shared" ref="L533:M533" si="557">IF(K533="","",AVERAGE(E525:E533))</f>
        <v/>
      </c>
      <c r="M533" t="str">
        <f t="shared" si="557"/>
        <v/>
      </c>
      <c r="N533" t="str">
        <f t="shared" si="491"/>
        <v/>
      </c>
    </row>
    <row r="534" spans="1:14" hidden="1" x14ac:dyDescent="0.2">
      <c r="A534" s="1">
        <v>37</v>
      </c>
      <c r="B534" s="1" t="s">
        <v>21</v>
      </c>
      <c r="C534" s="1">
        <v>4066</v>
      </c>
      <c r="D534" s="1">
        <v>58.43</v>
      </c>
      <c r="E534" s="1">
        <v>-4.57</v>
      </c>
      <c r="F534" s="1">
        <v>19.670000000000002</v>
      </c>
      <c r="H534" t="str">
        <f t="shared" si="535"/>
        <v/>
      </c>
      <c r="I534" t="str">
        <f t="shared" si="536"/>
        <v/>
      </c>
      <c r="J534" t="str">
        <f t="shared" si="541"/>
        <v/>
      </c>
      <c r="K534" t="str">
        <f t="shared" si="542"/>
        <v/>
      </c>
      <c r="L534" t="str">
        <f t="shared" ref="L534:M534" si="558">IF(K534="","",AVERAGE(E526:E534))</f>
        <v/>
      </c>
      <c r="M534" t="str">
        <f t="shared" si="558"/>
        <v/>
      </c>
      <c r="N534" t="str">
        <f t="shared" si="491"/>
        <v/>
      </c>
    </row>
    <row r="535" spans="1:14" hidden="1" x14ac:dyDescent="0.2">
      <c r="A535" s="1">
        <v>37</v>
      </c>
      <c r="B535" s="1" t="s">
        <v>21</v>
      </c>
      <c r="C535" s="1">
        <v>4068</v>
      </c>
      <c r="D535" s="1">
        <v>58.548000000000002</v>
      </c>
      <c r="E535" s="1">
        <v>-4.5389999999999997</v>
      </c>
      <c r="F535" s="1">
        <v>19.686</v>
      </c>
      <c r="H535" t="str">
        <f t="shared" si="535"/>
        <v/>
      </c>
      <c r="I535" t="str">
        <f t="shared" si="536"/>
        <v/>
      </c>
      <c r="J535" t="str">
        <f t="shared" si="541"/>
        <v/>
      </c>
      <c r="K535" t="str">
        <f t="shared" si="542"/>
        <v/>
      </c>
      <c r="L535" t="str">
        <f t="shared" ref="L535:M535" si="559">IF(K535="","",AVERAGE(E527:E535))</f>
        <v/>
      </c>
      <c r="M535" t="str">
        <f t="shared" si="559"/>
        <v/>
      </c>
      <c r="N535" t="str">
        <f t="shared" ref="N535:N598" si="560">IF(M535="","",_xlfn.STDEV.S(E527:E535))</f>
        <v/>
      </c>
    </row>
    <row r="536" spans="1:14" hidden="1" x14ac:dyDescent="0.2">
      <c r="A536" s="1">
        <v>37</v>
      </c>
      <c r="B536" s="1" t="s">
        <v>21</v>
      </c>
      <c r="C536" s="1">
        <v>4066</v>
      </c>
      <c r="D536" s="1">
        <v>58.460999999999999</v>
      </c>
      <c r="E536" s="1">
        <v>-4.5330000000000004</v>
      </c>
      <c r="F536" s="1">
        <v>19.704000000000001</v>
      </c>
      <c r="H536" t="str">
        <f t="shared" si="535"/>
        <v/>
      </c>
      <c r="I536" t="str">
        <f t="shared" si="536"/>
        <v/>
      </c>
      <c r="J536" t="str">
        <f t="shared" si="541"/>
        <v/>
      </c>
      <c r="K536" t="str">
        <f t="shared" si="542"/>
        <v/>
      </c>
      <c r="L536" t="str">
        <f t="shared" ref="L536:M536" si="561">IF(K536="","",AVERAGE(E528:E536))</f>
        <v/>
      </c>
      <c r="M536" t="str">
        <f t="shared" si="561"/>
        <v/>
      </c>
      <c r="N536" t="str">
        <f t="shared" si="560"/>
        <v/>
      </c>
    </row>
    <row r="537" spans="1:14" hidden="1" x14ac:dyDescent="0.2">
      <c r="A537" s="1">
        <v>37</v>
      </c>
      <c r="B537" s="1" t="s">
        <v>21</v>
      </c>
      <c r="C537" s="1">
        <v>4067</v>
      </c>
      <c r="D537" s="1">
        <v>58.491</v>
      </c>
      <c r="E537" s="1">
        <v>-4.57</v>
      </c>
      <c r="F537" s="1">
        <v>19.738</v>
      </c>
      <c r="H537" t="str">
        <f t="shared" si="535"/>
        <v/>
      </c>
      <c r="I537" t="str">
        <f t="shared" si="536"/>
        <v/>
      </c>
      <c r="J537" t="str">
        <f t="shared" si="541"/>
        <v/>
      </c>
      <c r="K537" t="str">
        <f t="shared" si="542"/>
        <v/>
      </c>
      <c r="L537" t="str">
        <f t="shared" ref="L537:M537" si="562">IF(K537="","",AVERAGE(E529:E537))</f>
        <v/>
      </c>
      <c r="M537" t="str">
        <f t="shared" si="562"/>
        <v/>
      </c>
      <c r="N537" t="str">
        <f t="shared" si="560"/>
        <v/>
      </c>
    </row>
    <row r="538" spans="1:14" hidden="1" x14ac:dyDescent="0.2">
      <c r="A538" s="1">
        <v>37</v>
      </c>
      <c r="B538" s="1" t="s">
        <v>21</v>
      </c>
      <c r="C538" s="1">
        <v>1352</v>
      </c>
      <c r="D538" s="1">
        <v>3.843</v>
      </c>
      <c r="E538" s="1">
        <v>-19.556000000000001</v>
      </c>
      <c r="F538" s="1">
        <v>31.204999999999998</v>
      </c>
      <c r="H538" t="str">
        <f t="shared" si="535"/>
        <v/>
      </c>
      <c r="I538" t="str">
        <f t="shared" si="536"/>
        <v/>
      </c>
      <c r="J538" t="str">
        <f t="shared" si="541"/>
        <v/>
      </c>
      <c r="K538" t="str">
        <f t="shared" si="542"/>
        <v/>
      </c>
      <c r="L538" t="str">
        <f t="shared" ref="L538:M538" si="563">IF(K538="","",AVERAGE(E530:E538))</f>
        <v/>
      </c>
      <c r="M538" t="str">
        <f t="shared" si="563"/>
        <v/>
      </c>
      <c r="N538" t="str">
        <f t="shared" si="560"/>
        <v/>
      </c>
    </row>
    <row r="539" spans="1:14" hidden="1" x14ac:dyDescent="0.2">
      <c r="A539" s="1">
        <v>37</v>
      </c>
      <c r="B539" s="1" t="s">
        <v>21</v>
      </c>
      <c r="C539" s="1">
        <v>12118</v>
      </c>
      <c r="D539" s="1">
        <v>63.844999999999999</v>
      </c>
      <c r="E539" s="1">
        <v>-12.379</v>
      </c>
      <c r="F539" s="1">
        <v>24.931999999999999</v>
      </c>
      <c r="H539" t="str">
        <f t="shared" si="535"/>
        <v/>
      </c>
      <c r="I539" t="str">
        <f t="shared" si="536"/>
        <v/>
      </c>
      <c r="J539" t="str">
        <f t="shared" si="541"/>
        <v/>
      </c>
      <c r="K539" t="str">
        <f t="shared" si="542"/>
        <v/>
      </c>
      <c r="L539" t="str">
        <f t="shared" ref="L539:M539" si="564">IF(K539="","",AVERAGE(E531:E539))</f>
        <v/>
      </c>
      <c r="M539" t="str">
        <f t="shared" si="564"/>
        <v/>
      </c>
      <c r="N539" t="str">
        <f t="shared" si="560"/>
        <v/>
      </c>
    </row>
    <row r="540" spans="1:14" hidden="1" x14ac:dyDescent="0.2">
      <c r="A540" s="1">
        <v>37</v>
      </c>
      <c r="B540" s="1" t="s">
        <v>21</v>
      </c>
      <c r="C540" s="1">
        <v>11465</v>
      </c>
      <c r="D540" s="1">
        <v>60.554000000000002</v>
      </c>
      <c r="E540" s="1">
        <v>-12.311999999999999</v>
      </c>
      <c r="F540" s="1">
        <v>24.873000000000001</v>
      </c>
      <c r="H540" t="str">
        <f t="shared" si="535"/>
        <v/>
      </c>
      <c r="I540" t="str">
        <f t="shared" si="536"/>
        <v/>
      </c>
      <c r="J540" t="str">
        <f t="shared" si="541"/>
        <v/>
      </c>
      <c r="K540" t="str">
        <f t="shared" si="542"/>
        <v/>
      </c>
      <c r="L540" t="str">
        <f t="shared" ref="L540:M540" si="565">IF(K540="","",AVERAGE(E532:E540))</f>
        <v/>
      </c>
      <c r="M540" t="str">
        <f t="shared" si="565"/>
        <v/>
      </c>
      <c r="N540" t="str">
        <f t="shared" si="560"/>
        <v/>
      </c>
    </row>
    <row r="541" spans="1:14" hidden="1" x14ac:dyDescent="0.2">
      <c r="A541" s="1">
        <v>37</v>
      </c>
      <c r="B541" s="1" t="s">
        <v>21</v>
      </c>
      <c r="C541" s="1">
        <v>11037</v>
      </c>
      <c r="D541" s="1">
        <v>58.158999999999999</v>
      </c>
      <c r="E541" s="1">
        <v>-12.37</v>
      </c>
      <c r="F541" s="1">
        <v>24.885000000000002</v>
      </c>
      <c r="H541" t="str">
        <f t="shared" si="535"/>
        <v/>
      </c>
      <c r="I541" t="str">
        <f t="shared" si="536"/>
        <v/>
      </c>
      <c r="J541" t="str">
        <f t="shared" si="541"/>
        <v/>
      </c>
      <c r="K541" t="str">
        <f t="shared" si="542"/>
        <v/>
      </c>
      <c r="L541" t="str">
        <f t="shared" ref="L541:M541" si="566">IF(K541="","",AVERAGE(E533:E541))</f>
        <v/>
      </c>
      <c r="M541" t="str">
        <f t="shared" si="566"/>
        <v/>
      </c>
      <c r="N541" t="str">
        <f t="shared" si="560"/>
        <v/>
      </c>
    </row>
    <row r="542" spans="1:14" hidden="1" x14ac:dyDescent="0.2">
      <c r="A542" s="1">
        <v>37</v>
      </c>
      <c r="B542" s="1" t="s">
        <v>21</v>
      </c>
      <c r="C542" s="1">
        <v>10617</v>
      </c>
      <c r="D542" s="1">
        <v>55.844999999999999</v>
      </c>
      <c r="E542" s="1">
        <v>-12.361000000000001</v>
      </c>
      <c r="F542" s="1">
        <v>24.893000000000001</v>
      </c>
      <c r="H542" t="str">
        <f t="shared" si="535"/>
        <v/>
      </c>
      <c r="I542" t="str">
        <f t="shared" si="536"/>
        <v/>
      </c>
      <c r="J542" t="str">
        <f t="shared" si="541"/>
        <v/>
      </c>
      <c r="K542" t="str">
        <f t="shared" si="542"/>
        <v/>
      </c>
      <c r="L542" t="str">
        <f t="shared" ref="L542:M542" si="567">IF(K542="","",AVERAGE(E534:E542))</f>
        <v/>
      </c>
      <c r="M542" t="str">
        <f t="shared" si="567"/>
        <v/>
      </c>
      <c r="N542" t="str">
        <f t="shared" si="560"/>
        <v/>
      </c>
    </row>
    <row r="543" spans="1:14" hidden="1" x14ac:dyDescent="0.2">
      <c r="A543" s="1">
        <v>37</v>
      </c>
      <c r="B543" s="1" t="s">
        <v>21</v>
      </c>
      <c r="C543" s="1">
        <v>10223</v>
      </c>
      <c r="D543" s="1">
        <v>53.662999999999997</v>
      </c>
      <c r="E543" s="1">
        <v>-12.365</v>
      </c>
      <c r="F543" s="1">
        <v>24.917999999999999</v>
      </c>
      <c r="H543" t="str">
        <f t="shared" si="535"/>
        <v/>
      </c>
      <c r="I543" t="str">
        <f t="shared" si="536"/>
        <v/>
      </c>
      <c r="J543" t="str">
        <f t="shared" si="541"/>
        <v/>
      </c>
      <c r="K543" t="str">
        <f t="shared" si="542"/>
        <v/>
      </c>
      <c r="L543" t="str">
        <f t="shared" ref="L543:M543" si="568">IF(K543="","",AVERAGE(E535:E543))</f>
        <v/>
      </c>
      <c r="M543" t="str">
        <f t="shared" si="568"/>
        <v/>
      </c>
      <c r="N543" t="str">
        <f t="shared" si="560"/>
        <v/>
      </c>
    </row>
    <row r="544" spans="1:14" hidden="1" x14ac:dyDescent="0.2">
      <c r="A544" s="1">
        <v>37</v>
      </c>
      <c r="B544" s="1" t="s">
        <v>21</v>
      </c>
      <c r="C544" s="1">
        <v>9844</v>
      </c>
      <c r="D544" s="1">
        <v>51.569000000000003</v>
      </c>
      <c r="E544" s="1">
        <v>-12.337</v>
      </c>
      <c r="F544" s="1">
        <v>24.911999999999999</v>
      </c>
      <c r="H544" t="str">
        <f t="shared" si="535"/>
        <v/>
      </c>
      <c r="I544" t="str">
        <f t="shared" si="536"/>
        <v/>
      </c>
      <c r="J544" t="str">
        <f t="shared" si="541"/>
        <v/>
      </c>
      <c r="K544" t="str">
        <f t="shared" si="542"/>
        <v/>
      </c>
      <c r="L544" t="str">
        <f t="shared" ref="L544:M544" si="569">IF(K544="","",AVERAGE(E536:E544))</f>
        <v/>
      </c>
      <c r="M544" t="str">
        <f t="shared" si="569"/>
        <v/>
      </c>
      <c r="N544" t="str">
        <f t="shared" si="560"/>
        <v/>
      </c>
    </row>
    <row r="545" spans="1:14" hidden="1" x14ac:dyDescent="0.2">
      <c r="A545" s="1">
        <v>37</v>
      </c>
      <c r="B545" s="1" t="s">
        <v>21</v>
      </c>
      <c r="C545" s="1">
        <v>9467</v>
      </c>
      <c r="D545" s="1">
        <v>49.500999999999998</v>
      </c>
      <c r="E545" s="1">
        <v>-12.358000000000001</v>
      </c>
      <c r="F545" s="1">
        <v>24.919</v>
      </c>
      <c r="H545" t="str">
        <f t="shared" si="535"/>
        <v/>
      </c>
      <c r="I545" t="str">
        <f t="shared" si="536"/>
        <v/>
      </c>
      <c r="J545" t="str">
        <f t="shared" si="541"/>
        <v/>
      </c>
      <c r="K545" t="str">
        <f t="shared" si="542"/>
        <v/>
      </c>
      <c r="L545" t="str">
        <f t="shared" ref="L545:M545" si="570">IF(K545="","",AVERAGE(E537:E545))</f>
        <v/>
      </c>
      <c r="M545" t="str">
        <f t="shared" si="570"/>
        <v/>
      </c>
      <c r="N545" t="str">
        <f t="shared" si="560"/>
        <v/>
      </c>
    </row>
    <row r="546" spans="1:14" hidden="1" x14ac:dyDescent="0.2">
      <c r="A546" s="1">
        <v>37</v>
      </c>
      <c r="B546" s="1" t="s">
        <v>21</v>
      </c>
      <c r="C546" s="1">
        <v>9110</v>
      </c>
      <c r="D546" s="1">
        <v>47.573</v>
      </c>
      <c r="E546" s="1">
        <v>-12.366</v>
      </c>
      <c r="F546" s="1">
        <v>24.943000000000001</v>
      </c>
      <c r="H546" t="str">
        <f t="shared" si="535"/>
        <v/>
      </c>
      <c r="I546" t="str">
        <f t="shared" si="536"/>
        <v/>
      </c>
      <c r="J546" t="str">
        <f t="shared" si="541"/>
        <v/>
      </c>
      <c r="K546" t="str">
        <f t="shared" si="542"/>
        <v/>
      </c>
      <c r="L546" t="str">
        <f t="shared" ref="L546:M546" si="571">IF(K546="","",AVERAGE(E538:E546))</f>
        <v/>
      </c>
      <c r="M546" t="str">
        <f t="shared" si="571"/>
        <v/>
      </c>
      <c r="N546" t="str">
        <f t="shared" si="560"/>
        <v/>
      </c>
    </row>
    <row r="547" spans="1:14" hidden="1" x14ac:dyDescent="0.2">
      <c r="A547" s="1">
        <v>37</v>
      </c>
      <c r="B547" s="1" t="s">
        <v>21</v>
      </c>
      <c r="C547" s="1">
        <v>8769</v>
      </c>
      <c r="D547" s="1">
        <v>45.710999999999999</v>
      </c>
      <c r="E547" s="1">
        <v>-12.385999999999999</v>
      </c>
      <c r="F547" s="1">
        <v>24.922000000000001</v>
      </c>
      <c r="H547" t="str">
        <f t="shared" si="535"/>
        <v/>
      </c>
      <c r="I547" t="str">
        <f t="shared" si="536"/>
        <v/>
      </c>
      <c r="J547" t="str">
        <f t="shared" si="541"/>
        <v/>
      </c>
      <c r="K547" t="str">
        <f t="shared" si="542"/>
        <v/>
      </c>
      <c r="L547" t="str">
        <f t="shared" ref="L547:M547" si="572">IF(K547="","",AVERAGE(E539:E547))</f>
        <v/>
      </c>
      <c r="M547" t="str">
        <f t="shared" si="572"/>
        <v/>
      </c>
      <c r="N547" t="str">
        <f t="shared" si="560"/>
        <v/>
      </c>
    </row>
    <row r="548" spans="1:14" x14ac:dyDescent="0.2">
      <c r="A548" s="1">
        <v>37</v>
      </c>
      <c r="B548" s="1" t="s">
        <v>21</v>
      </c>
      <c r="C548" s="1">
        <v>8433</v>
      </c>
      <c r="D548" s="1">
        <v>43.881999999999998</v>
      </c>
      <c r="E548" s="1">
        <v>-12.347</v>
      </c>
      <c r="F548" s="1">
        <v>24.984000000000002</v>
      </c>
      <c r="H548">
        <f t="shared" si="535"/>
        <v>37</v>
      </c>
      <c r="I548" t="str">
        <f t="shared" si="536"/>
        <v>ISSR 4</v>
      </c>
      <c r="J548">
        <f t="shared" si="541"/>
        <v>8433</v>
      </c>
      <c r="K548">
        <f t="shared" si="542"/>
        <v>43.881999999999998</v>
      </c>
      <c r="L548">
        <f t="shared" ref="L548:M548" si="573">IF(K548="","",AVERAGE(E540:E548))</f>
        <v>-12.355777777777778</v>
      </c>
      <c r="M548">
        <f t="shared" si="573"/>
        <v>24.916555555555561</v>
      </c>
      <c r="N548">
        <f t="shared" si="560"/>
        <v>2.1457969252574802E-2</v>
      </c>
    </row>
    <row r="549" spans="1:14" hidden="1" x14ac:dyDescent="0.2">
      <c r="A549" s="1">
        <v>38</v>
      </c>
      <c r="B549" s="1" t="s">
        <v>22</v>
      </c>
      <c r="C549" s="1">
        <v>4065</v>
      </c>
      <c r="D549" s="1">
        <v>58.043999999999997</v>
      </c>
      <c r="E549" s="1">
        <v>-4.5590000000000002</v>
      </c>
      <c r="F549" s="1">
        <v>19.728999999999999</v>
      </c>
      <c r="H549" t="str">
        <f t="shared" si="535"/>
        <v/>
      </c>
      <c r="I549" t="str">
        <f t="shared" si="536"/>
        <v/>
      </c>
      <c r="J549" t="str">
        <f t="shared" si="541"/>
        <v/>
      </c>
      <c r="K549" t="str">
        <f t="shared" si="542"/>
        <v/>
      </c>
      <c r="L549" t="str">
        <f t="shared" ref="L549:M549" si="574">IF(K549="","",AVERAGE(E541:E549))</f>
        <v/>
      </c>
      <c r="M549" t="str">
        <f t="shared" si="574"/>
        <v/>
      </c>
      <c r="N549" t="str">
        <f t="shared" si="560"/>
        <v/>
      </c>
    </row>
    <row r="550" spans="1:14" hidden="1" x14ac:dyDescent="0.2">
      <c r="A550" s="1">
        <v>38</v>
      </c>
      <c r="B550" s="1" t="s">
        <v>22</v>
      </c>
      <c r="C550" s="1">
        <v>4065</v>
      </c>
      <c r="D550" s="1">
        <v>58.411000000000001</v>
      </c>
      <c r="E550" s="1">
        <v>-4.57</v>
      </c>
      <c r="F550" s="1">
        <v>19.670000000000002</v>
      </c>
      <c r="H550" t="str">
        <f t="shared" si="535"/>
        <v/>
      </c>
      <c r="I550" t="str">
        <f t="shared" si="536"/>
        <v/>
      </c>
      <c r="J550" t="str">
        <f t="shared" si="541"/>
        <v/>
      </c>
      <c r="K550" t="str">
        <f t="shared" si="542"/>
        <v/>
      </c>
      <c r="L550" t="str">
        <f t="shared" ref="L550:M550" si="575">IF(K550="","",AVERAGE(E542:E550))</f>
        <v/>
      </c>
      <c r="M550" t="str">
        <f t="shared" si="575"/>
        <v/>
      </c>
      <c r="N550" t="str">
        <f t="shared" si="560"/>
        <v/>
      </c>
    </row>
    <row r="551" spans="1:14" hidden="1" x14ac:dyDescent="0.2">
      <c r="A551" s="1">
        <v>38</v>
      </c>
      <c r="B551" s="1" t="s">
        <v>22</v>
      </c>
      <c r="C551" s="1">
        <v>4062</v>
      </c>
      <c r="D551" s="1">
        <v>58.448</v>
      </c>
      <c r="E551" s="1">
        <v>-4.5709999999999997</v>
      </c>
      <c r="F551" s="1">
        <v>19.658999999999999</v>
      </c>
      <c r="H551" t="str">
        <f t="shared" si="535"/>
        <v/>
      </c>
      <c r="I551" t="str">
        <f t="shared" si="536"/>
        <v/>
      </c>
      <c r="J551" t="str">
        <f t="shared" si="541"/>
        <v/>
      </c>
      <c r="K551" t="str">
        <f t="shared" si="542"/>
        <v/>
      </c>
      <c r="L551" t="str">
        <f t="shared" ref="L551:M551" si="576">IF(K551="","",AVERAGE(E543:E551))</f>
        <v/>
      </c>
      <c r="M551" t="str">
        <f t="shared" si="576"/>
        <v/>
      </c>
      <c r="N551" t="str">
        <f t="shared" si="560"/>
        <v/>
      </c>
    </row>
    <row r="552" spans="1:14" hidden="1" x14ac:dyDescent="0.2">
      <c r="A552" s="1">
        <v>38</v>
      </c>
      <c r="B552" s="1" t="s">
        <v>22</v>
      </c>
      <c r="C552" s="1">
        <v>4067</v>
      </c>
      <c r="D552" s="1">
        <v>58.466000000000001</v>
      </c>
      <c r="E552" s="1">
        <v>-4.5750000000000002</v>
      </c>
      <c r="F552" s="1">
        <v>19.669</v>
      </c>
      <c r="H552" t="str">
        <f t="shared" si="535"/>
        <v/>
      </c>
      <c r="I552" t="str">
        <f t="shared" si="536"/>
        <v/>
      </c>
      <c r="J552" t="str">
        <f t="shared" si="541"/>
        <v/>
      </c>
      <c r="K552" t="str">
        <f t="shared" si="542"/>
        <v/>
      </c>
      <c r="L552" t="str">
        <f t="shared" ref="L552:M552" si="577">IF(K552="","",AVERAGE(E544:E552))</f>
        <v/>
      </c>
      <c r="M552" t="str">
        <f t="shared" si="577"/>
        <v/>
      </c>
      <c r="N552" t="str">
        <f t="shared" si="560"/>
        <v/>
      </c>
    </row>
    <row r="553" spans="1:14" hidden="1" x14ac:dyDescent="0.2">
      <c r="A553" s="1">
        <v>38</v>
      </c>
      <c r="B553" s="1" t="s">
        <v>22</v>
      </c>
      <c r="C553" s="1">
        <v>4068</v>
      </c>
      <c r="D553" s="1">
        <v>58.468000000000004</v>
      </c>
      <c r="E553" s="1">
        <v>-4.5609999999999999</v>
      </c>
      <c r="F553" s="1">
        <v>19.686</v>
      </c>
      <c r="H553" t="str">
        <f t="shared" si="535"/>
        <v/>
      </c>
      <c r="I553" t="str">
        <f t="shared" si="536"/>
        <v/>
      </c>
      <c r="J553" t="str">
        <f t="shared" si="541"/>
        <v/>
      </c>
      <c r="K553" t="str">
        <f t="shared" si="542"/>
        <v/>
      </c>
      <c r="L553" t="str">
        <f t="shared" ref="L553:M553" si="578">IF(K553="","",AVERAGE(E545:E553))</f>
        <v/>
      </c>
      <c r="M553" t="str">
        <f t="shared" si="578"/>
        <v/>
      </c>
      <c r="N553" t="str">
        <f t="shared" si="560"/>
        <v/>
      </c>
    </row>
    <row r="554" spans="1:14" hidden="1" x14ac:dyDescent="0.2">
      <c r="A554" s="1">
        <v>38</v>
      </c>
      <c r="B554" s="1" t="s">
        <v>22</v>
      </c>
      <c r="C554" s="1">
        <v>1464</v>
      </c>
      <c r="D554" s="1">
        <v>4.1550000000000002</v>
      </c>
      <c r="E554" s="1">
        <v>-12.849</v>
      </c>
      <c r="F554" s="1">
        <v>27.925000000000001</v>
      </c>
      <c r="H554" t="str">
        <f t="shared" si="535"/>
        <v/>
      </c>
      <c r="I554" t="str">
        <f t="shared" si="536"/>
        <v/>
      </c>
      <c r="J554" t="str">
        <f t="shared" si="541"/>
        <v/>
      </c>
      <c r="K554" t="str">
        <f t="shared" si="542"/>
        <v/>
      </c>
      <c r="L554" t="str">
        <f t="shared" ref="L554:M554" si="579">IF(K554="","",AVERAGE(E546:E554))</f>
        <v/>
      </c>
      <c r="M554" t="str">
        <f t="shared" si="579"/>
        <v/>
      </c>
      <c r="N554" t="str">
        <f t="shared" si="560"/>
        <v/>
      </c>
    </row>
    <row r="555" spans="1:14" hidden="1" x14ac:dyDescent="0.2">
      <c r="A555" s="1">
        <v>38</v>
      </c>
      <c r="B555" s="1" t="s">
        <v>22</v>
      </c>
      <c r="C555" s="1">
        <v>8305</v>
      </c>
      <c r="D555" s="1">
        <v>41.847999999999999</v>
      </c>
      <c r="E555" s="1">
        <v>-10.122999999999999</v>
      </c>
      <c r="F555" s="1">
        <v>25.283999999999999</v>
      </c>
      <c r="H555" t="str">
        <f t="shared" si="535"/>
        <v/>
      </c>
      <c r="I555" t="str">
        <f t="shared" si="536"/>
        <v/>
      </c>
      <c r="J555" t="str">
        <f t="shared" si="541"/>
        <v/>
      </c>
      <c r="K555" t="str">
        <f t="shared" si="542"/>
        <v/>
      </c>
      <c r="L555" t="str">
        <f t="shared" ref="L555:M555" si="580">IF(K555="","",AVERAGE(E547:E555))</f>
        <v/>
      </c>
      <c r="M555" t="str">
        <f t="shared" si="580"/>
        <v/>
      </c>
      <c r="N555" t="str">
        <f t="shared" si="560"/>
        <v/>
      </c>
    </row>
    <row r="556" spans="1:14" hidden="1" x14ac:dyDescent="0.2">
      <c r="A556" s="1">
        <v>38</v>
      </c>
      <c r="B556" s="1" t="s">
        <v>22</v>
      </c>
      <c r="C556" s="1">
        <v>9920</v>
      </c>
      <c r="D556" s="1">
        <v>51.125999999999998</v>
      </c>
      <c r="E556" s="1">
        <v>-8.8610000000000007</v>
      </c>
      <c r="F556" s="1">
        <v>24.981999999999999</v>
      </c>
      <c r="H556" t="str">
        <f t="shared" si="535"/>
        <v/>
      </c>
      <c r="I556" t="str">
        <f t="shared" si="536"/>
        <v/>
      </c>
      <c r="J556" t="str">
        <f t="shared" si="541"/>
        <v/>
      </c>
      <c r="K556" t="str">
        <f t="shared" si="542"/>
        <v/>
      </c>
      <c r="L556" t="str">
        <f t="shared" ref="L556:M556" si="581">IF(K556="","",AVERAGE(E548:E556))</f>
        <v/>
      </c>
      <c r="M556" t="str">
        <f t="shared" si="581"/>
        <v/>
      </c>
      <c r="N556" t="str">
        <f t="shared" si="560"/>
        <v/>
      </c>
    </row>
    <row r="557" spans="1:14" hidden="1" x14ac:dyDescent="0.2">
      <c r="A557" s="1">
        <v>38</v>
      </c>
      <c r="B557" s="1" t="s">
        <v>22</v>
      </c>
      <c r="C557" s="1">
        <v>9604</v>
      </c>
      <c r="D557" s="1">
        <v>49.491999999999997</v>
      </c>
      <c r="E557" s="1">
        <v>-8.8780000000000001</v>
      </c>
      <c r="F557" s="1">
        <v>24.968</v>
      </c>
      <c r="H557" t="str">
        <f t="shared" si="535"/>
        <v/>
      </c>
      <c r="I557" t="str">
        <f t="shared" si="536"/>
        <v/>
      </c>
      <c r="J557" t="str">
        <f t="shared" si="541"/>
        <v/>
      </c>
      <c r="K557" t="str">
        <f t="shared" si="542"/>
        <v/>
      </c>
      <c r="L557" t="str">
        <f t="shared" ref="L557:M557" si="582">IF(K557="","",AVERAGE(E549:E557))</f>
        <v/>
      </c>
      <c r="M557" t="str">
        <f t="shared" si="582"/>
        <v/>
      </c>
      <c r="N557" t="str">
        <f t="shared" si="560"/>
        <v/>
      </c>
    </row>
    <row r="558" spans="1:14" hidden="1" x14ac:dyDescent="0.2">
      <c r="A558" s="1">
        <v>38</v>
      </c>
      <c r="B558" s="1" t="s">
        <v>22</v>
      </c>
      <c r="C558" s="1">
        <v>9286</v>
      </c>
      <c r="D558" s="1">
        <v>47.896000000000001</v>
      </c>
      <c r="E558" s="1">
        <v>-8.8529999999999998</v>
      </c>
      <c r="F558" s="1">
        <v>24.998000000000001</v>
      </c>
      <c r="H558" t="str">
        <f t="shared" si="535"/>
        <v/>
      </c>
      <c r="I558" t="str">
        <f t="shared" si="536"/>
        <v/>
      </c>
      <c r="J558" t="str">
        <f t="shared" si="541"/>
        <v/>
      </c>
      <c r="K558" t="str">
        <f t="shared" si="542"/>
        <v/>
      </c>
      <c r="L558" t="str">
        <f t="shared" ref="L558:M558" si="583">IF(K558="","",AVERAGE(E550:E558))</f>
        <v/>
      </c>
      <c r="M558" t="str">
        <f t="shared" si="583"/>
        <v/>
      </c>
      <c r="N558" t="str">
        <f t="shared" si="560"/>
        <v/>
      </c>
    </row>
    <row r="559" spans="1:14" hidden="1" x14ac:dyDescent="0.2">
      <c r="A559" s="1">
        <v>38</v>
      </c>
      <c r="B559" s="1" t="s">
        <v>22</v>
      </c>
      <c r="C559" s="1">
        <v>8976</v>
      </c>
      <c r="D559" s="1">
        <v>46.348999999999997</v>
      </c>
      <c r="E559" s="1">
        <v>-8.8889999999999993</v>
      </c>
      <c r="F559" s="1">
        <v>24.966999999999999</v>
      </c>
      <c r="H559" t="str">
        <f t="shared" si="535"/>
        <v/>
      </c>
      <c r="I559" t="str">
        <f t="shared" si="536"/>
        <v/>
      </c>
      <c r="J559" t="str">
        <f t="shared" si="541"/>
        <v/>
      </c>
      <c r="K559" t="str">
        <f t="shared" si="542"/>
        <v/>
      </c>
      <c r="L559" t="str">
        <f t="shared" ref="L559:M559" si="584">IF(K559="","",AVERAGE(E551:E559))</f>
        <v/>
      </c>
      <c r="M559" t="str">
        <f t="shared" si="584"/>
        <v/>
      </c>
      <c r="N559" t="str">
        <f t="shared" si="560"/>
        <v/>
      </c>
    </row>
    <row r="560" spans="1:14" hidden="1" x14ac:dyDescent="0.2">
      <c r="A560" s="1">
        <v>38</v>
      </c>
      <c r="B560" s="1" t="s">
        <v>22</v>
      </c>
      <c r="C560" s="1">
        <v>8654</v>
      </c>
      <c r="D560" s="1">
        <v>44.838000000000001</v>
      </c>
      <c r="E560" s="1">
        <v>-8.8290000000000006</v>
      </c>
      <c r="F560" s="1">
        <v>24.969000000000001</v>
      </c>
      <c r="H560" t="str">
        <f t="shared" si="535"/>
        <v/>
      </c>
      <c r="I560" t="str">
        <f t="shared" si="536"/>
        <v/>
      </c>
      <c r="J560" t="str">
        <f t="shared" si="541"/>
        <v/>
      </c>
      <c r="K560" t="str">
        <f t="shared" si="542"/>
        <v/>
      </c>
      <c r="L560" t="str">
        <f t="shared" ref="L560:M560" si="585">IF(K560="","",AVERAGE(E552:E560))</f>
        <v/>
      </c>
      <c r="M560" t="str">
        <f t="shared" si="585"/>
        <v/>
      </c>
      <c r="N560" t="str">
        <f t="shared" si="560"/>
        <v/>
      </c>
    </row>
    <row r="561" spans="1:14" hidden="1" x14ac:dyDescent="0.2">
      <c r="A561" s="1">
        <v>38</v>
      </c>
      <c r="B561" s="1" t="s">
        <v>22</v>
      </c>
      <c r="C561" s="1">
        <v>8338</v>
      </c>
      <c r="D561" s="1">
        <v>43.31</v>
      </c>
      <c r="E561" s="1">
        <v>-8.8770000000000007</v>
      </c>
      <c r="F561" s="1">
        <v>24.98</v>
      </c>
      <c r="H561" t="str">
        <f t="shared" si="535"/>
        <v/>
      </c>
      <c r="I561" t="str">
        <f t="shared" si="536"/>
        <v/>
      </c>
      <c r="J561" t="str">
        <f t="shared" si="541"/>
        <v/>
      </c>
      <c r="K561" t="str">
        <f t="shared" si="542"/>
        <v/>
      </c>
      <c r="L561" t="str">
        <f t="shared" ref="L561:M561" si="586">IF(K561="","",AVERAGE(E553:E561))</f>
        <v/>
      </c>
      <c r="M561" t="str">
        <f t="shared" si="586"/>
        <v/>
      </c>
      <c r="N561" t="str">
        <f t="shared" si="560"/>
        <v/>
      </c>
    </row>
    <row r="562" spans="1:14" hidden="1" x14ac:dyDescent="0.2">
      <c r="A562" s="1">
        <v>38</v>
      </c>
      <c r="B562" s="1" t="s">
        <v>22</v>
      </c>
      <c r="C562" s="1">
        <v>8026</v>
      </c>
      <c r="D562" s="1">
        <v>41.883000000000003</v>
      </c>
      <c r="E562" s="1">
        <v>-8.8469999999999995</v>
      </c>
      <c r="F562" s="1">
        <v>25.001000000000001</v>
      </c>
      <c r="H562" t="str">
        <f t="shared" si="535"/>
        <v/>
      </c>
      <c r="I562" t="str">
        <f t="shared" si="536"/>
        <v/>
      </c>
      <c r="J562" t="str">
        <f t="shared" si="541"/>
        <v/>
      </c>
      <c r="K562" t="str">
        <f t="shared" si="542"/>
        <v/>
      </c>
      <c r="L562" t="str">
        <f t="shared" ref="L562:M562" si="587">IF(K562="","",AVERAGE(E554:E562))</f>
        <v/>
      </c>
      <c r="M562" t="str">
        <f t="shared" si="587"/>
        <v/>
      </c>
      <c r="N562" t="str">
        <f t="shared" si="560"/>
        <v/>
      </c>
    </row>
    <row r="563" spans="1:14" hidden="1" x14ac:dyDescent="0.2">
      <c r="A563" s="1">
        <v>38</v>
      </c>
      <c r="B563" s="1" t="s">
        <v>22</v>
      </c>
      <c r="C563" s="1">
        <v>7707</v>
      </c>
      <c r="D563" s="1">
        <v>40.345999999999997</v>
      </c>
      <c r="E563" s="1">
        <v>-8.8330000000000002</v>
      </c>
      <c r="F563" s="1">
        <v>24.975999999999999</v>
      </c>
      <c r="H563" t="str">
        <f t="shared" si="535"/>
        <v/>
      </c>
      <c r="I563" t="str">
        <f t="shared" si="536"/>
        <v/>
      </c>
      <c r="J563" t="str">
        <f t="shared" si="541"/>
        <v/>
      </c>
      <c r="K563" t="str">
        <f t="shared" si="542"/>
        <v/>
      </c>
      <c r="L563" t="str">
        <f t="shared" ref="L563:M563" si="588">IF(K563="","",AVERAGE(E555:E563))</f>
        <v/>
      </c>
      <c r="M563" t="str">
        <f t="shared" si="588"/>
        <v/>
      </c>
      <c r="N563" t="str">
        <f t="shared" si="560"/>
        <v/>
      </c>
    </row>
    <row r="564" spans="1:14" x14ac:dyDescent="0.2">
      <c r="A564" s="1">
        <v>38</v>
      </c>
      <c r="B564" s="1" t="s">
        <v>22</v>
      </c>
      <c r="C564" s="1">
        <v>7389</v>
      </c>
      <c r="D564" s="1">
        <v>38.808999999999997</v>
      </c>
      <c r="E564" s="1">
        <v>-8.8309999999999995</v>
      </c>
      <c r="F564" s="1">
        <v>25.061</v>
      </c>
      <c r="H564">
        <f t="shared" si="535"/>
        <v>38</v>
      </c>
      <c r="I564" t="str">
        <f t="shared" si="536"/>
        <v>ISSR 8</v>
      </c>
      <c r="J564">
        <f t="shared" si="541"/>
        <v>7389</v>
      </c>
      <c r="K564">
        <f t="shared" si="542"/>
        <v>38.808999999999997</v>
      </c>
      <c r="L564">
        <f t="shared" ref="L564:M564" si="589">IF(K564="","",AVERAGE(E556:E564))</f>
        <v>-8.8553333333333342</v>
      </c>
      <c r="M564">
        <f t="shared" si="589"/>
        <v>24.989111111111114</v>
      </c>
      <c r="N564">
        <f t="shared" si="560"/>
        <v>2.2383029285599362E-2</v>
      </c>
    </row>
    <row r="565" spans="1:14" hidden="1" x14ac:dyDescent="0.2">
      <c r="A565" s="1">
        <v>39</v>
      </c>
      <c r="B565" s="1" t="s">
        <v>23</v>
      </c>
      <c r="C565" s="1">
        <v>4059</v>
      </c>
      <c r="D565" s="1">
        <v>57.996000000000002</v>
      </c>
      <c r="E565" s="1">
        <v>-4.5419999999999998</v>
      </c>
      <c r="F565" s="1">
        <v>19.696999999999999</v>
      </c>
      <c r="H565" t="str">
        <f t="shared" si="535"/>
        <v/>
      </c>
      <c r="I565" t="str">
        <f t="shared" si="536"/>
        <v/>
      </c>
      <c r="J565" t="str">
        <f t="shared" si="541"/>
        <v/>
      </c>
      <c r="K565" t="str">
        <f t="shared" si="542"/>
        <v/>
      </c>
      <c r="L565" t="str">
        <f t="shared" ref="L565:M565" si="590">IF(K565="","",AVERAGE(E557:E565))</f>
        <v/>
      </c>
      <c r="M565" t="str">
        <f t="shared" si="590"/>
        <v/>
      </c>
      <c r="N565" t="str">
        <f t="shared" si="560"/>
        <v/>
      </c>
    </row>
    <row r="566" spans="1:14" hidden="1" x14ac:dyDescent="0.2">
      <c r="A566" s="1">
        <v>39</v>
      </c>
      <c r="B566" s="1" t="s">
        <v>23</v>
      </c>
      <c r="C566" s="1">
        <v>4065</v>
      </c>
      <c r="D566" s="1">
        <v>58.374000000000002</v>
      </c>
      <c r="E566" s="1">
        <v>-4.57</v>
      </c>
      <c r="F566" s="1">
        <v>19.670000000000002</v>
      </c>
      <c r="H566" t="str">
        <f t="shared" si="535"/>
        <v/>
      </c>
      <c r="I566" t="str">
        <f t="shared" si="536"/>
        <v/>
      </c>
      <c r="J566" t="str">
        <f t="shared" si="541"/>
        <v/>
      </c>
      <c r="K566" t="str">
        <f t="shared" si="542"/>
        <v/>
      </c>
      <c r="L566" t="str">
        <f t="shared" ref="L566:M566" si="591">IF(K566="","",AVERAGE(E558:E566))</f>
        <v/>
      </c>
      <c r="M566" t="str">
        <f t="shared" si="591"/>
        <v/>
      </c>
      <c r="N566" t="str">
        <f t="shared" si="560"/>
        <v/>
      </c>
    </row>
    <row r="567" spans="1:14" hidden="1" x14ac:dyDescent="0.2">
      <c r="A567" s="1">
        <v>39</v>
      </c>
      <c r="B567" s="1" t="s">
        <v>23</v>
      </c>
      <c r="C567" s="1">
        <v>4057</v>
      </c>
      <c r="D567" s="1">
        <v>58.363</v>
      </c>
      <c r="E567" s="1">
        <v>-4.5720000000000001</v>
      </c>
      <c r="F567" s="1">
        <v>19.684000000000001</v>
      </c>
      <c r="H567" t="str">
        <f t="shared" si="535"/>
        <v/>
      </c>
      <c r="I567" t="str">
        <f t="shared" si="536"/>
        <v/>
      </c>
      <c r="J567" t="str">
        <f t="shared" si="541"/>
        <v/>
      </c>
      <c r="K567" t="str">
        <f t="shared" si="542"/>
        <v/>
      </c>
      <c r="L567" t="str">
        <f t="shared" ref="L567:M567" si="592">IF(K567="","",AVERAGE(E559:E567))</f>
        <v/>
      </c>
      <c r="M567" t="str">
        <f t="shared" si="592"/>
        <v/>
      </c>
      <c r="N567" t="str">
        <f t="shared" si="560"/>
        <v/>
      </c>
    </row>
    <row r="568" spans="1:14" hidden="1" x14ac:dyDescent="0.2">
      <c r="A568" s="1">
        <v>39</v>
      </c>
      <c r="B568" s="1" t="s">
        <v>23</v>
      </c>
      <c r="C568" s="1">
        <v>4058</v>
      </c>
      <c r="D568" s="1">
        <v>58.343000000000004</v>
      </c>
      <c r="E568" s="1">
        <v>-4.5750000000000002</v>
      </c>
      <c r="F568" s="1">
        <v>19.693999999999999</v>
      </c>
      <c r="H568" t="str">
        <f t="shared" si="535"/>
        <v/>
      </c>
      <c r="I568" t="str">
        <f t="shared" si="536"/>
        <v/>
      </c>
      <c r="J568" t="str">
        <f t="shared" si="541"/>
        <v/>
      </c>
      <c r="K568" t="str">
        <f t="shared" si="542"/>
        <v/>
      </c>
      <c r="L568" t="str">
        <f t="shared" ref="L568:M568" si="593">IF(K568="","",AVERAGE(E560:E568))</f>
        <v/>
      </c>
      <c r="M568" t="str">
        <f t="shared" si="593"/>
        <v/>
      </c>
      <c r="N568" t="str">
        <f t="shared" si="560"/>
        <v/>
      </c>
    </row>
    <row r="569" spans="1:14" hidden="1" x14ac:dyDescent="0.2">
      <c r="A569" s="1">
        <v>39</v>
      </c>
      <c r="B569" s="1" t="s">
        <v>23</v>
      </c>
      <c r="C569" s="1">
        <v>4060</v>
      </c>
      <c r="D569" s="1">
        <v>58.42</v>
      </c>
      <c r="E569" s="1">
        <v>-4.5570000000000004</v>
      </c>
      <c r="F569" s="1">
        <v>19.687000000000001</v>
      </c>
      <c r="H569" t="str">
        <f t="shared" si="535"/>
        <v/>
      </c>
      <c r="I569" t="str">
        <f t="shared" si="536"/>
        <v/>
      </c>
      <c r="J569" t="str">
        <f t="shared" si="541"/>
        <v/>
      </c>
      <c r="K569" t="str">
        <f t="shared" si="542"/>
        <v/>
      </c>
      <c r="L569" t="str">
        <f t="shared" ref="L569:M569" si="594">IF(K569="","",AVERAGE(E561:E569))</f>
        <v/>
      </c>
      <c r="M569" t="str">
        <f t="shared" si="594"/>
        <v/>
      </c>
      <c r="N569" t="str">
        <f t="shared" si="560"/>
        <v/>
      </c>
    </row>
    <row r="570" spans="1:14" hidden="1" x14ac:dyDescent="0.2">
      <c r="A570" s="1">
        <v>39</v>
      </c>
      <c r="B570" s="1" t="s">
        <v>23</v>
      </c>
      <c r="C570" s="1">
        <v>1223</v>
      </c>
      <c r="D570" s="1">
        <v>3.4729999999999999</v>
      </c>
      <c r="E570" s="1">
        <v>-9.1829999999999998</v>
      </c>
      <c r="F570" s="1">
        <v>25.577000000000002</v>
      </c>
      <c r="H570" t="str">
        <f t="shared" si="535"/>
        <v/>
      </c>
      <c r="I570" t="str">
        <f t="shared" si="536"/>
        <v/>
      </c>
      <c r="J570" t="str">
        <f t="shared" si="541"/>
        <v/>
      </c>
      <c r="K570" t="str">
        <f t="shared" si="542"/>
        <v/>
      </c>
      <c r="L570" t="str">
        <f t="shared" ref="L570:M570" si="595">IF(K570="","",AVERAGE(E562:E570))</f>
        <v/>
      </c>
      <c r="M570" t="str">
        <f t="shared" si="595"/>
        <v/>
      </c>
      <c r="N570" t="str">
        <f t="shared" si="560"/>
        <v/>
      </c>
    </row>
    <row r="571" spans="1:14" hidden="1" x14ac:dyDescent="0.2">
      <c r="A571" s="1">
        <v>39</v>
      </c>
      <c r="B571" s="1" t="s">
        <v>23</v>
      </c>
      <c r="C571" s="1">
        <v>10431</v>
      </c>
      <c r="D571" s="1">
        <v>54.814</v>
      </c>
      <c r="E571" s="1">
        <v>-10.612</v>
      </c>
      <c r="F571" s="1">
        <v>25.116</v>
      </c>
      <c r="H571" t="str">
        <f t="shared" si="535"/>
        <v/>
      </c>
      <c r="I571" t="str">
        <f t="shared" si="536"/>
        <v/>
      </c>
      <c r="J571" t="str">
        <f t="shared" si="541"/>
        <v/>
      </c>
      <c r="K571" t="str">
        <f t="shared" si="542"/>
        <v/>
      </c>
      <c r="L571" t="str">
        <f t="shared" ref="L571:M571" si="596">IF(K571="","",AVERAGE(E563:E571))</f>
        <v/>
      </c>
      <c r="M571" t="str">
        <f t="shared" si="596"/>
        <v/>
      </c>
      <c r="N571" t="str">
        <f t="shared" si="560"/>
        <v/>
      </c>
    </row>
    <row r="572" spans="1:14" hidden="1" x14ac:dyDescent="0.2">
      <c r="A572" s="1">
        <v>39</v>
      </c>
      <c r="B572" s="1" t="s">
        <v>23</v>
      </c>
      <c r="C572" s="1">
        <v>9896</v>
      </c>
      <c r="D572" s="1">
        <v>52.021000000000001</v>
      </c>
      <c r="E572" s="1">
        <v>-10.622999999999999</v>
      </c>
      <c r="F572" s="1">
        <v>25.081</v>
      </c>
      <c r="H572" t="str">
        <f t="shared" si="535"/>
        <v/>
      </c>
      <c r="I572" t="str">
        <f t="shared" si="536"/>
        <v/>
      </c>
      <c r="J572" t="str">
        <f t="shared" si="541"/>
        <v/>
      </c>
      <c r="K572" t="str">
        <f t="shared" si="542"/>
        <v/>
      </c>
      <c r="L572" t="str">
        <f t="shared" ref="L572:M572" si="597">IF(K572="","",AVERAGE(E564:E572))</f>
        <v/>
      </c>
      <c r="M572" t="str">
        <f t="shared" si="597"/>
        <v/>
      </c>
      <c r="N572" t="str">
        <f t="shared" si="560"/>
        <v/>
      </c>
    </row>
    <row r="573" spans="1:14" hidden="1" x14ac:dyDescent="0.2">
      <c r="A573" s="1">
        <v>39</v>
      </c>
      <c r="B573" s="1" t="s">
        <v>23</v>
      </c>
      <c r="C573" s="1">
        <v>9512</v>
      </c>
      <c r="D573" s="1">
        <v>49.947000000000003</v>
      </c>
      <c r="E573" s="1">
        <v>-10.621</v>
      </c>
      <c r="F573" s="1">
        <v>25.093</v>
      </c>
      <c r="H573" t="str">
        <f t="shared" si="535"/>
        <v/>
      </c>
      <c r="I573" t="str">
        <f t="shared" si="536"/>
        <v/>
      </c>
      <c r="J573" t="str">
        <f t="shared" si="541"/>
        <v/>
      </c>
      <c r="K573" t="str">
        <f t="shared" si="542"/>
        <v/>
      </c>
      <c r="L573" t="str">
        <f t="shared" ref="L573:M573" si="598">IF(K573="","",AVERAGE(E565:E573))</f>
        <v/>
      </c>
      <c r="M573" t="str">
        <f t="shared" si="598"/>
        <v/>
      </c>
      <c r="N573" t="str">
        <f t="shared" si="560"/>
        <v/>
      </c>
    </row>
    <row r="574" spans="1:14" hidden="1" x14ac:dyDescent="0.2">
      <c r="A574" s="1">
        <v>39</v>
      </c>
      <c r="B574" s="1" t="s">
        <v>23</v>
      </c>
      <c r="C574" s="1">
        <v>9151</v>
      </c>
      <c r="D574" s="1">
        <v>47.991</v>
      </c>
      <c r="E574" s="1">
        <v>-10.599</v>
      </c>
      <c r="F574" s="1">
        <v>25.103999999999999</v>
      </c>
      <c r="H574" t="str">
        <f t="shared" si="535"/>
        <v/>
      </c>
      <c r="I574" t="str">
        <f t="shared" si="536"/>
        <v/>
      </c>
      <c r="J574" t="str">
        <f t="shared" si="541"/>
        <v/>
      </c>
      <c r="K574" t="str">
        <f t="shared" si="542"/>
        <v/>
      </c>
      <c r="L574" t="str">
        <f t="shared" ref="L574:M574" si="599">IF(K574="","",AVERAGE(E566:E574))</f>
        <v/>
      </c>
      <c r="M574" t="str">
        <f t="shared" si="599"/>
        <v/>
      </c>
      <c r="N574" t="str">
        <f t="shared" si="560"/>
        <v/>
      </c>
    </row>
    <row r="575" spans="1:14" hidden="1" x14ac:dyDescent="0.2">
      <c r="A575" s="1">
        <v>39</v>
      </c>
      <c r="B575" s="1" t="s">
        <v>23</v>
      </c>
      <c r="C575" s="1">
        <v>8811</v>
      </c>
      <c r="D575" s="1">
        <v>46.106999999999999</v>
      </c>
      <c r="E575" s="1">
        <v>-10.622999999999999</v>
      </c>
      <c r="F575" s="1">
        <v>25.084</v>
      </c>
      <c r="H575" t="str">
        <f t="shared" si="535"/>
        <v/>
      </c>
      <c r="I575" t="str">
        <f t="shared" si="536"/>
        <v/>
      </c>
      <c r="J575" t="str">
        <f t="shared" si="541"/>
        <v/>
      </c>
      <c r="K575" t="str">
        <f t="shared" si="542"/>
        <v/>
      </c>
      <c r="L575" t="str">
        <f t="shared" ref="L575:M575" si="600">IF(K575="","",AVERAGE(E567:E575))</f>
        <v/>
      </c>
      <c r="M575" t="str">
        <f t="shared" si="600"/>
        <v/>
      </c>
      <c r="N575" t="str">
        <f t="shared" si="560"/>
        <v/>
      </c>
    </row>
    <row r="576" spans="1:14" hidden="1" x14ac:dyDescent="0.2">
      <c r="A576" s="1">
        <v>39</v>
      </c>
      <c r="B576" s="1" t="s">
        <v>23</v>
      </c>
      <c r="C576" s="1">
        <v>8487</v>
      </c>
      <c r="D576" s="1">
        <v>44.353000000000002</v>
      </c>
      <c r="E576" s="1">
        <v>-10.646000000000001</v>
      </c>
      <c r="F576" s="1">
        <v>25.128</v>
      </c>
      <c r="H576" t="str">
        <f t="shared" si="535"/>
        <v/>
      </c>
      <c r="I576" t="str">
        <f t="shared" si="536"/>
        <v/>
      </c>
      <c r="J576" t="str">
        <f t="shared" si="541"/>
        <v/>
      </c>
      <c r="K576" t="str">
        <f t="shared" si="542"/>
        <v/>
      </c>
      <c r="L576" t="str">
        <f t="shared" ref="L576:M576" si="601">IF(K576="","",AVERAGE(E568:E576))</f>
        <v/>
      </c>
      <c r="M576" t="str">
        <f t="shared" si="601"/>
        <v/>
      </c>
      <c r="N576" t="str">
        <f t="shared" si="560"/>
        <v/>
      </c>
    </row>
    <row r="577" spans="1:14" hidden="1" x14ac:dyDescent="0.2">
      <c r="A577" s="1">
        <v>39</v>
      </c>
      <c r="B577" s="1" t="s">
        <v>23</v>
      </c>
      <c r="C577" s="1">
        <v>8170</v>
      </c>
      <c r="D577" s="1">
        <v>42.588999999999999</v>
      </c>
      <c r="E577" s="1">
        <v>-10.641999999999999</v>
      </c>
      <c r="F577" s="1">
        <v>25.123999999999999</v>
      </c>
      <c r="H577" t="str">
        <f t="shared" si="535"/>
        <v/>
      </c>
      <c r="I577" t="str">
        <f t="shared" si="536"/>
        <v/>
      </c>
      <c r="J577" t="str">
        <f t="shared" si="541"/>
        <v/>
      </c>
      <c r="K577" t="str">
        <f t="shared" si="542"/>
        <v/>
      </c>
      <c r="L577" t="str">
        <f t="shared" ref="L577:M577" si="602">IF(K577="","",AVERAGE(E569:E577))</f>
        <v/>
      </c>
      <c r="M577" t="str">
        <f t="shared" si="602"/>
        <v/>
      </c>
      <c r="N577" t="str">
        <f t="shared" si="560"/>
        <v/>
      </c>
    </row>
    <row r="578" spans="1:14" hidden="1" x14ac:dyDescent="0.2">
      <c r="A578" s="1">
        <v>39</v>
      </c>
      <c r="B578" s="1" t="s">
        <v>23</v>
      </c>
      <c r="C578" s="1">
        <v>7865</v>
      </c>
      <c r="D578" s="1">
        <v>40.94</v>
      </c>
      <c r="E578" s="1">
        <v>-10.627000000000001</v>
      </c>
      <c r="F578" s="1">
        <v>25.131</v>
      </c>
      <c r="H578" t="str">
        <f t="shared" si="535"/>
        <v/>
      </c>
      <c r="I578" t="str">
        <f t="shared" si="536"/>
        <v/>
      </c>
      <c r="J578" t="str">
        <f t="shared" si="541"/>
        <v/>
      </c>
      <c r="K578" t="str">
        <f t="shared" si="542"/>
        <v/>
      </c>
      <c r="L578" t="str">
        <f t="shared" ref="L578:M578" si="603">IF(K578="","",AVERAGE(E570:E578))</f>
        <v/>
      </c>
      <c r="M578" t="str">
        <f t="shared" si="603"/>
        <v/>
      </c>
      <c r="N578" t="str">
        <f t="shared" si="560"/>
        <v/>
      </c>
    </row>
    <row r="579" spans="1:14" hidden="1" x14ac:dyDescent="0.2">
      <c r="A579" s="1">
        <v>39</v>
      </c>
      <c r="B579" s="1" t="s">
        <v>23</v>
      </c>
      <c r="C579" s="1">
        <v>7570</v>
      </c>
      <c r="D579" s="1">
        <v>39.351999999999997</v>
      </c>
      <c r="E579" s="1">
        <v>-10.670999999999999</v>
      </c>
      <c r="F579" s="1">
        <v>25.149000000000001</v>
      </c>
      <c r="H579" t="str">
        <f t="shared" ref="H579:H642" si="604">IF(A579=A580,"",A579)</f>
        <v/>
      </c>
      <c r="I579" t="str">
        <f t="shared" ref="I579:I642" si="605">IF(H579="","",B579)</f>
        <v/>
      </c>
      <c r="J579" t="str">
        <f t="shared" si="541"/>
        <v/>
      </c>
      <c r="K579" t="str">
        <f t="shared" si="542"/>
        <v/>
      </c>
      <c r="L579" t="str">
        <f t="shared" ref="L579:M579" si="606">IF(K579="","",AVERAGE(E571:E579))</f>
        <v/>
      </c>
      <c r="M579" t="str">
        <f t="shared" si="606"/>
        <v/>
      </c>
      <c r="N579" t="str">
        <f t="shared" si="560"/>
        <v/>
      </c>
    </row>
    <row r="580" spans="1:14" x14ac:dyDescent="0.2">
      <c r="A580" s="1">
        <v>39</v>
      </c>
      <c r="B580" s="1" t="s">
        <v>23</v>
      </c>
      <c r="C580" s="1">
        <v>7288</v>
      </c>
      <c r="D580" s="1">
        <v>37.826999999999998</v>
      </c>
      <c r="E580" s="1">
        <v>-10.641999999999999</v>
      </c>
      <c r="F580" s="1">
        <v>25.186</v>
      </c>
      <c r="H580">
        <f t="shared" si="604"/>
        <v>39</v>
      </c>
      <c r="I580" t="str">
        <f t="shared" si="605"/>
        <v>ISLM 1</v>
      </c>
      <c r="J580">
        <f t="shared" si="541"/>
        <v>7288</v>
      </c>
      <c r="K580">
        <f t="shared" si="542"/>
        <v>37.826999999999998</v>
      </c>
      <c r="L580">
        <f t="shared" ref="L580:M580" si="607">IF(K580="","",AVERAGE(E572:E580))</f>
        <v>-10.632666666666665</v>
      </c>
      <c r="M580">
        <f t="shared" si="607"/>
        <v>25.12</v>
      </c>
      <c r="N580">
        <f t="shared" si="560"/>
        <v>2.0340845606807829E-2</v>
      </c>
    </row>
    <row r="581" spans="1:14" hidden="1" x14ac:dyDescent="0.2">
      <c r="A581" s="1">
        <v>40</v>
      </c>
      <c r="B581" s="1" t="s">
        <v>22</v>
      </c>
      <c r="C581" s="1">
        <v>4064</v>
      </c>
      <c r="D581" s="1">
        <v>57.982999999999997</v>
      </c>
      <c r="E581" s="1">
        <v>-4.5730000000000004</v>
      </c>
      <c r="F581" s="1">
        <v>19.719000000000001</v>
      </c>
      <c r="H581" t="str">
        <f t="shared" si="604"/>
        <v/>
      </c>
      <c r="I581" t="str">
        <f t="shared" si="605"/>
        <v/>
      </c>
      <c r="J581" t="str">
        <f t="shared" si="541"/>
        <v/>
      </c>
      <c r="K581" t="str">
        <f t="shared" si="542"/>
        <v/>
      </c>
      <c r="L581" t="str">
        <f t="shared" ref="L581:M581" si="608">IF(K581="","",AVERAGE(E573:E581))</f>
        <v/>
      </c>
      <c r="M581" t="str">
        <f t="shared" si="608"/>
        <v/>
      </c>
      <c r="N581" t="str">
        <f t="shared" si="560"/>
        <v/>
      </c>
    </row>
    <row r="582" spans="1:14" hidden="1" x14ac:dyDescent="0.2">
      <c r="A582" s="1">
        <v>40</v>
      </c>
      <c r="B582" s="1" t="s">
        <v>22</v>
      </c>
      <c r="C582" s="1">
        <v>4065</v>
      </c>
      <c r="D582" s="1">
        <v>58.4</v>
      </c>
      <c r="E582" s="1">
        <v>-4.57</v>
      </c>
      <c r="F582" s="1">
        <v>19.670000000000002</v>
      </c>
      <c r="H582" t="str">
        <f t="shared" si="604"/>
        <v/>
      </c>
      <c r="I582" t="str">
        <f t="shared" si="605"/>
        <v/>
      </c>
      <c r="J582" t="str">
        <f t="shared" si="541"/>
        <v/>
      </c>
      <c r="K582" t="str">
        <f t="shared" si="542"/>
        <v/>
      </c>
      <c r="L582" t="str">
        <f t="shared" ref="L582:M582" si="609">IF(K582="","",AVERAGE(E574:E582))</f>
        <v/>
      </c>
      <c r="M582" t="str">
        <f t="shared" si="609"/>
        <v/>
      </c>
      <c r="N582" t="str">
        <f t="shared" si="560"/>
        <v/>
      </c>
    </row>
    <row r="583" spans="1:14" hidden="1" x14ac:dyDescent="0.2">
      <c r="A583" s="1">
        <v>40</v>
      </c>
      <c r="B583" s="1" t="s">
        <v>22</v>
      </c>
      <c r="C583" s="1">
        <v>4060</v>
      </c>
      <c r="D583" s="1">
        <v>58.414000000000001</v>
      </c>
      <c r="E583" s="1">
        <v>-4.5830000000000002</v>
      </c>
      <c r="F583" s="1">
        <v>19.667000000000002</v>
      </c>
      <c r="H583" t="str">
        <f t="shared" si="604"/>
        <v/>
      </c>
      <c r="I583" t="str">
        <f t="shared" si="605"/>
        <v/>
      </c>
      <c r="J583" t="str">
        <f t="shared" ref="J583:J646" si="610">IF(I583="","",C583)</f>
        <v/>
      </c>
      <c r="K583" t="str">
        <f t="shared" ref="K583:K646" si="611">IF(J583="","",D583)</f>
        <v/>
      </c>
      <c r="L583" t="str">
        <f t="shared" ref="L583:M583" si="612">IF(K583="","",AVERAGE(E575:E583))</f>
        <v/>
      </c>
      <c r="M583" t="str">
        <f t="shared" si="612"/>
        <v/>
      </c>
      <c r="N583" t="str">
        <f t="shared" si="560"/>
        <v/>
      </c>
    </row>
    <row r="584" spans="1:14" hidden="1" x14ac:dyDescent="0.2">
      <c r="A584" s="1">
        <v>40</v>
      </c>
      <c r="B584" s="1" t="s">
        <v>22</v>
      </c>
      <c r="C584" s="1">
        <v>4059</v>
      </c>
      <c r="D584" s="1">
        <v>58.38</v>
      </c>
      <c r="E584" s="1">
        <v>-4.5839999999999996</v>
      </c>
      <c r="F584" s="1">
        <v>19.693000000000001</v>
      </c>
      <c r="H584" t="str">
        <f t="shared" si="604"/>
        <v/>
      </c>
      <c r="I584" t="str">
        <f t="shared" si="605"/>
        <v/>
      </c>
      <c r="J584" t="str">
        <f t="shared" si="610"/>
        <v/>
      </c>
      <c r="K584" t="str">
        <f t="shared" si="611"/>
        <v/>
      </c>
      <c r="L584" t="str">
        <f t="shared" ref="L584:M584" si="613">IF(K584="","",AVERAGE(E576:E584))</f>
        <v/>
      </c>
      <c r="M584" t="str">
        <f t="shared" si="613"/>
        <v/>
      </c>
      <c r="N584" t="str">
        <f t="shared" si="560"/>
        <v/>
      </c>
    </row>
    <row r="585" spans="1:14" hidden="1" x14ac:dyDescent="0.2">
      <c r="A585" s="1">
        <v>40</v>
      </c>
      <c r="B585" s="1" t="s">
        <v>22</v>
      </c>
      <c r="C585" s="1">
        <v>4060</v>
      </c>
      <c r="D585" s="1">
        <v>58.402999999999999</v>
      </c>
      <c r="E585" s="1">
        <v>-4.5590000000000002</v>
      </c>
      <c r="F585" s="1">
        <v>19.675000000000001</v>
      </c>
      <c r="H585" t="str">
        <f t="shared" si="604"/>
        <v/>
      </c>
      <c r="I585" t="str">
        <f t="shared" si="605"/>
        <v/>
      </c>
      <c r="J585" t="str">
        <f t="shared" si="610"/>
        <v/>
      </c>
      <c r="K585" t="str">
        <f t="shared" si="611"/>
        <v/>
      </c>
      <c r="L585" t="str">
        <f t="shared" ref="L585:M585" si="614">IF(K585="","",AVERAGE(E577:E585))</f>
        <v/>
      </c>
      <c r="M585" t="str">
        <f t="shared" si="614"/>
        <v/>
      </c>
      <c r="N585" t="str">
        <f t="shared" si="560"/>
        <v/>
      </c>
    </row>
    <row r="586" spans="1:14" hidden="1" x14ac:dyDescent="0.2">
      <c r="A586" s="1">
        <v>40</v>
      </c>
      <c r="B586" s="1" t="s">
        <v>22</v>
      </c>
      <c r="C586" s="1">
        <v>2019</v>
      </c>
      <c r="D586" s="1">
        <v>5.7649999999999997</v>
      </c>
      <c r="E586" s="1">
        <v>-9.6780000000000008</v>
      </c>
      <c r="F586" s="1">
        <v>26.210999999999999</v>
      </c>
      <c r="H586" t="str">
        <f t="shared" si="604"/>
        <v/>
      </c>
      <c r="I586" t="str">
        <f t="shared" si="605"/>
        <v/>
      </c>
      <c r="J586" t="str">
        <f t="shared" si="610"/>
        <v/>
      </c>
      <c r="K586" t="str">
        <f t="shared" si="611"/>
        <v/>
      </c>
      <c r="L586" t="str">
        <f t="shared" ref="L586:M586" si="615">IF(K586="","",AVERAGE(E578:E586))</f>
        <v/>
      </c>
      <c r="M586" t="str">
        <f t="shared" si="615"/>
        <v/>
      </c>
      <c r="N586" t="str">
        <f t="shared" si="560"/>
        <v/>
      </c>
    </row>
    <row r="587" spans="1:14" hidden="1" x14ac:dyDescent="0.2">
      <c r="A587" s="1">
        <v>40</v>
      </c>
      <c r="B587" s="1" t="s">
        <v>22</v>
      </c>
      <c r="C587" s="1">
        <v>8831</v>
      </c>
      <c r="D587" s="1">
        <v>45.411000000000001</v>
      </c>
      <c r="E587" s="1">
        <v>-9.1660000000000004</v>
      </c>
      <c r="F587" s="1">
        <v>25.129000000000001</v>
      </c>
      <c r="H587" t="str">
        <f t="shared" si="604"/>
        <v/>
      </c>
      <c r="I587" t="str">
        <f t="shared" si="605"/>
        <v/>
      </c>
      <c r="J587" t="str">
        <f t="shared" si="610"/>
        <v/>
      </c>
      <c r="K587" t="str">
        <f t="shared" si="611"/>
        <v/>
      </c>
      <c r="L587" t="str">
        <f t="shared" ref="L587:M587" si="616">IF(K587="","",AVERAGE(E579:E587))</f>
        <v/>
      </c>
      <c r="M587" t="str">
        <f t="shared" si="616"/>
        <v/>
      </c>
      <c r="N587" t="str">
        <f t="shared" si="560"/>
        <v/>
      </c>
    </row>
    <row r="588" spans="1:14" hidden="1" x14ac:dyDescent="0.2">
      <c r="A588" s="1">
        <v>40</v>
      </c>
      <c r="B588" s="1" t="s">
        <v>22</v>
      </c>
      <c r="C588" s="1">
        <v>8509</v>
      </c>
      <c r="D588" s="1">
        <v>43.758000000000003</v>
      </c>
      <c r="E588" s="1">
        <v>-9.173</v>
      </c>
      <c r="F588" s="1">
        <v>25.138999999999999</v>
      </c>
      <c r="H588" t="str">
        <f t="shared" si="604"/>
        <v/>
      </c>
      <c r="I588" t="str">
        <f t="shared" si="605"/>
        <v/>
      </c>
      <c r="J588" t="str">
        <f t="shared" si="610"/>
        <v/>
      </c>
      <c r="K588" t="str">
        <f t="shared" si="611"/>
        <v/>
      </c>
      <c r="L588" t="str">
        <f t="shared" ref="L588:M588" si="617">IF(K588="","",AVERAGE(E580:E588))</f>
        <v/>
      </c>
      <c r="M588" t="str">
        <f t="shared" si="617"/>
        <v/>
      </c>
      <c r="N588" t="str">
        <f t="shared" si="560"/>
        <v/>
      </c>
    </row>
    <row r="589" spans="1:14" hidden="1" x14ac:dyDescent="0.2">
      <c r="A589" s="1">
        <v>40</v>
      </c>
      <c r="B589" s="1" t="s">
        <v>22</v>
      </c>
      <c r="C589" s="1">
        <v>8254</v>
      </c>
      <c r="D589" s="1">
        <v>42.448999999999998</v>
      </c>
      <c r="E589" s="1">
        <v>-9.1890000000000001</v>
      </c>
      <c r="F589" s="1">
        <v>25.145</v>
      </c>
      <c r="H589" t="str">
        <f t="shared" si="604"/>
        <v/>
      </c>
      <c r="I589" t="str">
        <f t="shared" si="605"/>
        <v/>
      </c>
      <c r="J589" t="str">
        <f t="shared" si="610"/>
        <v/>
      </c>
      <c r="K589" t="str">
        <f t="shared" si="611"/>
        <v/>
      </c>
      <c r="L589" t="str">
        <f t="shared" ref="L589:M589" si="618">IF(K589="","",AVERAGE(E581:E589))</f>
        <v/>
      </c>
      <c r="M589" t="str">
        <f t="shared" si="618"/>
        <v/>
      </c>
      <c r="N589" t="str">
        <f t="shared" si="560"/>
        <v/>
      </c>
    </row>
    <row r="590" spans="1:14" hidden="1" x14ac:dyDescent="0.2">
      <c r="A590" s="1">
        <v>40</v>
      </c>
      <c r="B590" s="1" t="s">
        <v>22</v>
      </c>
      <c r="C590" s="1">
        <v>7983</v>
      </c>
      <c r="D590" s="1">
        <v>41.124000000000002</v>
      </c>
      <c r="E590" s="1">
        <v>-9.1630000000000003</v>
      </c>
      <c r="F590" s="1">
        <v>25.081</v>
      </c>
      <c r="H590" t="str">
        <f t="shared" si="604"/>
        <v/>
      </c>
      <c r="I590" t="str">
        <f t="shared" si="605"/>
        <v/>
      </c>
      <c r="J590" t="str">
        <f t="shared" si="610"/>
        <v/>
      </c>
      <c r="K590" t="str">
        <f t="shared" si="611"/>
        <v/>
      </c>
      <c r="L590" t="str">
        <f t="shared" ref="L590:M590" si="619">IF(K590="","",AVERAGE(E582:E590))</f>
        <v/>
      </c>
      <c r="M590" t="str">
        <f t="shared" si="619"/>
        <v/>
      </c>
      <c r="N590" t="str">
        <f t="shared" si="560"/>
        <v/>
      </c>
    </row>
    <row r="591" spans="1:14" hidden="1" x14ac:dyDescent="0.2">
      <c r="A591" s="1">
        <v>40</v>
      </c>
      <c r="B591" s="1" t="s">
        <v>22</v>
      </c>
      <c r="C591" s="1">
        <v>7716</v>
      </c>
      <c r="D591" s="1">
        <v>39.843000000000004</v>
      </c>
      <c r="E591" s="1">
        <v>-9.1850000000000005</v>
      </c>
      <c r="F591" s="1">
        <v>25.123000000000001</v>
      </c>
      <c r="H591" t="str">
        <f t="shared" si="604"/>
        <v/>
      </c>
      <c r="I591" t="str">
        <f t="shared" si="605"/>
        <v/>
      </c>
      <c r="J591" t="str">
        <f t="shared" si="610"/>
        <v/>
      </c>
      <c r="K591" t="str">
        <f t="shared" si="611"/>
        <v/>
      </c>
      <c r="L591" t="str">
        <f t="shared" ref="L591:M591" si="620">IF(K591="","",AVERAGE(E583:E591))</f>
        <v/>
      </c>
      <c r="M591" t="str">
        <f t="shared" si="620"/>
        <v/>
      </c>
      <c r="N591" t="str">
        <f t="shared" si="560"/>
        <v/>
      </c>
    </row>
    <row r="592" spans="1:14" hidden="1" x14ac:dyDescent="0.2">
      <c r="A592" s="1">
        <v>40</v>
      </c>
      <c r="B592" s="1" t="s">
        <v>22</v>
      </c>
      <c r="C592" s="1">
        <v>7442</v>
      </c>
      <c r="D592" s="1">
        <v>38.552</v>
      </c>
      <c r="E592" s="1">
        <v>-9.1639999999999997</v>
      </c>
      <c r="F592" s="1">
        <v>25.158000000000001</v>
      </c>
      <c r="H592" t="str">
        <f t="shared" si="604"/>
        <v/>
      </c>
      <c r="I592" t="str">
        <f t="shared" si="605"/>
        <v/>
      </c>
      <c r="J592" t="str">
        <f t="shared" si="610"/>
        <v/>
      </c>
      <c r="K592" t="str">
        <f t="shared" si="611"/>
        <v/>
      </c>
      <c r="L592" t="str">
        <f t="shared" ref="L592:M592" si="621">IF(K592="","",AVERAGE(E584:E592))</f>
        <v/>
      </c>
      <c r="M592" t="str">
        <f t="shared" si="621"/>
        <v/>
      </c>
      <c r="N592" t="str">
        <f t="shared" si="560"/>
        <v/>
      </c>
    </row>
    <row r="593" spans="1:14" hidden="1" x14ac:dyDescent="0.2">
      <c r="A593" s="1">
        <v>40</v>
      </c>
      <c r="B593" s="1" t="s">
        <v>22</v>
      </c>
      <c r="C593" s="1">
        <v>7170</v>
      </c>
      <c r="D593" s="1">
        <v>37.36</v>
      </c>
      <c r="E593" s="1">
        <v>-9.2070000000000007</v>
      </c>
      <c r="F593" s="1">
        <v>25.132999999999999</v>
      </c>
      <c r="H593" t="str">
        <f t="shared" si="604"/>
        <v/>
      </c>
      <c r="I593" t="str">
        <f t="shared" si="605"/>
        <v/>
      </c>
      <c r="J593" t="str">
        <f t="shared" si="610"/>
        <v/>
      </c>
      <c r="K593" t="str">
        <f t="shared" si="611"/>
        <v/>
      </c>
      <c r="L593" t="str">
        <f t="shared" ref="L593:M593" si="622">IF(K593="","",AVERAGE(E585:E593))</f>
        <v/>
      </c>
      <c r="M593" t="str">
        <f t="shared" si="622"/>
        <v/>
      </c>
      <c r="N593" t="str">
        <f t="shared" si="560"/>
        <v/>
      </c>
    </row>
    <row r="594" spans="1:14" hidden="1" x14ac:dyDescent="0.2">
      <c r="A594" s="1">
        <v>40</v>
      </c>
      <c r="B594" s="1" t="s">
        <v>22</v>
      </c>
      <c r="C594" s="1">
        <v>6900</v>
      </c>
      <c r="D594" s="1">
        <v>36.058999999999997</v>
      </c>
      <c r="E594" s="1">
        <v>-9.1549999999999994</v>
      </c>
      <c r="F594" s="1">
        <v>25.170999999999999</v>
      </c>
      <c r="H594" t="str">
        <f t="shared" si="604"/>
        <v/>
      </c>
      <c r="I594" t="str">
        <f t="shared" si="605"/>
        <v/>
      </c>
      <c r="J594" t="str">
        <f t="shared" si="610"/>
        <v/>
      </c>
      <c r="K594" t="str">
        <f t="shared" si="611"/>
        <v/>
      </c>
      <c r="L594" t="str">
        <f t="shared" ref="L594:M594" si="623">IF(K594="","",AVERAGE(E586:E594))</f>
        <v/>
      </c>
      <c r="M594" t="str">
        <f t="shared" si="623"/>
        <v/>
      </c>
      <c r="N594" t="str">
        <f t="shared" si="560"/>
        <v/>
      </c>
    </row>
    <row r="595" spans="1:14" hidden="1" x14ac:dyDescent="0.2">
      <c r="A595" s="1">
        <v>40</v>
      </c>
      <c r="B595" s="1" t="s">
        <v>22</v>
      </c>
      <c r="C595" s="1">
        <v>6633</v>
      </c>
      <c r="D595" s="1">
        <v>34.771000000000001</v>
      </c>
      <c r="E595" s="1">
        <v>-9.1110000000000007</v>
      </c>
      <c r="F595" s="1">
        <v>25.207000000000001</v>
      </c>
      <c r="H595" t="str">
        <f t="shared" si="604"/>
        <v/>
      </c>
      <c r="I595" t="str">
        <f t="shared" si="605"/>
        <v/>
      </c>
      <c r="J595" t="str">
        <f t="shared" si="610"/>
        <v/>
      </c>
      <c r="K595" t="str">
        <f t="shared" si="611"/>
        <v/>
      </c>
      <c r="L595" t="str">
        <f t="shared" ref="L595:M595" si="624">IF(K595="","",AVERAGE(E587:E595))</f>
        <v/>
      </c>
      <c r="M595" t="str">
        <f t="shared" si="624"/>
        <v/>
      </c>
      <c r="N595" t="str">
        <f t="shared" si="560"/>
        <v/>
      </c>
    </row>
    <row r="596" spans="1:14" x14ac:dyDescent="0.2">
      <c r="A596" s="1">
        <v>40</v>
      </c>
      <c r="B596" s="1" t="s">
        <v>22</v>
      </c>
      <c r="C596" s="1">
        <v>6356</v>
      </c>
      <c r="D596" s="1">
        <v>33.399000000000001</v>
      </c>
      <c r="E596" s="1">
        <v>-9.1329999999999991</v>
      </c>
      <c r="F596" s="1">
        <v>25.202000000000002</v>
      </c>
      <c r="H596">
        <f t="shared" si="604"/>
        <v>40</v>
      </c>
      <c r="I596" t="str">
        <f t="shared" si="605"/>
        <v>ISSR 8</v>
      </c>
      <c r="J596">
        <f t="shared" si="610"/>
        <v>6356</v>
      </c>
      <c r="K596">
        <f t="shared" si="611"/>
        <v>33.399000000000001</v>
      </c>
      <c r="L596">
        <f t="shared" ref="L596:M596" si="625">IF(K596="","",AVERAGE(E588:E596))</f>
        <v>-9.1644444444444453</v>
      </c>
      <c r="M596">
        <f t="shared" si="625"/>
        <v>25.150999999999996</v>
      </c>
      <c r="N596">
        <f t="shared" si="560"/>
        <v>2.9253679730553355E-2</v>
      </c>
    </row>
    <row r="597" spans="1:14" hidden="1" x14ac:dyDescent="0.2">
      <c r="A597" s="1">
        <v>41</v>
      </c>
      <c r="B597" s="1" t="s">
        <v>24</v>
      </c>
      <c r="C597" s="1">
        <v>4062</v>
      </c>
      <c r="D597" s="1">
        <v>58.027000000000001</v>
      </c>
      <c r="E597" s="1">
        <v>-4.5220000000000002</v>
      </c>
      <c r="F597" s="1">
        <v>19.733000000000001</v>
      </c>
      <c r="H597" t="str">
        <f t="shared" si="604"/>
        <v/>
      </c>
      <c r="I597" t="str">
        <f t="shared" si="605"/>
        <v/>
      </c>
      <c r="J597" t="str">
        <f t="shared" si="610"/>
        <v/>
      </c>
      <c r="K597" t="str">
        <f t="shared" si="611"/>
        <v/>
      </c>
      <c r="L597" t="str">
        <f t="shared" ref="L597:M597" si="626">IF(K597="","",AVERAGE(E589:E597))</f>
        <v/>
      </c>
      <c r="M597" t="str">
        <f t="shared" si="626"/>
        <v/>
      </c>
      <c r="N597" t="str">
        <f t="shared" si="560"/>
        <v/>
      </c>
    </row>
    <row r="598" spans="1:14" hidden="1" x14ac:dyDescent="0.2">
      <c r="A598" s="1">
        <v>41</v>
      </c>
      <c r="B598" s="1" t="s">
        <v>24</v>
      </c>
      <c r="C598" s="1">
        <v>4061</v>
      </c>
      <c r="D598" s="1">
        <v>58.393999999999998</v>
      </c>
      <c r="E598" s="1">
        <v>-4.57</v>
      </c>
      <c r="F598" s="1">
        <v>19.670000000000002</v>
      </c>
      <c r="H598" t="str">
        <f t="shared" si="604"/>
        <v/>
      </c>
      <c r="I598" t="str">
        <f t="shared" si="605"/>
        <v/>
      </c>
      <c r="J598" t="str">
        <f t="shared" si="610"/>
        <v/>
      </c>
      <c r="K598" t="str">
        <f t="shared" si="611"/>
        <v/>
      </c>
      <c r="L598" t="str">
        <f t="shared" ref="L598:M598" si="627">IF(K598="","",AVERAGE(E590:E598))</f>
        <v/>
      </c>
      <c r="M598" t="str">
        <f t="shared" si="627"/>
        <v/>
      </c>
      <c r="N598" t="str">
        <f t="shared" si="560"/>
        <v/>
      </c>
    </row>
    <row r="599" spans="1:14" hidden="1" x14ac:dyDescent="0.2">
      <c r="A599" s="1">
        <v>41</v>
      </c>
      <c r="B599" s="1" t="s">
        <v>24</v>
      </c>
      <c r="C599" s="1">
        <v>4062</v>
      </c>
      <c r="D599" s="1">
        <v>58.414999999999999</v>
      </c>
      <c r="E599" s="1">
        <v>-4.5549999999999997</v>
      </c>
      <c r="F599" s="1">
        <v>19.707999999999998</v>
      </c>
      <c r="H599" t="str">
        <f t="shared" si="604"/>
        <v/>
      </c>
      <c r="I599" t="str">
        <f t="shared" si="605"/>
        <v/>
      </c>
      <c r="J599" t="str">
        <f t="shared" si="610"/>
        <v/>
      </c>
      <c r="K599" t="str">
        <f t="shared" si="611"/>
        <v/>
      </c>
      <c r="L599" t="str">
        <f t="shared" ref="L599:M599" si="628">IF(K599="","",AVERAGE(E591:E599))</f>
        <v/>
      </c>
      <c r="M599" t="str">
        <f t="shared" si="628"/>
        <v/>
      </c>
      <c r="N599" t="str">
        <f t="shared" ref="N599:N662" si="629">IF(M599="","",_xlfn.STDEV.S(E591:E599))</f>
        <v/>
      </c>
    </row>
    <row r="600" spans="1:14" hidden="1" x14ac:dyDescent="0.2">
      <c r="A600" s="1">
        <v>41</v>
      </c>
      <c r="B600" s="1" t="s">
        <v>24</v>
      </c>
      <c r="C600" s="1">
        <v>4061</v>
      </c>
      <c r="D600" s="1">
        <v>58.417000000000002</v>
      </c>
      <c r="E600" s="1">
        <v>-4.5510000000000002</v>
      </c>
      <c r="F600" s="1">
        <v>19.707999999999998</v>
      </c>
      <c r="H600" t="str">
        <f t="shared" si="604"/>
        <v/>
      </c>
      <c r="I600" t="str">
        <f t="shared" si="605"/>
        <v/>
      </c>
      <c r="J600" t="str">
        <f t="shared" si="610"/>
        <v/>
      </c>
      <c r="K600" t="str">
        <f t="shared" si="611"/>
        <v/>
      </c>
      <c r="L600" t="str">
        <f t="shared" ref="L600:M600" si="630">IF(K600="","",AVERAGE(E592:E600))</f>
        <v/>
      </c>
      <c r="M600" t="str">
        <f t="shared" si="630"/>
        <v/>
      </c>
      <c r="N600" t="str">
        <f t="shared" si="629"/>
        <v/>
      </c>
    </row>
    <row r="601" spans="1:14" hidden="1" x14ac:dyDescent="0.2">
      <c r="A601" s="1">
        <v>41</v>
      </c>
      <c r="B601" s="1" t="s">
        <v>24</v>
      </c>
      <c r="C601" s="1">
        <v>4061</v>
      </c>
      <c r="D601" s="1">
        <v>58.41</v>
      </c>
      <c r="E601" s="1">
        <v>-4.5620000000000003</v>
      </c>
      <c r="F601" s="1">
        <v>19.704999999999998</v>
      </c>
      <c r="H601" t="str">
        <f t="shared" si="604"/>
        <v/>
      </c>
      <c r="I601" t="str">
        <f t="shared" si="605"/>
        <v/>
      </c>
      <c r="J601" t="str">
        <f t="shared" si="610"/>
        <v/>
      </c>
      <c r="K601" t="str">
        <f t="shared" si="611"/>
        <v/>
      </c>
      <c r="L601" t="str">
        <f t="shared" ref="L601:M601" si="631">IF(K601="","",AVERAGE(E593:E601))</f>
        <v/>
      </c>
      <c r="M601" t="str">
        <f t="shared" si="631"/>
        <v/>
      </c>
      <c r="N601" t="str">
        <f t="shared" si="629"/>
        <v/>
      </c>
    </row>
    <row r="602" spans="1:14" hidden="1" x14ac:dyDescent="0.2">
      <c r="A602" s="1">
        <v>41</v>
      </c>
      <c r="B602" s="1" t="s">
        <v>24</v>
      </c>
      <c r="C602" s="1">
        <v>1052</v>
      </c>
      <c r="D602" s="1">
        <v>2.9820000000000002</v>
      </c>
      <c r="E602" s="1">
        <v>-9.5139999999999993</v>
      </c>
      <c r="F602" s="1">
        <v>26.251000000000001</v>
      </c>
      <c r="H602" t="str">
        <f t="shared" si="604"/>
        <v/>
      </c>
      <c r="I602" t="str">
        <f t="shared" si="605"/>
        <v/>
      </c>
      <c r="J602" t="str">
        <f t="shared" si="610"/>
        <v/>
      </c>
      <c r="K602" t="str">
        <f t="shared" si="611"/>
        <v/>
      </c>
      <c r="L602" t="str">
        <f t="shared" ref="L602:M602" si="632">IF(K602="","",AVERAGE(E594:E602))</f>
        <v/>
      </c>
      <c r="M602" t="str">
        <f t="shared" si="632"/>
        <v/>
      </c>
      <c r="N602" t="str">
        <f t="shared" si="629"/>
        <v/>
      </c>
    </row>
    <row r="603" spans="1:14" hidden="1" x14ac:dyDescent="0.2">
      <c r="A603" s="1">
        <v>41</v>
      </c>
      <c r="B603" s="1" t="s">
        <v>24</v>
      </c>
      <c r="C603" s="1">
        <v>8278</v>
      </c>
      <c r="D603" s="1">
        <v>43.43</v>
      </c>
      <c r="E603" s="1">
        <v>-9.8089999999999993</v>
      </c>
      <c r="F603" s="1">
        <v>24.768000000000001</v>
      </c>
      <c r="H603" t="str">
        <f t="shared" si="604"/>
        <v/>
      </c>
      <c r="I603" t="str">
        <f t="shared" si="605"/>
        <v/>
      </c>
      <c r="J603" t="str">
        <f t="shared" si="610"/>
        <v/>
      </c>
      <c r="K603" t="str">
        <f t="shared" si="611"/>
        <v/>
      </c>
      <c r="L603" t="str">
        <f t="shared" ref="L603:M603" si="633">IF(K603="","",AVERAGE(E595:E603))</f>
        <v/>
      </c>
      <c r="M603" t="str">
        <f t="shared" si="633"/>
        <v/>
      </c>
      <c r="N603" t="str">
        <f t="shared" si="629"/>
        <v/>
      </c>
    </row>
    <row r="604" spans="1:14" hidden="1" x14ac:dyDescent="0.2">
      <c r="A604" s="1">
        <v>41</v>
      </c>
      <c r="B604" s="1" t="s">
        <v>24</v>
      </c>
      <c r="C604" s="1">
        <v>7913</v>
      </c>
      <c r="D604" s="1">
        <v>41.524999999999999</v>
      </c>
      <c r="E604" s="1">
        <v>-9.7729999999999997</v>
      </c>
      <c r="F604" s="1">
        <v>24.783999999999999</v>
      </c>
      <c r="H604" t="str">
        <f t="shared" si="604"/>
        <v/>
      </c>
      <c r="I604" t="str">
        <f t="shared" si="605"/>
        <v/>
      </c>
      <c r="J604" t="str">
        <f t="shared" si="610"/>
        <v/>
      </c>
      <c r="K604" t="str">
        <f t="shared" si="611"/>
        <v/>
      </c>
      <c r="L604" t="str">
        <f t="shared" ref="L604:M604" si="634">IF(K604="","",AVERAGE(E596:E604))</f>
        <v/>
      </c>
      <c r="M604" t="str">
        <f t="shared" si="634"/>
        <v/>
      </c>
      <c r="N604" t="str">
        <f t="shared" si="629"/>
        <v/>
      </c>
    </row>
    <row r="605" spans="1:14" hidden="1" x14ac:dyDescent="0.2">
      <c r="A605" s="1">
        <v>41</v>
      </c>
      <c r="B605" s="1" t="s">
        <v>24</v>
      </c>
      <c r="C605" s="1">
        <v>7612</v>
      </c>
      <c r="D605" s="1">
        <v>39.878999999999998</v>
      </c>
      <c r="E605" s="1">
        <v>-9.8049999999999997</v>
      </c>
      <c r="F605" s="1">
        <v>24.827000000000002</v>
      </c>
      <c r="H605" t="str">
        <f t="shared" si="604"/>
        <v/>
      </c>
      <c r="I605" t="str">
        <f t="shared" si="605"/>
        <v/>
      </c>
      <c r="J605" t="str">
        <f t="shared" si="610"/>
        <v/>
      </c>
      <c r="K605" t="str">
        <f t="shared" si="611"/>
        <v/>
      </c>
      <c r="L605" t="str">
        <f t="shared" ref="L605:M605" si="635">IF(K605="","",AVERAGE(E597:E605))</f>
        <v/>
      </c>
      <c r="M605" t="str">
        <f t="shared" si="635"/>
        <v/>
      </c>
      <c r="N605" t="str">
        <f t="shared" si="629"/>
        <v/>
      </c>
    </row>
    <row r="606" spans="1:14" hidden="1" x14ac:dyDescent="0.2">
      <c r="A606" s="1">
        <v>41</v>
      </c>
      <c r="B606" s="1" t="s">
        <v>24</v>
      </c>
      <c r="C606" s="1">
        <v>7322</v>
      </c>
      <c r="D606" s="1">
        <v>38.332999999999998</v>
      </c>
      <c r="E606" s="1">
        <v>-9.7669999999999995</v>
      </c>
      <c r="F606" s="1">
        <v>24.818999999999999</v>
      </c>
      <c r="H606" t="str">
        <f t="shared" si="604"/>
        <v/>
      </c>
      <c r="I606" t="str">
        <f t="shared" si="605"/>
        <v/>
      </c>
      <c r="J606" t="str">
        <f t="shared" si="610"/>
        <v/>
      </c>
      <c r="K606" t="str">
        <f t="shared" si="611"/>
        <v/>
      </c>
      <c r="L606" t="str">
        <f t="shared" ref="L606:M606" si="636">IF(K606="","",AVERAGE(E598:E606))</f>
        <v/>
      </c>
      <c r="M606" t="str">
        <f t="shared" si="636"/>
        <v/>
      </c>
      <c r="N606" t="str">
        <f t="shared" si="629"/>
        <v/>
      </c>
    </row>
    <row r="607" spans="1:14" hidden="1" x14ac:dyDescent="0.2">
      <c r="A607" s="1">
        <v>41</v>
      </c>
      <c r="B607" s="1" t="s">
        <v>24</v>
      </c>
      <c r="C607" s="1">
        <v>7052</v>
      </c>
      <c r="D607" s="1">
        <v>36.826000000000001</v>
      </c>
      <c r="E607" s="1">
        <v>-9.8130000000000006</v>
      </c>
      <c r="F607" s="1">
        <v>24.806999999999999</v>
      </c>
      <c r="H607" t="str">
        <f t="shared" si="604"/>
        <v/>
      </c>
      <c r="I607" t="str">
        <f t="shared" si="605"/>
        <v/>
      </c>
      <c r="J607" t="str">
        <f t="shared" si="610"/>
        <v/>
      </c>
      <c r="K607" t="str">
        <f t="shared" si="611"/>
        <v/>
      </c>
      <c r="L607" t="str">
        <f t="shared" ref="L607:M607" si="637">IF(K607="","",AVERAGE(E599:E607))</f>
        <v/>
      </c>
      <c r="M607" t="str">
        <f t="shared" si="637"/>
        <v/>
      </c>
      <c r="N607" t="str">
        <f t="shared" si="629"/>
        <v/>
      </c>
    </row>
    <row r="608" spans="1:14" hidden="1" x14ac:dyDescent="0.2">
      <c r="A608" s="1">
        <v>41</v>
      </c>
      <c r="B608" s="1" t="s">
        <v>24</v>
      </c>
      <c r="C608" s="1">
        <v>6790</v>
      </c>
      <c r="D608" s="1">
        <v>35.401000000000003</v>
      </c>
      <c r="E608" s="1">
        <v>-9.8239999999999998</v>
      </c>
      <c r="F608" s="1">
        <v>24.872</v>
      </c>
      <c r="H608" t="str">
        <f t="shared" si="604"/>
        <v/>
      </c>
      <c r="I608" t="str">
        <f t="shared" si="605"/>
        <v/>
      </c>
      <c r="J608" t="str">
        <f t="shared" si="610"/>
        <v/>
      </c>
      <c r="K608" t="str">
        <f t="shared" si="611"/>
        <v/>
      </c>
      <c r="L608" t="str">
        <f t="shared" ref="L608:M608" si="638">IF(K608="","",AVERAGE(E600:E608))</f>
        <v/>
      </c>
      <c r="M608" t="str">
        <f t="shared" si="638"/>
        <v/>
      </c>
      <c r="N608" t="str">
        <f t="shared" si="629"/>
        <v/>
      </c>
    </row>
    <row r="609" spans="1:14" hidden="1" x14ac:dyDescent="0.2">
      <c r="A609" s="1">
        <v>41</v>
      </c>
      <c r="B609" s="1" t="s">
        <v>24</v>
      </c>
      <c r="C609" s="1">
        <v>6539</v>
      </c>
      <c r="D609" s="1">
        <v>34.002000000000002</v>
      </c>
      <c r="E609" s="1">
        <v>-9.8260000000000005</v>
      </c>
      <c r="F609" s="1">
        <v>24.84</v>
      </c>
      <c r="H609" t="str">
        <f t="shared" si="604"/>
        <v/>
      </c>
      <c r="I609" t="str">
        <f t="shared" si="605"/>
        <v/>
      </c>
      <c r="J609" t="str">
        <f t="shared" si="610"/>
        <v/>
      </c>
      <c r="K609" t="str">
        <f t="shared" si="611"/>
        <v/>
      </c>
      <c r="L609" t="str">
        <f t="shared" ref="L609:M609" si="639">IF(K609="","",AVERAGE(E601:E609))</f>
        <v/>
      </c>
      <c r="M609" t="str">
        <f t="shared" si="639"/>
        <v/>
      </c>
      <c r="N609" t="str">
        <f t="shared" si="629"/>
        <v/>
      </c>
    </row>
    <row r="610" spans="1:14" hidden="1" x14ac:dyDescent="0.2">
      <c r="A610" s="1">
        <v>41</v>
      </c>
      <c r="B610" s="1" t="s">
        <v>24</v>
      </c>
      <c r="C610" s="1">
        <v>6299</v>
      </c>
      <c r="D610" s="1">
        <v>32.701999999999998</v>
      </c>
      <c r="E610" s="1">
        <v>-9.7970000000000006</v>
      </c>
      <c r="F610" s="1">
        <v>24.898</v>
      </c>
      <c r="H610" t="str">
        <f t="shared" si="604"/>
        <v/>
      </c>
      <c r="I610" t="str">
        <f t="shared" si="605"/>
        <v/>
      </c>
      <c r="J610" t="str">
        <f t="shared" si="610"/>
        <v/>
      </c>
      <c r="K610" t="str">
        <f t="shared" si="611"/>
        <v/>
      </c>
      <c r="L610" t="str">
        <f t="shared" ref="L610:M610" si="640">IF(K610="","",AVERAGE(E602:E610))</f>
        <v/>
      </c>
      <c r="M610" t="str">
        <f t="shared" si="640"/>
        <v/>
      </c>
      <c r="N610" t="str">
        <f t="shared" si="629"/>
        <v/>
      </c>
    </row>
    <row r="611" spans="1:14" hidden="1" x14ac:dyDescent="0.2">
      <c r="A611" s="1">
        <v>41</v>
      </c>
      <c r="B611" s="1" t="s">
        <v>24</v>
      </c>
      <c r="C611" s="1">
        <v>6064</v>
      </c>
      <c r="D611" s="1">
        <v>31.431999999999999</v>
      </c>
      <c r="E611" s="1">
        <v>-9.8059999999999992</v>
      </c>
      <c r="F611" s="1">
        <v>24.859000000000002</v>
      </c>
      <c r="H611" t="str">
        <f t="shared" si="604"/>
        <v/>
      </c>
      <c r="I611" t="str">
        <f t="shared" si="605"/>
        <v/>
      </c>
      <c r="J611" t="str">
        <f t="shared" si="610"/>
        <v/>
      </c>
      <c r="K611" t="str">
        <f t="shared" si="611"/>
        <v/>
      </c>
      <c r="L611" t="str">
        <f t="shared" ref="L611:M611" si="641">IF(K611="","",AVERAGE(E603:E611))</f>
        <v/>
      </c>
      <c r="M611" t="str">
        <f t="shared" si="641"/>
        <v/>
      </c>
      <c r="N611" t="str">
        <f t="shared" si="629"/>
        <v/>
      </c>
    </row>
    <row r="612" spans="1:14" x14ac:dyDescent="0.2">
      <c r="A612" s="1">
        <v>41</v>
      </c>
      <c r="B612" s="1" t="s">
        <v>24</v>
      </c>
      <c r="C612" s="1">
        <v>5836</v>
      </c>
      <c r="D612" s="1">
        <v>30.196999999999999</v>
      </c>
      <c r="E612" s="1">
        <v>-9.81</v>
      </c>
      <c r="F612" s="1">
        <v>24.867000000000001</v>
      </c>
      <c r="H612">
        <f t="shared" si="604"/>
        <v>41</v>
      </c>
      <c r="I612" t="str">
        <f t="shared" si="605"/>
        <v>ISSR 7</v>
      </c>
      <c r="J612">
        <f t="shared" si="610"/>
        <v>5836</v>
      </c>
      <c r="K612">
        <f t="shared" si="611"/>
        <v>30.196999999999999</v>
      </c>
      <c r="L612">
        <f t="shared" ref="L612:M612" si="642">IF(K612="","",AVERAGE(E604:E612))</f>
        <v>-9.8023333333333333</v>
      </c>
      <c r="M612">
        <f t="shared" si="642"/>
        <v>24.841444444444445</v>
      </c>
      <c r="N612">
        <f t="shared" si="629"/>
        <v>2.0493901531919444E-2</v>
      </c>
    </row>
    <row r="613" spans="1:14" hidden="1" x14ac:dyDescent="0.2">
      <c r="A613" s="1">
        <v>42</v>
      </c>
      <c r="B613" s="1" t="s">
        <v>24</v>
      </c>
      <c r="C613" s="1">
        <v>4064</v>
      </c>
      <c r="D613" s="1">
        <v>58.024000000000001</v>
      </c>
      <c r="E613" s="1">
        <v>-4.5629999999999997</v>
      </c>
      <c r="F613" s="1">
        <v>19.73</v>
      </c>
      <c r="H613" t="str">
        <f t="shared" si="604"/>
        <v/>
      </c>
      <c r="I613" t="str">
        <f t="shared" si="605"/>
        <v/>
      </c>
      <c r="J613" t="str">
        <f t="shared" si="610"/>
        <v/>
      </c>
      <c r="K613" t="str">
        <f t="shared" si="611"/>
        <v/>
      </c>
      <c r="L613" t="str">
        <f t="shared" ref="L613:M613" si="643">IF(K613="","",AVERAGE(E605:E613))</f>
        <v/>
      </c>
      <c r="M613" t="str">
        <f t="shared" si="643"/>
        <v/>
      </c>
      <c r="N613" t="str">
        <f t="shared" si="629"/>
        <v/>
      </c>
    </row>
    <row r="614" spans="1:14" hidden="1" x14ac:dyDescent="0.2">
      <c r="A614" s="1">
        <v>42</v>
      </c>
      <c r="B614" s="1" t="s">
        <v>24</v>
      </c>
      <c r="C614" s="1">
        <v>4060</v>
      </c>
      <c r="D614" s="1">
        <v>58.362000000000002</v>
      </c>
      <c r="E614" s="1">
        <v>-4.57</v>
      </c>
      <c r="F614" s="1">
        <v>19.670000000000002</v>
      </c>
      <c r="H614" t="str">
        <f t="shared" si="604"/>
        <v/>
      </c>
      <c r="I614" t="str">
        <f t="shared" si="605"/>
        <v/>
      </c>
      <c r="J614" t="str">
        <f t="shared" si="610"/>
        <v/>
      </c>
      <c r="K614" t="str">
        <f t="shared" si="611"/>
        <v/>
      </c>
      <c r="L614" t="str">
        <f t="shared" ref="L614:M614" si="644">IF(K614="","",AVERAGE(E606:E614))</f>
        <v/>
      </c>
      <c r="M614" t="str">
        <f t="shared" si="644"/>
        <v/>
      </c>
      <c r="N614" t="str">
        <f t="shared" si="629"/>
        <v/>
      </c>
    </row>
    <row r="615" spans="1:14" hidden="1" x14ac:dyDescent="0.2">
      <c r="A615" s="1">
        <v>42</v>
      </c>
      <c r="B615" s="1" t="s">
        <v>24</v>
      </c>
      <c r="C615" s="1">
        <v>4059</v>
      </c>
      <c r="D615" s="1">
        <v>58.372999999999998</v>
      </c>
      <c r="E615" s="1">
        <v>-4.5880000000000001</v>
      </c>
      <c r="F615" s="1">
        <v>19.715</v>
      </c>
      <c r="H615" t="str">
        <f t="shared" si="604"/>
        <v/>
      </c>
      <c r="I615" t="str">
        <f t="shared" si="605"/>
        <v/>
      </c>
      <c r="J615" t="str">
        <f t="shared" si="610"/>
        <v/>
      </c>
      <c r="K615" t="str">
        <f t="shared" si="611"/>
        <v/>
      </c>
      <c r="L615" t="str">
        <f t="shared" ref="L615:M615" si="645">IF(K615="","",AVERAGE(E607:E615))</f>
        <v/>
      </c>
      <c r="M615" t="str">
        <f t="shared" si="645"/>
        <v/>
      </c>
      <c r="N615" t="str">
        <f t="shared" si="629"/>
        <v/>
      </c>
    </row>
    <row r="616" spans="1:14" hidden="1" x14ac:dyDescent="0.2">
      <c r="A616" s="1">
        <v>42</v>
      </c>
      <c r="B616" s="1" t="s">
        <v>24</v>
      </c>
      <c r="C616" s="1">
        <v>4062</v>
      </c>
      <c r="D616" s="1">
        <v>58.402999999999999</v>
      </c>
      <c r="E616" s="1">
        <v>-4.59</v>
      </c>
      <c r="F616" s="1">
        <v>19.702000000000002</v>
      </c>
      <c r="H616" t="str">
        <f t="shared" si="604"/>
        <v/>
      </c>
      <c r="I616" t="str">
        <f t="shared" si="605"/>
        <v/>
      </c>
      <c r="J616" t="str">
        <f t="shared" si="610"/>
        <v/>
      </c>
      <c r="K616" t="str">
        <f t="shared" si="611"/>
        <v/>
      </c>
      <c r="L616" t="str">
        <f t="shared" ref="L616:M616" si="646">IF(K616="","",AVERAGE(E608:E616))</f>
        <v/>
      </c>
      <c r="M616" t="str">
        <f t="shared" si="646"/>
        <v/>
      </c>
      <c r="N616" t="str">
        <f t="shared" si="629"/>
        <v/>
      </c>
    </row>
    <row r="617" spans="1:14" hidden="1" x14ac:dyDescent="0.2">
      <c r="A617" s="1">
        <v>42</v>
      </c>
      <c r="B617" s="1" t="s">
        <v>24</v>
      </c>
      <c r="C617" s="1">
        <v>4063</v>
      </c>
      <c r="D617" s="1">
        <v>58.435000000000002</v>
      </c>
      <c r="E617" s="1">
        <v>-4.5789999999999997</v>
      </c>
      <c r="F617" s="1">
        <v>19.707999999999998</v>
      </c>
      <c r="H617" t="str">
        <f t="shared" si="604"/>
        <v/>
      </c>
      <c r="I617" t="str">
        <f t="shared" si="605"/>
        <v/>
      </c>
      <c r="J617" t="str">
        <f t="shared" si="610"/>
        <v/>
      </c>
      <c r="K617" t="str">
        <f t="shared" si="611"/>
        <v/>
      </c>
      <c r="L617" t="str">
        <f t="shared" ref="L617:M617" si="647">IF(K617="","",AVERAGE(E609:E617))</f>
        <v/>
      </c>
      <c r="M617" t="str">
        <f t="shared" si="647"/>
        <v/>
      </c>
      <c r="N617" t="str">
        <f t="shared" si="629"/>
        <v/>
      </c>
    </row>
    <row r="618" spans="1:14" hidden="1" x14ac:dyDescent="0.2">
      <c r="A618" s="1">
        <v>42</v>
      </c>
      <c r="B618" s="1" t="s">
        <v>24</v>
      </c>
      <c r="C618" s="1">
        <v>1018</v>
      </c>
      <c r="D618" s="1">
        <v>2.8839999999999999</v>
      </c>
      <c r="E618" s="1">
        <v>-10.3</v>
      </c>
      <c r="F618" s="1">
        <v>26.082999999999998</v>
      </c>
      <c r="H618" t="str">
        <f t="shared" si="604"/>
        <v/>
      </c>
      <c r="I618" t="str">
        <f t="shared" si="605"/>
        <v/>
      </c>
      <c r="J618" t="str">
        <f t="shared" si="610"/>
        <v/>
      </c>
      <c r="K618" t="str">
        <f t="shared" si="611"/>
        <v/>
      </c>
      <c r="L618" t="str">
        <f t="shared" ref="L618:M618" si="648">IF(K618="","",AVERAGE(E610:E618))</f>
        <v/>
      </c>
      <c r="M618" t="str">
        <f t="shared" si="648"/>
        <v/>
      </c>
      <c r="N618" t="str">
        <f t="shared" si="629"/>
        <v/>
      </c>
    </row>
    <row r="619" spans="1:14" hidden="1" x14ac:dyDescent="0.2">
      <c r="A619" s="1">
        <v>42</v>
      </c>
      <c r="B619" s="1" t="s">
        <v>24</v>
      </c>
      <c r="C619" s="1">
        <v>6997</v>
      </c>
      <c r="D619" s="1">
        <v>33.700000000000003</v>
      </c>
      <c r="E619" s="1">
        <v>-9.9670000000000005</v>
      </c>
      <c r="F619" s="1">
        <v>25.241</v>
      </c>
      <c r="H619" t="str">
        <f t="shared" si="604"/>
        <v/>
      </c>
      <c r="I619" t="str">
        <f t="shared" si="605"/>
        <v/>
      </c>
      <c r="J619" t="str">
        <f t="shared" si="610"/>
        <v/>
      </c>
      <c r="K619" t="str">
        <f t="shared" si="611"/>
        <v/>
      </c>
      <c r="L619" t="str">
        <f t="shared" ref="L619:M619" si="649">IF(K619="","",AVERAGE(E611:E619))</f>
        <v/>
      </c>
      <c r="M619" t="str">
        <f t="shared" si="649"/>
        <v/>
      </c>
      <c r="N619" t="str">
        <f t="shared" si="629"/>
        <v/>
      </c>
    </row>
    <row r="620" spans="1:14" hidden="1" x14ac:dyDescent="0.2">
      <c r="A620" s="1">
        <v>42</v>
      </c>
      <c r="B620" s="1" t="s">
        <v>24</v>
      </c>
      <c r="C620" s="1">
        <v>7859</v>
      </c>
      <c r="D620" s="1">
        <v>40.265999999999998</v>
      </c>
      <c r="E620" s="1">
        <v>-10.207000000000001</v>
      </c>
      <c r="F620" s="1">
        <v>25.052</v>
      </c>
      <c r="H620" t="str">
        <f t="shared" si="604"/>
        <v/>
      </c>
      <c r="I620" t="str">
        <f t="shared" si="605"/>
        <v/>
      </c>
      <c r="J620" t="str">
        <f t="shared" si="610"/>
        <v/>
      </c>
      <c r="K620" t="str">
        <f t="shared" si="611"/>
        <v/>
      </c>
      <c r="L620" t="str">
        <f t="shared" ref="L620:M620" si="650">IF(K620="","",AVERAGE(E612:E620))</f>
        <v/>
      </c>
      <c r="M620" t="str">
        <f t="shared" si="650"/>
        <v/>
      </c>
      <c r="N620" t="str">
        <f t="shared" si="629"/>
        <v/>
      </c>
    </row>
    <row r="621" spans="1:14" hidden="1" x14ac:dyDescent="0.2">
      <c r="A621" s="1">
        <v>42</v>
      </c>
      <c r="B621" s="1" t="s">
        <v>24</v>
      </c>
      <c r="C621" s="1">
        <v>7602</v>
      </c>
      <c r="D621" s="1">
        <v>39.026000000000003</v>
      </c>
      <c r="E621" s="1">
        <v>-10.247999999999999</v>
      </c>
      <c r="F621" s="1">
        <v>25.013999999999999</v>
      </c>
      <c r="H621" t="str">
        <f t="shared" si="604"/>
        <v/>
      </c>
      <c r="I621" t="str">
        <f t="shared" si="605"/>
        <v/>
      </c>
      <c r="J621" t="str">
        <f t="shared" si="610"/>
        <v/>
      </c>
      <c r="K621" t="str">
        <f t="shared" si="611"/>
        <v/>
      </c>
      <c r="L621" t="str">
        <f t="shared" ref="L621:M621" si="651">IF(K621="","",AVERAGE(E613:E621))</f>
        <v/>
      </c>
      <c r="M621" t="str">
        <f t="shared" si="651"/>
        <v/>
      </c>
      <c r="N621" t="str">
        <f t="shared" si="629"/>
        <v/>
      </c>
    </row>
    <row r="622" spans="1:14" hidden="1" x14ac:dyDescent="0.2">
      <c r="A622" s="1">
        <v>42</v>
      </c>
      <c r="B622" s="1" t="s">
        <v>24</v>
      </c>
      <c r="C622" s="1">
        <v>7349</v>
      </c>
      <c r="D622" s="1">
        <v>37.798999999999999</v>
      </c>
      <c r="E622" s="1">
        <v>-10.234</v>
      </c>
      <c r="F622" s="1">
        <v>25.033999999999999</v>
      </c>
      <c r="H622" t="str">
        <f t="shared" si="604"/>
        <v/>
      </c>
      <c r="I622" t="str">
        <f t="shared" si="605"/>
        <v/>
      </c>
      <c r="J622" t="str">
        <f t="shared" si="610"/>
        <v/>
      </c>
      <c r="K622" t="str">
        <f t="shared" si="611"/>
        <v/>
      </c>
      <c r="L622" t="str">
        <f t="shared" ref="L622:M622" si="652">IF(K622="","",AVERAGE(E614:E622))</f>
        <v/>
      </c>
      <c r="M622" t="str">
        <f t="shared" si="652"/>
        <v/>
      </c>
      <c r="N622" t="str">
        <f t="shared" si="629"/>
        <v/>
      </c>
    </row>
    <row r="623" spans="1:14" hidden="1" x14ac:dyDescent="0.2">
      <c r="A623" s="1">
        <v>42</v>
      </c>
      <c r="B623" s="1" t="s">
        <v>24</v>
      </c>
      <c r="C623" s="1">
        <v>7096</v>
      </c>
      <c r="D623" s="1">
        <v>36.607999999999997</v>
      </c>
      <c r="E623" s="1">
        <v>-10.234999999999999</v>
      </c>
      <c r="F623" s="1">
        <v>25.091999999999999</v>
      </c>
      <c r="H623" t="str">
        <f t="shared" si="604"/>
        <v/>
      </c>
      <c r="I623" t="str">
        <f t="shared" si="605"/>
        <v/>
      </c>
      <c r="J623" t="str">
        <f t="shared" si="610"/>
        <v/>
      </c>
      <c r="K623" t="str">
        <f t="shared" si="611"/>
        <v/>
      </c>
      <c r="L623" t="str">
        <f t="shared" ref="L623:M623" si="653">IF(K623="","",AVERAGE(E615:E623))</f>
        <v/>
      </c>
      <c r="M623" t="str">
        <f t="shared" si="653"/>
        <v/>
      </c>
      <c r="N623" t="str">
        <f t="shared" si="629"/>
        <v/>
      </c>
    </row>
    <row r="624" spans="1:14" hidden="1" x14ac:dyDescent="0.2">
      <c r="A624" s="1">
        <v>42</v>
      </c>
      <c r="B624" s="1" t="s">
        <v>24</v>
      </c>
      <c r="C624" s="1">
        <v>6831</v>
      </c>
      <c r="D624" s="1">
        <v>35.405000000000001</v>
      </c>
      <c r="E624" s="1">
        <v>-10.215</v>
      </c>
      <c r="F624" s="1">
        <v>25.07</v>
      </c>
      <c r="H624" t="str">
        <f t="shared" si="604"/>
        <v/>
      </c>
      <c r="I624" t="str">
        <f t="shared" si="605"/>
        <v/>
      </c>
      <c r="J624" t="str">
        <f t="shared" si="610"/>
        <v/>
      </c>
      <c r="K624" t="str">
        <f t="shared" si="611"/>
        <v/>
      </c>
      <c r="L624" t="str">
        <f t="shared" ref="L624:M624" si="654">IF(K624="","",AVERAGE(E616:E624))</f>
        <v/>
      </c>
      <c r="M624" t="str">
        <f t="shared" si="654"/>
        <v/>
      </c>
      <c r="N624" t="str">
        <f t="shared" si="629"/>
        <v/>
      </c>
    </row>
    <row r="625" spans="1:14" hidden="1" x14ac:dyDescent="0.2">
      <c r="A625" s="1">
        <v>42</v>
      </c>
      <c r="B625" s="1" t="s">
        <v>24</v>
      </c>
      <c r="C625" s="1">
        <v>6566</v>
      </c>
      <c r="D625" s="1">
        <v>34.185000000000002</v>
      </c>
      <c r="E625" s="1">
        <v>-10.206</v>
      </c>
      <c r="F625" s="1">
        <v>25.076000000000001</v>
      </c>
      <c r="H625" t="str">
        <f t="shared" si="604"/>
        <v/>
      </c>
      <c r="I625" t="str">
        <f t="shared" si="605"/>
        <v/>
      </c>
      <c r="J625" t="str">
        <f t="shared" si="610"/>
        <v/>
      </c>
      <c r="K625" t="str">
        <f t="shared" si="611"/>
        <v/>
      </c>
      <c r="L625" t="str">
        <f t="shared" ref="L625:M625" si="655">IF(K625="","",AVERAGE(E617:E625))</f>
        <v/>
      </c>
      <c r="M625" t="str">
        <f t="shared" si="655"/>
        <v/>
      </c>
      <c r="N625" t="str">
        <f t="shared" si="629"/>
        <v/>
      </c>
    </row>
    <row r="626" spans="1:14" hidden="1" x14ac:dyDescent="0.2">
      <c r="A626" s="1">
        <v>42</v>
      </c>
      <c r="B626" s="1" t="s">
        <v>24</v>
      </c>
      <c r="C626" s="1">
        <v>6305</v>
      </c>
      <c r="D626" s="1">
        <v>32.939</v>
      </c>
      <c r="E626" s="1">
        <v>-10.196</v>
      </c>
      <c r="F626" s="1">
        <v>25.079000000000001</v>
      </c>
      <c r="H626" t="str">
        <f t="shared" si="604"/>
        <v/>
      </c>
      <c r="I626" t="str">
        <f t="shared" si="605"/>
        <v/>
      </c>
      <c r="J626" t="str">
        <f t="shared" si="610"/>
        <v/>
      </c>
      <c r="K626" t="str">
        <f t="shared" si="611"/>
        <v/>
      </c>
      <c r="L626" t="str">
        <f t="shared" ref="L626:M626" si="656">IF(K626="","",AVERAGE(E618:E626))</f>
        <v/>
      </c>
      <c r="M626" t="str">
        <f t="shared" si="656"/>
        <v/>
      </c>
      <c r="N626" t="str">
        <f t="shared" si="629"/>
        <v/>
      </c>
    </row>
    <row r="627" spans="1:14" hidden="1" x14ac:dyDescent="0.2">
      <c r="A627" s="1">
        <v>42</v>
      </c>
      <c r="B627" s="1" t="s">
        <v>24</v>
      </c>
      <c r="C627" s="1">
        <v>6049</v>
      </c>
      <c r="D627" s="1">
        <v>31.702999999999999</v>
      </c>
      <c r="E627" s="1">
        <v>-10.15</v>
      </c>
      <c r="F627" s="1">
        <v>25.099</v>
      </c>
      <c r="H627" t="str">
        <f t="shared" si="604"/>
        <v/>
      </c>
      <c r="I627" t="str">
        <f t="shared" si="605"/>
        <v/>
      </c>
      <c r="J627" t="str">
        <f t="shared" si="610"/>
        <v/>
      </c>
      <c r="K627" t="str">
        <f t="shared" si="611"/>
        <v/>
      </c>
      <c r="L627" t="str">
        <f t="shared" ref="L627:M627" si="657">IF(K627="","",AVERAGE(E619:E627))</f>
        <v/>
      </c>
      <c r="M627" t="str">
        <f t="shared" si="657"/>
        <v/>
      </c>
      <c r="N627" t="str">
        <f t="shared" si="629"/>
        <v/>
      </c>
    </row>
    <row r="628" spans="1:14" x14ac:dyDescent="0.2">
      <c r="A628" s="1">
        <v>42</v>
      </c>
      <c r="B628" s="1" t="s">
        <v>24</v>
      </c>
      <c r="C628" s="1">
        <v>5791</v>
      </c>
      <c r="D628" s="1">
        <v>30.46</v>
      </c>
      <c r="E628" s="1">
        <v>-10.180999999999999</v>
      </c>
      <c r="F628" s="1">
        <v>25.109000000000002</v>
      </c>
      <c r="H628">
        <f t="shared" si="604"/>
        <v>42</v>
      </c>
      <c r="I628" t="str">
        <f t="shared" si="605"/>
        <v>ISSR 7</v>
      </c>
      <c r="J628">
        <f t="shared" si="610"/>
        <v>5791</v>
      </c>
      <c r="K628">
        <f t="shared" si="611"/>
        <v>30.46</v>
      </c>
      <c r="L628">
        <f t="shared" ref="L628:M628" si="658">IF(K628="","",AVERAGE(E620:E628))</f>
        <v>-10.208</v>
      </c>
      <c r="M628">
        <f t="shared" si="658"/>
        <v>25.069444444444443</v>
      </c>
      <c r="N628">
        <f t="shared" si="629"/>
        <v>3.0199337741082841E-2</v>
      </c>
    </row>
    <row r="629" spans="1:14" hidden="1" x14ac:dyDescent="0.2">
      <c r="A629" s="1">
        <v>43</v>
      </c>
      <c r="B629" s="1" t="s">
        <v>25</v>
      </c>
      <c r="C629" s="1">
        <v>4065</v>
      </c>
      <c r="D629" s="1">
        <v>58.131</v>
      </c>
      <c r="E629" s="1">
        <v>-4.5529999999999999</v>
      </c>
      <c r="F629" s="1">
        <v>19.699000000000002</v>
      </c>
      <c r="H629" t="str">
        <f t="shared" si="604"/>
        <v/>
      </c>
      <c r="I629" t="str">
        <f t="shared" si="605"/>
        <v/>
      </c>
      <c r="J629" t="str">
        <f t="shared" si="610"/>
        <v/>
      </c>
      <c r="K629" t="str">
        <f t="shared" si="611"/>
        <v/>
      </c>
      <c r="L629" t="str">
        <f t="shared" ref="L629:M629" si="659">IF(K629="","",AVERAGE(E621:E629))</f>
        <v/>
      </c>
      <c r="M629" t="str">
        <f t="shared" si="659"/>
        <v/>
      </c>
      <c r="N629" t="str">
        <f t="shared" si="629"/>
        <v/>
      </c>
    </row>
    <row r="630" spans="1:14" hidden="1" x14ac:dyDescent="0.2">
      <c r="A630" s="1">
        <v>43</v>
      </c>
      <c r="B630" s="1" t="s">
        <v>25</v>
      </c>
      <c r="C630" s="1">
        <v>4062</v>
      </c>
      <c r="D630" s="1">
        <v>58.399000000000001</v>
      </c>
      <c r="E630" s="1">
        <v>-4.57</v>
      </c>
      <c r="F630" s="1">
        <v>19.670000000000002</v>
      </c>
      <c r="H630" t="str">
        <f t="shared" si="604"/>
        <v/>
      </c>
      <c r="I630" t="str">
        <f t="shared" si="605"/>
        <v/>
      </c>
      <c r="J630" t="str">
        <f t="shared" si="610"/>
        <v/>
      </c>
      <c r="K630" t="str">
        <f t="shared" si="611"/>
        <v/>
      </c>
      <c r="L630" t="str">
        <f t="shared" ref="L630:M630" si="660">IF(K630="","",AVERAGE(E622:E630))</f>
        <v/>
      </c>
      <c r="M630" t="str">
        <f t="shared" si="660"/>
        <v/>
      </c>
      <c r="N630" t="str">
        <f t="shared" si="629"/>
        <v/>
      </c>
    </row>
    <row r="631" spans="1:14" hidden="1" x14ac:dyDescent="0.2">
      <c r="A631" s="1">
        <v>43</v>
      </c>
      <c r="B631" s="1" t="s">
        <v>25</v>
      </c>
      <c r="C631" s="1">
        <v>4065</v>
      </c>
      <c r="D631" s="1">
        <v>58.466999999999999</v>
      </c>
      <c r="E631" s="1">
        <v>-4.5650000000000004</v>
      </c>
      <c r="F631" s="1">
        <v>19.68</v>
      </c>
      <c r="H631" t="str">
        <f t="shared" si="604"/>
        <v/>
      </c>
      <c r="I631" t="str">
        <f t="shared" si="605"/>
        <v/>
      </c>
      <c r="J631" t="str">
        <f t="shared" si="610"/>
        <v/>
      </c>
      <c r="K631" t="str">
        <f t="shared" si="611"/>
        <v/>
      </c>
      <c r="L631" t="str">
        <f t="shared" ref="L631:M631" si="661">IF(K631="","",AVERAGE(E623:E631))</f>
        <v/>
      </c>
      <c r="M631" t="str">
        <f t="shared" si="661"/>
        <v/>
      </c>
      <c r="N631" t="str">
        <f t="shared" si="629"/>
        <v/>
      </c>
    </row>
    <row r="632" spans="1:14" hidden="1" x14ac:dyDescent="0.2">
      <c r="A632" s="1">
        <v>43</v>
      </c>
      <c r="B632" s="1" t="s">
        <v>25</v>
      </c>
      <c r="C632" s="1">
        <v>4060</v>
      </c>
      <c r="D632" s="1">
        <v>58.378</v>
      </c>
      <c r="E632" s="1">
        <v>-4.5540000000000003</v>
      </c>
      <c r="F632" s="1">
        <v>19.678999999999998</v>
      </c>
      <c r="H632" t="str">
        <f t="shared" si="604"/>
        <v/>
      </c>
      <c r="I632" t="str">
        <f t="shared" si="605"/>
        <v/>
      </c>
      <c r="J632" t="str">
        <f t="shared" si="610"/>
        <v/>
      </c>
      <c r="K632" t="str">
        <f t="shared" si="611"/>
        <v/>
      </c>
      <c r="L632" t="str">
        <f t="shared" ref="L632:M632" si="662">IF(K632="","",AVERAGE(E624:E632))</f>
        <v/>
      </c>
      <c r="M632" t="str">
        <f t="shared" si="662"/>
        <v/>
      </c>
      <c r="N632" t="str">
        <f t="shared" si="629"/>
        <v/>
      </c>
    </row>
    <row r="633" spans="1:14" hidden="1" x14ac:dyDescent="0.2">
      <c r="A633" s="1">
        <v>43</v>
      </c>
      <c r="B633" s="1" t="s">
        <v>25</v>
      </c>
      <c r="C633" s="1">
        <v>4061</v>
      </c>
      <c r="D633" s="1">
        <v>58.386000000000003</v>
      </c>
      <c r="E633" s="1">
        <v>-4.5650000000000004</v>
      </c>
      <c r="F633" s="1">
        <v>19.68</v>
      </c>
      <c r="H633" t="str">
        <f t="shared" si="604"/>
        <v/>
      </c>
      <c r="I633" t="str">
        <f t="shared" si="605"/>
        <v/>
      </c>
      <c r="J633" t="str">
        <f t="shared" si="610"/>
        <v/>
      </c>
      <c r="K633" t="str">
        <f t="shared" si="611"/>
        <v/>
      </c>
      <c r="L633" t="str">
        <f t="shared" ref="L633:M633" si="663">IF(K633="","",AVERAGE(E625:E633))</f>
        <v/>
      </c>
      <c r="M633" t="str">
        <f t="shared" si="663"/>
        <v/>
      </c>
      <c r="N633" t="str">
        <f t="shared" si="629"/>
        <v/>
      </c>
    </row>
    <row r="634" spans="1:14" hidden="1" x14ac:dyDescent="0.2">
      <c r="A634" s="1">
        <v>43</v>
      </c>
      <c r="B634" s="1" t="s">
        <v>25</v>
      </c>
      <c r="C634" s="1">
        <v>966</v>
      </c>
      <c r="D634" s="1">
        <v>2.74</v>
      </c>
      <c r="E634" s="1">
        <v>-10.507</v>
      </c>
      <c r="F634" s="1">
        <v>25.949000000000002</v>
      </c>
      <c r="H634" t="str">
        <f t="shared" si="604"/>
        <v/>
      </c>
      <c r="I634" t="str">
        <f t="shared" si="605"/>
        <v/>
      </c>
      <c r="J634" t="str">
        <f t="shared" si="610"/>
        <v/>
      </c>
      <c r="K634" t="str">
        <f t="shared" si="611"/>
        <v/>
      </c>
      <c r="L634" t="str">
        <f t="shared" ref="L634:M634" si="664">IF(K634="","",AVERAGE(E626:E634))</f>
        <v/>
      </c>
      <c r="M634" t="str">
        <f t="shared" si="664"/>
        <v/>
      </c>
      <c r="N634" t="str">
        <f t="shared" si="629"/>
        <v/>
      </c>
    </row>
    <row r="635" spans="1:14" hidden="1" x14ac:dyDescent="0.2">
      <c r="A635" s="1">
        <v>43</v>
      </c>
      <c r="B635" s="1" t="s">
        <v>25</v>
      </c>
      <c r="C635" s="1">
        <v>7031</v>
      </c>
      <c r="D635" s="1">
        <v>35.229999999999997</v>
      </c>
      <c r="E635" s="1">
        <v>-7.7930000000000001</v>
      </c>
      <c r="F635" s="1">
        <v>25.004999999999999</v>
      </c>
      <c r="H635" t="str">
        <f t="shared" si="604"/>
        <v/>
      </c>
      <c r="I635" t="str">
        <f t="shared" si="605"/>
        <v/>
      </c>
      <c r="J635" t="str">
        <f t="shared" si="610"/>
        <v/>
      </c>
      <c r="K635" t="str">
        <f t="shared" si="611"/>
        <v/>
      </c>
      <c r="L635" t="str">
        <f t="shared" ref="L635:M635" si="665">IF(K635="","",AVERAGE(E627:E635))</f>
        <v/>
      </c>
      <c r="M635" t="str">
        <f t="shared" si="665"/>
        <v/>
      </c>
      <c r="N635" t="str">
        <f t="shared" si="629"/>
        <v/>
      </c>
    </row>
    <row r="636" spans="1:14" hidden="1" x14ac:dyDescent="0.2">
      <c r="A636" s="1">
        <v>43</v>
      </c>
      <c r="B636" s="1" t="s">
        <v>25</v>
      </c>
      <c r="C636" s="1">
        <v>6970</v>
      </c>
      <c r="D636" s="1">
        <v>36.463999999999999</v>
      </c>
      <c r="E636" s="1">
        <v>-7.6669999999999998</v>
      </c>
      <c r="F636" s="1">
        <v>24.872</v>
      </c>
      <c r="H636" t="str">
        <f t="shared" si="604"/>
        <v/>
      </c>
      <c r="I636" t="str">
        <f t="shared" si="605"/>
        <v/>
      </c>
      <c r="J636" t="str">
        <f t="shared" si="610"/>
        <v/>
      </c>
      <c r="K636" t="str">
        <f t="shared" si="611"/>
        <v/>
      </c>
      <c r="L636" t="str">
        <f t="shared" ref="L636:M636" si="666">IF(K636="","",AVERAGE(E628:E636))</f>
        <v/>
      </c>
      <c r="M636" t="str">
        <f t="shared" si="666"/>
        <v/>
      </c>
      <c r="N636" t="str">
        <f t="shared" si="629"/>
        <v/>
      </c>
    </row>
    <row r="637" spans="1:14" hidden="1" x14ac:dyDescent="0.2">
      <c r="A637" s="1">
        <v>43</v>
      </c>
      <c r="B637" s="1" t="s">
        <v>25</v>
      </c>
      <c r="C637" s="1">
        <v>6694</v>
      </c>
      <c r="D637" s="1">
        <v>35.014000000000003</v>
      </c>
      <c r="E637" s="1">
        <v>-7.6609999999999996</v>
      </c>
      <c r="F637" s="1">
        <v>24.846</v>
      </c>
      <c r="H637" t="str">
        <f t="shared" si="604"/>
        <v/>
      </c>
      <c r="I637" t="str">
        <f t="shared" si="605"/>
        <v/>
      </c>
      <c r="J637" t="str">
        <f t="shared" si="610"/>
        <v/>
      </c>
      <c r="K637" t="str">
        <f t="shared" si="611"/>
        <v/>
      </c>
      <c r="L637" t="str">
        <f t="shared" ref="L637:M637" si="667">IF(K637="","",AVERAGE(E629:E637))</f>
        <v/>
      </c>
      <c r="M637" t="str">
        <f t="shared" si="667"/>
        <v/>
      </c>
      <c r="N637" t="str">
        <f t="shared" si="629"/>
        <v/>
      </c>
    </row>
    <row r="638" spans="1:14" hidden="1" x14ac:dyDescent="0.2">
      <c r="A638" s="1">
        <v>43</v>
      </c>
      <c r="B638" s="1" t="s">
        <v>25</v>
      </c>
      <c r="C638" s="1">
        <v>6434</v>
      </c>
      <c r="D638" s="1">
        <v>33.587000000000003</v>
      </c>
      <c r="E638" s="1">
        <v>-7.6689999999999996</v>
      </c>
      <c r="F638" s="1">
        <v>24.829000000000001</v>
      </c>
      <c r="H638" t="str">
        <f t="shared" si="604"/>
        <v/>
      </c>
      <c r="I638" t="str">
        <f t="shared" si="605"/>
        <v/>
      </c>
      <c r="J638" t="str">
        <f t="shared" si="610"/>
        <v/>
      </c>
      <c r="K638" t="str">
        <f t="shared" si="611"/>
        <v/>
      </c>
      <c r="L638" t="str">
        <f t="shared" ref="L638:M638" si="668">IF(K638="","",AVERAGE(E630:E638))</f>
        <v/>
      </c>
      <c r="M638" t="str">
        <f t="shared" si="668"/>
        <v/>
      </c>
      <c r="N638" t="str">
        <f t="shared" si="629"/>
        <v/>
      </c>
    </row>
    <row r="639" spans="1:14" hidden="1" x14ac:dyDescent="0.2">
      <c r="A639" s="1">
        <v>43</v>
      </c>
      <c r="B639" s="1" t="s">
        <v>25</v>
      </c>
      <c r="C639" s="1">
        <v>6190</v>
      </c>
      <c r="D639" s="1">
        <v>32.241</v>
      </c>
      <c r="E639" s="1">
        <v>-7.6920000000000002</v>
      </c>
      <c r="F639" s="1">
        <v>24.873000000000001</v>
      </c>
      <c r="H639" t="str">
        <f t="shared" si="604"/>
        <v/>
      </c>
      <c r="I639" t="str">
        <f t="shared" si="605"/>
        <v/>
      </c>
      <c r="J639" t="str">
        <f t="shared" si="610"/>
        <v/>
      </c>
      <c r="K639" t="str">
        <f t="shared" si="611"/>
        <v/>
      </c>
      <c r="L639" t="str">
        <f t="shared" ref="L639:M639" si="669">IF(K639="","",AVERAGE(E631:E639))</f>
        <v/>
      </c>
      <c r="M639" t="str">
        <f t="shared" si="669"/>
        <v/>
      </c>
      <c r="N639" t="str">
        <f t="shared" si="629"/>
        <v/>
      </c>
    </row>
    <row r="640" spans="1:14" hidden="1" x14ac:dyDescent="0.2">
      <c r="A640" s="1">
        <v>43</v>
      </c>
      <c r="B640" s="1" t="s">
        <v>25</v>
      </c>
      <c r="C640" s="1">
        <v>5950</v>
      </c>
      <c r="D640" s="1">
        <v>30.963999999999999</v>
      </c>
      <c r="E640" s="1">
        <v>-7.6479999999999997</v>
      </c>
      <c r="F640" s="1">
        <v>24.86</v>
      </c>
      <c r="H640" t="str">
        <f t="shared" si="604"/>
        <v/>
      </c>
      <c r="I640" t="str">
        <f t="shared" si="605"/>
        <v/>
      </c>
      <c r="J640" t="str">
        <f t="shared" si="610"/>
        <v/>
      </c>
      <c r="K640" t="str">
        <f t="shared" si="611"/>
        <v/>
      </c>
      <c r="L640" t="str">
        <f t="shared" ref="L640:M640" si="670">IF(K640="","",AVERAGE(E632:E640))</f>
        <v/>
      </c>
      <c r="M640" t="str">
        <f t="shared" si="670"/>
        <v/>
      </c>
      <c r="N640" t="str">
        <f t="shared" si="629"/>
        <v/>
      </c>
    </row>
    <row r="641" spans="1:14" hidden="1" x14ac:dyDescent="0.2">
      <c r="A641" s="1">
        <v>43</v>
      </c>
      <c r="B641" s="1" t="s">
        <v>25</v>
      </c>
      <c r="C641" s="1">
        <v>5721</v>
      </c>
      <c r="D641" s="1">
        <v>29.695</v>
      </c>
      <c r="E641" s="1">
        <v>-7.65</v>
      </c>
      <c r="F641" s="1">
        <v>24.885999999999999</v>
      </c>
      <c r="H641" t="str">
        <f t="shared" si="604"/>
        <v/>
      </c>
      <c r="I641" t="str">
        <f t="shared" si="605"/>
        <v/>
      </c>
      <c r="J641" t="str">
        <f t="shared" si="610"/>
        <v/>
      </c>
      <c r="K641" t="str">
        <f t="shared" si="611"/>
        <v/>
      </c>
      <c r="L641" t="str">
        <f t="shared" ref="L641:M641" si="671">IF(K641="","",AVERAGE(E633:E641))</f>
        <v/>
      </c>
      <c r="M641" t="str">
        <f t="shared" si="671"/>
        <v/>
      </c>
      <c r="N641" t="str">
        <f t="shared" si="629"/>
        <v/>
      </c>
    </row>
    <row r="642" spans="1:14" hidden="1" x14ac:dyDescent="0.2">
      <c r="A642" s="1">
        <v>43</v>
      </c>
      <c r="B642" s="1" t="s">
        <v>25</v>
      </c>
      <c r="C642" s="1">
        <v>5500</v>
      </c>
      <c r="D642" s="1">
        <v>28.506</v>
      </c>
      <c r="E642" s="1">
        <v>-7.665</v>
      </c>
      <c r="F642" s="1">
        <v>24.945</v>
      </c>
      <c r="H642" t="str">
        <f t="shared" si="604"/>
        <v/>
      </c>
      <c r="I642" t="str">
        <f t="shared" si="605"/>
        <v/>
      </c>
      <c r="J642" t="str">
        <f t="shared" si="610"/>
        <v/>
      </c>
      <c r="K642" t="str">
        <f t="shared" si="611"/>
        <v/>
      </c>
      <c r="L642" t="str">
        <f t="shared" ref="L642:M642" si="672">IF(K642="","",AVERAGE(E634:E642))</f>
        <v/>
      </c>
      <c r="M642" t="str">
        <f t="shared" si="672"/>
        <v/>
      </c>
      <c r="N642" t="str">
        <f t="shared" si="629"/>
        <v/>
      </c>
    </row>
    <row r="643" spans="1:14" hidden="1" x14ac:dyDescent="0.2">
      <c r="A643" s="1">
        <v>43</v>
      </c>
      <c r="B643" s="1" t="s">
        <v>25</v>
      </c>
      <c r="C643" s="1">
        <v>5291</v>
      </c>
      <c r="D643" s="1">
        <v>27.347999999999999</v>
      </c>
      <c r="E643" s="1">
        <v>-7.6669999999999998</v>
      </c>
      <c r="F643" s="1">
        <v>24.92</v>
      </c>
      <c r="H643" t="str">
        <f t="shared" ref="H643:H706" si="673">IF(A643=A644,"",A643)</f>
        <v/>
      </c>
      <c r="I643" t="str">
        <f t="shared" ref="I643:I706" si="674">IF(H643="","",B643)</f>
        <v/>
      </c>
      <c r="J643" t="str">
        <f t="shared" si="610"/>
        <v/>
      </c>
      <c r="K643" t="str">
        <f t="shared" si="611"/>
        <v/>
      </c>
      <c r="L643" t="str">
        <f t="shared" ref="L643:M643" si="675">IF(K643="","",AVERAGE(E635:E643))</f>
        <v/>
      </c>
      <c r="M643" t="str">
        <f t="shared" si="675"/>
        <v/>
      </c>
      <c r="N643" t="str">
        <f t="shared" si="629"/>
        <v/>
      </c>
    </row>
    <row r="644" spans="1:14" x14ac:dyDescent="0.2">
      <c r="A644" s="1">
        <v>43</v>
      </c>
      <c r="B644" s="1" t="s">
        <v>25</v>
      </c>
      <c r="C644" s="1">
        <v>5084</v>
      </c>
      <c r="D644" s="1">
        <v>26.265999999999998</v>
      </c>
      <c r="E644" s="1">
        <v>-7.6619999999999999</v>
      </c>
      <c r="F644" s="1">
        <v>24.975000000000001</v>
      </c>
      <c r="H644">
        <f t="shared" si="673"/>
        <v>43</v>
      </c>
      <c r="I644" t="str">
        <f t="shared" si="674"/>
        <v>ISST 2</v>
      </c>
      <c r="J644">
        <f t="shared" si="610"/>
        <v>5084</v>
      </c>
      <c r="K644">
        <f t="shared" si="611"/>
        <v>26.265999999999998</v>
      </c>
      <c r="L644">
        <f t="shared" ref="L644:M644" si="676">IF(K644="","",AVERAGE(E636:E644))</f>
        <v>-7.6645555555555562</v>
      </c>
      <c r="M644">
        <f t="shared" si="676"/>
        <v>24.889555555555557</v>
      </c>
      <c r="N644">
        <f t="shared" si="629"/>
        <v>1.2699518801032528E-2</v>
      </c>
    </row>
    <row r="645" spans="1:14" hidden="1" x14ac:dyDescent="0.2">
      <c r="A645" s="1">
        <v>44</v>
      </c>
      <c r="B645" s="1" t="s">
        <v>26</v>
      </c>
      <c r="C645" s="1">
        <v>4062</v>
      </c>
      <c r="D645" s="1">
        <v>57.969000000000001</v>
      </c>
      <c r="E645" s="1">
        <v>-4.5659999999999998</v>
      </c>
      <c r="F645" s="1">
        <v>19.702000000000002</v>
      </c>
      <c r="H645" t="str">
        <f t="shared" si="673"/>
        <v/>
      </c>
      <c r="I645" t="str">
        <f t="shared" si="674"/>
        <v/>
      </c>
      <c r="J645" t="str">
        <f t="shared" si="610"/>
        <v/>
      </c>
      <c r="K645" t="str">
        <f t="shared" si="611"/>
        <v/>
      </c>
      <c r="L645" t="str">
        <f t="shared" ref="L645:M645" si="677">IF(K645="","",AVERAGE(E637:E645))</f>
        <v/>
      </c>
      <c r="M645" t="str">
        <f t="shared" si="677"/>
        <v/>
      </c>
      <c r="N645" t="str">
        <f t="shared" si="629"/>
        <v/>
      </c>
    </row>
    <row r="646" spans="1:14" hidden="1" x14ac:dyDescent="0.2">
      <c r="A646" s="1">
        <v>44</v>
      </c>
      <c r="B646" s="1" t="s">
        <v>26</v>
      </c>
      <c r="C646" s="1">
        <v>4059</v>
      </c>
      <c r="D646" s="1">
        <v>58.353000000000002</v>
      </c>
      <c r="E646" s="1">
        <v>-4.57</v>
      </c>
      <c r="F646" s="1">
        <v>19.670000000000002</v>
      </c>
      <c r="H646" t="str">
        <f t="shared" si="673"/>
        <v/>
      </c>
      <c r="I646" t="str">
        <f t="shared" si="674"/>
        <v/>
      </c>
      <c r="J646" t="str">
        <f t="shared" si="610"/>
        <v/>
      </c>
      <c r="K646" t="str">
        <f t="shared" si="611"/>
        <v/>
      </c>
      <c r="L646" t="str">
        <f t="shared" ref="L646:M646" si="678">IF(K646="","",AVERAGE(E638:E646))</f>
        <v/>
      </c>
      <c r="M646" t="str">
        <f t="shared" si="678"/>
        <v/>
      </c>
      <c r="N646" t="str">
        <f t="shared" si="629"/>
        <v/>
      </c>
    </row>
    <row r="647" spans="1:14" hidden="1" x14ac:dyDescent="0.2">
      <c r="A647" s="1">
        <v>44</v>
      </c>
      <c r="B647" s="1" t="s">
        <v>26</v>
      </c>
      <c r="C647" s="1">
        <v>4060</v>
      </c>
      <c r="D647" s="1">
        <v>58.350999999999999</v>
      </c>
      <c r="E647" s="1">
        <v>-4.5640000000000001</v>
      </c>
      <c r="F647" s="1">
        <v>19.670999999999999</v>
      </c>
      <c r="H647" t="str">
        <f t="shared" si="673"/>
        <v/>
      </c>
      <c r="I647" t="str">
        <f t="shared" si="674"/>
        <v/>
      </c>
      <c r="J647" t="str">
        <f t="shared" ref="J647:J710" si="679">IF(I647="","",C647)</f>
        <v/>
      </c>
      <c r="K647" t="str">
        <f t="shared" ref="K647:K710" si="680">IF(J647="","",D647)</f>
        <v/>
      </c>
      <c r="L647" t="str">
        <f t="shared" ref="L647:M647" si="681">IF(K647="","",AVERAGE(E639:E647))</f>
        <v/>
      </c>
      <c r="M647" t="str">
        <f t="shared" si="681"/>
        <v/>
      </c>
      <c r="N647" t="str">
        <f t="shared" si="629"/>
        <v/>
      </c>
    </row>
    <row r="648" spans="1:14" hidden="1" x14ac:dyDescent="0.2">
      <c r="A648" s="1">
        <v>44</v>
      </c>
      <c r="B648" s="1" t="s">
        <v>26</v>
      </c>
      <c r="C648" s="1">
        <v>4060</v>
      </c>
      <c r="D648" s="1">
        <v>58.396999999999998</v>
      </c>
      <c r="E648" s="1">
        <v>-4.5679999999999996</v>
      </c>
      <c r="F648" s="1">
        <v>19.667000000000002</v>
      </c>
      <c r="H648" t="str">
        <f t="shared" si="673"/>
        <v/>
      </c>
      <c r="I648" t="str">
        <f t="shared" si="674"/>
        <v/>
      </c>
      <c r="J648" t="str">
        <f t="shared" si="679"/>
        <v/>
      </c>
      <c r="K648" t="str">
        <f t="shared" si="680"/>
        <v/>
      </c>
      <c r="L648" t="str">
        <f t="shared" ref="L648:M648" si="682">IF(K648="","",AVERAGE(E640:E648))</f>
        <v/>
      </c>
      <c r="M648" t="str">
        <f t="shared" si="682"/>
        <v/>
      </c>
      <c r="N648" t="str">
        <f t="shared" si="629"/>
        <v/>
      </c>
    </row>
    <row r="649" spans="1:14" hidden="1" x14ac:dyDescent="0.2">
      <c r="A649" s="1">
        <v>44</v>
      </c>
      <c r="B649" s="1" t="s">
        <v>26</v>
      </c>
      <c r="C649" s="1">
        <v>4055</v>
      </c>
      <c r="D649" s="1">
        <v>58.335000000000001</v>
      </c>
      <c r="E649" s="1">
        <v>-4.5599999999999996</v>
      </c>
      <c r="F649" s="1">
        <v>19.68</v>
      </c>
      <c r="H649" t="str">
        <f t="shared" si="673"/>
        <v/>
      </c>
      <c r="I649" t="str">
        <f t="shared" si="674"/>
        <v/>
      </c>
      <c r="J649" t="str">
        <f t="shared" si="679"/>
        <v/>
      </c>
      <c r="K649" t="str">
        <f t="shared" si="680"/>
        <v/>
      </c>
      <c r="L649" t="str">
        <f t="shared" ref="L649:M649" si="683">IF(K649="","",AVERAGE(E641:E649))</f>
        <v/>
      </c>
      <c r="M649" t="str">
        <f t="shared" si="683"/>
        <v/>
      </c>
      <c r="N649" t="str">
        <f t="shared" si="629"/>
        <v/>
      </c>
    </row>
    <row r="650" spans="1:14" hidden="1" x14ac:dyDescent="0.2">
      <c r="A650" s="1">
        <v>44</v>
      </c>
      <c r="B650" s="1" t="s">
        <v>26</v>
      </c>
      <c r="C650" s="1">
        <v>879</v>
      </c>
      <c r="D650" s="1">
        <v>2.4969999999999999</v>
      </c>
      <c r="E650" s="1">
        <v>-8.1669999999999998</v>
      </c>
      <c r="F650" s="1">
        <v>29.193000000000001</v>
      </c>
      <c r="H650" t="str">
        <f t="shared" si="673"/>
        <v/>
      </c>
      <c r="I650" t="str">
        <f t="shared" si="674"/>
        <v/>
      </c>
      <c r="J650" t="str">
        <f t="shared" si="679"/>
        <v/>
      </c>
      <c r="K650" t="str">
        <f t="shared" si="680"/>
        <v/>
      </c>
      <c r="L650" t="str">
        <f t="shared" ref="L650:M650" si="684">IF(K650="","",AVERAGE(E642:E650))</f>
        <v/>
      </c>
      <c r="M650" t="str">
        <f t="shared" si="684"/>
        <v/>
      </c>
      <c r="N650" t="str">
        <f t="shared" si="629"/>
        <v/>
      </c>
    </row>
    <row r="651" spans="1:14" hidden="1" x14ac:dyDescent="0.2">
      <c r="A651" s="1">
        <v>44</v>
      </c>
      <c r="B651" s="1" t="s">
        <v>26</v>
      </c>
      <c r="C651" s="1">
        <v>3778</v>
      </c>
      <c r="D651" s="1">
        <v>19.195</v>
      </c>
      <c r="E651" s="1">
        <v>-7.6859999999999999</v>
      </c>
      <c r="F651" s="1">
        <v>24.937000000000001</v>
      </c>
      <c r="H651" t="str">
        <f t="shared" si="673"/>
        <v/>
      </c>
      <c r="I651" t="str">
        <f t="shared" si="674"/>
        <v/>
      </c>
      <c r="J651" t="str">
        <f t="shared" si="679"/>
        <v/>
      </c>
      <c r="K651" t="str">
        <f t="shared" si="680"/>
        <v/>
      </c>
      <c r="L651" t="str">
        <f t="shared" ref="L651:M651" si="685">IF(K651="","",AVERAGE(E643:E651))</f>
        <v/>
      </c>
      <c r="M651" t="str">
        <f t="shared" si="685"/>
        <v/>
      </c>
      <c r="N651" t="str">
        <f t="shared" si="629"/>
        <v/>
      </c>
    </row>
    <row r="652" spans="1:14" hidden="1" x14ac:dyDescent="0.2">
      <c r="A652" s="1">
        <v>44</v>
      </c>
      <c r="B652" s="1" t="s">
        <v>26</v>
      </c>
      <c r="C652" s="1">
        <v>12296</v>
      </c>
      <c r="D652" s="1">
        <v>63.396999999999998</v>
      </c>
      <c r="E652" s="1">
        <v>-12.464</v>
      </c>
      <c r="F652" s="1">
        <v>24.64</v>
      </c>
      <c r="H652" t="str">
        <f t="shared" si="673"/>
        <v/>
      </c>
      <c r="I652" t="str">
        <f t="shared" si="674"/>
        <v/>
      </c>
      <c r="J652" t="str">
        <f t="shared" si="679"/>
        <v/>
      </c>
      <c r="K652" t="str">
        <f t="shared" si="680"/>
        <v/>
      </c>
      <c r="L652" t="str">
        <f t="shared" ref="L652:M652" si="686">IF(K652="","",AVERAGE(E644:E652))</f>
        <v/>
      </c>
      <c r="M652" t="str">
        <f t="shared" si="686"/>
        <v/>
      </c>
      <c r="N652" t="str">
        <f t="shared" si="629"/>
        <v/>
      </c>
    </row>
    <row r="653" spans="1:14" hidden="1" x14ac:dyDescent="0.2">
      <c r="A653" s="1">
        <v>44</v>
      </c>
      <c r="B653" s="1" t="s">
        <v>26</v>
      </c>
      <c r="C653" s="1">
        <v>11870</v>
      </c>
      <c r="D653" s="1">
        <v>61.360999999999997</v>
      </c>
      <c r="E653" s="1">
        <v>-12.442</v>
      </c>
      <c r="F653" s="1">
        <v>24.675000000000001</v>
      </c>
      <c r="H653" t="str">
        <f t="shared" si="673"/>
        <v/>
      </c>
      <c r="I653" t="str">
        <f t="shared" si="674"/>
        <v/>
      </c>
      <c r="J653" t="str">
        <f t="shared" si="679"/>
        <v/>
      </c>
      <c r="K653" t="str">
        <f t="shared" si="680"/>
        <v/>
      </c>
      <c r="L653" t="str">
        <f t="shared" ref="L653:M653" si="687">IF(K653="","",AVERAGE(E645:E653))</f>
        <v/>
      </c>
      <c r="M653" t="str">
        <f t="shared" si="687"/>
        <v/>
      </c>
      <c r="N653" t="str">
        <f t="shared" si="629"/>
        <v/>
      </c>
    </row>
    <row r="654" spans="1:14" hidden="1" x14ac:dyDescent="0.2">
      <c r="A654" s="1">
        <v>44</v>
      </c>
      <c r="B654" s="1" t="s">
        <v>26</v>
      </c>
      <c r="C654" s="1">
        <v>11454</v>
      </c>
      <c r="D654" s="1">
        <v>59.375</v>
      </c>
      <c r="E654" s="1">
        <v>-12.423999999999999</v>
      </c>
      <c r="F654" s="1">
        <v>24.696000000000002</v>
      </c>
      <c r="H654" t="str">
        <f t="shared" si="673"/>
        <v/>
      </c>
      <c r="I654" t="str">
        <f t="shared" si="674"/>
        <v/>
      </c>
      <c r="J654" t="str">
        <f t="shared" si="679"/>
        <v/>
      </c>
      <c r="K654" t="str">
        <f t="shared" si="680"/>
        <v/>
      </c>
      <c r="L654" t="str">
        <f t="shared" ref="L654:M654" si="688">IF(K654="","",AVERAGE(E646:E654))</f>
        <v/>
      </c>
      <c r="M654" t="str">
        <f t="shared" si="688"/>
        <v/>
      </c>
      <c r="N654" t="str">
        <f t="shared" si="629"/>
        <v/>
      </c>
    </row>
    <row r="655" spans="1:14" hidden="1" x14ac:dyDescent="0.2">
      <c r="A655" s="1">
        <v>44</v>
      </c>
      <c r="B655" s="1" t="s">
        <v>26</v>
      </c>
      <c r="C655" s="1">
        <v>11059</v>
      </c>
      <c r="D655" s="1">
        <v>57.496000000000002</v>
      </c>
      <c r="E655" s="1">
        <v>-12.411</v>
      </c>
      <c r="F655" s="1">
        <v>24.667999999999999</v>
      </c>
      <c r="H655" t="str">
        <f t="shared" si="673"/>
        <v/>
      </c>
      <c r="I655" t="str">
        <f t="shared" si="674"/>
        <v/>
      </c>
      <c r="J655" t="str">
        <f t="shared" si="679"/>
        <v/>
      </c>
      <c r="K655" t="str">
        <f t="shared" si="680"/>
        <v/>
      </c>
      <c r="L655" t="str">
        <f t="shared" ref="L655:M655" si="689">IF(K655="","",AVERAGE(E647:E655))</f>
        <v/>
      </c>
      <c r="M655" t="str">
        <f t="shared" si="689"/>
        <v/>
      </c>
      <c r="N655" t="str">
        <f t="shared" si="629"/>
        <v/>
      </c>
    </row>
    <row r="656" spans="1:14" hidden="1" x14ac:dyDescent="0.2">
      <c r="A656" s="1">
        <v>44</v>
      </c>
      <c r="B656" s="1" t="s">
        <v>26</v>
      </c>
      <c r="C656" s="1">
        <v>10648</v>
      </c>
      <c r="D656" s="1">
        <v>55.56</v>
      </c>
      <c r="E656" s="1">
        <v>-12.446</v>
      </c>
      <c r="F656" s="1">
        <v>24.677</v>
      </c>
      <c r="H656" t="str">
        <f t="shared" si="673"/>
        <v/>
      </c>
      <c r="I656" t="str">
        <f t="shared" si="674"/>
        <v/>
      </c>
      <c r="J656" t="str">
        <f t="shared" si="679"/>
        <v/>
      </c>
      <c r="K656" t="str">
        <f t="shared" si="680"/>
        <v/>
      </c>
      <c r="L656" t="str">
        <f t="shared" ref="L656:M656" si="690">IF(K656="","",AVERAGE(E648:E656))</f>
        <v/>
      </c>
      <c r="M656" t="str">
        <f t="shared" si="690"/>
        <v/>
      </c>
      <c r="N656" t="str">
        <f t="shared" si="629"/>
        <v/>
      </c>
    </row>
    <row r="657" spans="1:14" hidden="1" x14ac:dyDescent="0.2">
      <c r="A657" s="1">
        <v>44</v>
      </c>
      <c r="B657" s="1" t="s">
        <v>26</v>
      </c>
      <c r="C657" s="1">
        <v>10229</v>
      </c>
      <c r="D657" s="1">
        <v>53.473999999999997</v>
      </c>
      <c r="E657" s="1">
        <v>-12.438000000000001</v>
      </c>
      <c r="F657" s="1">
        <v>24.677</v>
      </c>
      <c r="H657" t="str">
        <f t="shared" si="673"/>
        <v/>
      </c>
      <c r="I657" t="str">
        <f t="shared" si="674"/>
        <v/>
      </c>
      <c r="J657" t="str">
        <f t="shared" si="679"/>
        <v/>
      </c>
      <c r="K657" t="str">
        <f t="shared" si="680"/>
        <v/>
      </c>
      <c r="L657" t="str">
        <f t="shared" ref="L657:M657" si="691">IF(K657="","",AVERAGE(E649:E657))</f>
        <v/>
      </c>
      <c r="M657" t="str">
        <f t="shared" si="691"/>
        <v/>
      </c>
      <c r="N657" t="str">
        <f t="shared" si="629"/>
        <v/>
      </c>
    </row>
    <row r="658" spans="1:14" hidden="1" x14ac:dyDescent="0.2">
      <c r="A658" s="1">
        <v>44</v>
      </c>
      <c r="B658" s="1" t="s">
        <v>26</v>
      </c>
      <c r="C658" s="1">
        <v>9805</v>
      </c>
      <c r="D658" s="1">
        <v>51.478000000000002</v>
      </c>
      <c r="E658" s="1">
        <v>-12.409000000000001</v>
      </c>
      <c r="F658" s="1">
        <v>24.706</v>
      </c>
      <c r="H658" t="str">
        <f t="shared" si="673"/>
        <v/>
      </c>
      <c r="I658" t="str">
        <f t="shared" si="674"/>
        <v/>
      </c>
      <c r="J658" t="str">
        <f t="shared" si="679"/>
        <v/>
      </c>
      <c r="K658" t="str">
        <f t="shared" si="680"/>
        <v/>
      </c>
      <c r="L658" t="str">
        <f t="shared" ref="L658:M658" si="692">IF(K658="","",AVERAGE(E650:E658))</f>
        <v/>
      </c>
      <c r="M658" t="str">
        <f t="shared" si="692"/>
        <v/>
      </c>
      <c r="N658" t="str">
        <f t="shared" si="629"/>
        <v/>
      </c>
    </row>
    <row r="659" spans="1:14" hidden="1" x14ac:dyDescent="0.2">
      <c r="A659" s="1">
        <v>44</v>
      </c>
      <c r="B659" s="1" t="s">
        <v>26</v>
      </c>
      <c r="C659" s="1">
        <v>9395</v>
      </c>
      <c r="D659" s="1">
        <v>49.463000000000001</v>
      </c>
      <c r="E659" s="1">
        <v>-12.414999999999999</v>
      </c>
      <c r="F659" s="1">
        <v>24.690999999999999</v>
      </c>
      <c r="H659" t="str">
        <f t="shared" si="673"/>
        <v/>
      </c>
      <c r="I659" t="str">
        <f t="shared" si="674"/>
        <v/>
      </c>
      <c r="J659" t="str">
        <f t="shared" si="679"/>
        <v/>
      </c>
      <c r="K659" t="str">
        <f t="shared" si="680"/>
        <v/>
      </c>
      <c r="L659" t="str">
        <f t="shared" ref="L659:M659" si="693">IF(K659="","",AVERAGE(E651:E659))</f>
        <v/>
      </c>
      <c r="M659" t="str">
        <f t="shared" si="693"/>
        <v/>
      </c>
      <c r="N659" t="str">
        <f t="shared" si="629"/>
        <v/>
      </c>
    </row>
    <row r="660" spans="1:14" x14ac:dyDescent="0.2">
      <c r="A660" s="1">
        <v>44</v>
      </c>
      <c r="B660" s="1" t="s">
        <v>26</v>
      </c>
      <c r="C660" s="1">
        <v>8997</v>
      </c>
      <c r="D660" s="1">
        <v>47.484999999999999</v>
      </c>
      <c r="E660" s="1">
        <v>-12.42</v>
      </c>
      <c r="F660" s="1">
        <v>24.744</v>
      </c>
      <c r="H660">
        <f t="shared" si="673"/>
        <v>44</v>
      </c>
      <c r="I660" t="str">
        <f t="shared" si="674"/>
        <v>ISLM 2</v>
      </c>
      <c r="J660">
        <f t="shared" si="679"/>
        <v>8997</v>
      </c>
      <c r="K660">
        <f t="shared" si="680"/>
        <v>47.484999999999999</v>
      </c>
      <c r="L660">
        <f t="shared" ref="L660:M660" si="694">IF(K660="","",AVERAGE(E652:E660))</f>
        <v>-12.42988888888889</v>
      </c>
      <c r="M660">
        <f t="shared" si="694"/>
        <v>24.685999999999996</v>
      </c>
      <c r="N660">
        <f t="shared" si="629"/>
        <v>1.8651035121706187E-2</v>
      </c>
    </row>
    <row r="661" spans="1:14" hidden="1" x14ac:dyDescent="0.2">
      <c r="A661" s="1">
        <v>45</v>
      </c>
      <c r="B661" s="1" t="s">
        <v>22</v>
      </c>
      <c r="C661" s="1">
        <v>4062</v>
      </c>
      <c r="D661" s="1">
        <v>57.981000000000002</v>
      </c>
      <c r="E661" s="1">
        <v>-4.516</v>
      </c>
      <c r="F661" s="1">
        <v>19.696999999999999</v>
      </c>
      <c r="H661" t="str">
        <f t="shared" si="673"/>
        <v/>
      </c>
      <c r="I661" t="str">
        <f t="shared" si="674"/>
        <v/>
      </c>
      <c r="J661" t="str">
        <f t="shared" si="679"/>
        <v/>
      </c>
      <c r="K661" t="str">
        <f t="shared" si="680"/>
        <v/>
      </c>
      <c r="L661" t="str">
        <f t="shared" ref="L661:M661" si="695">IF(K661="","",AVERAGE(E653:E661))</f>
        <v/>
      </c>
      <c r="M661" t="str">
        <f t="shared" si="695"/>
        <v/>
      </c>
      <c r="N661" t="str">
        <f t="shared" si="629"/>
        <v/>
      </c>
    </row>
    <row r="662" spans="1:14" hidden="1" x14ac:dyDescent="0.2">
      <c r="A662" s="1">
        <v>45</v>
      </c>
      <c r="B662" s="1" t="s">
        <v>22</v>
      </c>
      <c r="C662" s="1">
        <v>4058</v>
      </c>
      <c r="D662" s="1">
        <v>58.323999999999998</v>
      </c>
      <c r="E662" s="1">
        <v>-4.57</v>
      </c>
      <c r="F662" s="1">
        <v>19.670000000000002</v>
      </c>
      <c r="H662" t="str">
        <f t="shared" si="673"/>
        <v/>
      </c>
      <c r="I662" t="str">
        <f t="shared" si="674"/>
        <v/>
      </c>
      <c r="J662" t="str">
        <f t="shared" si="679"/>
        <v/>
      </c>
      <c r="K662" t="str">
        <f t="shared" si="680"/>
        <v/>
      </c>
      <c r="L662" t="str">
        <f t="shared" ref="L662:M662" si="696">IF(K662="","",AVERAGE(E654:E662))</f>
        <v/>
      </c>
      <c r="M662" t="str">
        <f t="shared" si="696"/>
        <v/>
      </c>
      <c r="N662" t="str">
        <f t="shared" si="629"/>
        <v/>
      </c>
    </row>
    <row r="663" spans="1:14" hidden="1" x14ac:dyDescent="0.2">
      <c r="A663" s="1">
        <v>45</v>
      </c>
      <c r="B663" s="1" t="s">
        <v>22</v>
      </c>
      <c r="C663" s="1">
        <v>4054</v>
      </c>
      <c r="D663" s="1">
        <v>58.35</v>
      </c>
      <c r="E663" s="1">
        <v>-4.5579999999999998</v>
      </c>
      <c r="F663" s="1">
        <v>19.684999999999999</v>
      </c>
      <c r="H663" t="str">
        <f t="shared" si="673"/>
        <v/>
      </c>
      <c r="I663" t="str">
        <f t="shared" si="674"/>
        <v/>
      </c>
      <c r="J663" t="str">
        <f t="shared" si="679"/>
        <v/>
      </c>
      <c r="K663" t="str">
        <f t="shared" si="680"/>
        <v/>
      </c>
      <c r="L663" t="str">
        <f t="shared" ref="L663:M663" si="697">IF(K663="","",AVERAGE(E655:E663))</f>
        <v/>
      </c>
      <c r="M663" t="str">
        <f t="shared" si="697"/>
        <v/>
      </c>
      <c r="N663" t="str">
        <f t="shared" ref="N663:N726" si="698">IF(M663="","",_xlfn.STDEV.S(E655:E663))</f>
        <v/>
      </c>
    </row>
    <row r="664" spans="1:14" hidden="1" x14ac:dyDescent="0.2">
      <c r="A664" s="1">
        <v>45</v>
      </c>
      <c r="B664" s="1" t="s">
        <v>22</v>
      </c>
      <c r="C664" s="1">
        <v>4054</v>
      </c>
      <c r="D664" s="1">
        <v>58.323</v>
      </c>
      <c r="E664" s="1">
        <v>-4.5650000000000004</v>
      </c>
      <c r="F664" s="1">
        <v>19.704000000000001</v>
      </c>
      <c r="H664" t="str">
        <f t="shared" si="673"/>
        <v/>
      </c>
      <c r="I664" t="str">
        <f t="shared" si="674"/>
        <v/>
      </c>
      <c r="J664" t="str">
        <f t="shared" si="679"/>
        <v/>
      </c>
      <c r="K664" t="str">
        <f t="shared" si="680"/>
        <v/>
      </c>
      <c r="L664" t="str">
        <f t="shared" ref="L664:M664" si="699">IF(K664="","",AVERAGE(E656:E664))</f>
        <v/>
      </c>
      <c r="M664" t="str">
        <f t="shared" si="699"/>
        <v/>
      </c>
      <c r="N664" t="str">
        <f t="shared" si="698"/>
        <v/>
      </c>
    </row>
    <row r="665" spans="1:14" hidden="1" x14ac:dyDescent="0.2">
      <c r="A665" s="1">
        <v>45</v>
      </c>
      <c r="B665" s="1" t="s">
        <v>22</v>
      </c>
      <c r="C665" s="1">
        <v>4058</v>
      </c>
      <c r="D665" s="1">
        <v>58.359000000000002</v>
      </c>
      <c r="E665" s="1">
        <v>-4.5460000000000003</v>
      </c>
      <c r="F665" s="1">
        <v>19.657</v>
      </c>
      <c r="H665" t="str">
        <f t="shared" si="673"/>
        <v/>
      </c>
      <c r="I665" t="str">
        <f t="shared" si="674"/>
        <v/>
      </c>
      <c r="J665" t="str">
        <f t="shared" si="679"/>
        <v/>
      </c>
      <c r="K665" t="str">
        <f t="shared" si="680"/>
        <v/>
      </c>
      <c r="L665" t="str">
        <f t="shared" ref="L665:M665" si="700">IF(K665="","",AVERAGE(E657:E665))</f>
        <v/>
      </c>
      <c r="M665" t="str">
        <f t="shared" si="700"/>
        <v/>
      </c>
      <c r="N665" t="str">
        <f t="shared" si="698"/>
        <v/>
      </c>
    </row>
    <row r="666" spans="1:14" hidden="1" x14ac:dyDescent="0.2">
      <c r="A666" s="1">
        <v>45</v>
      </c>
      <c r="B666" s="1" t="s">
        <v>22</v>
      </c>
      <c r="C666" s="1">
        <v>1500</v>
      </c>
      <c r="D666" s="1">
        <v>4.2610000000000001</v>
      </c>
      <c r="E666" s="1">
        <v>-12.714</v>
      </c>
      <c r="F666" s="1">
        <v>25.68</v>
      </c>
      <c r="H666" t="str">
        <f t="shared" si="673"/>
        <v/>
      </c>
      <c r="I666" t="str">
        <f t="shared" si="674"/>
        <v/>
      </c>
      <c r="J666" t="str">
        <f t="shared" si="679"/>
        <v/>
      </c>
      <c r="K666" t="str">
        <f t="shared" si="680"/>
        <v/>
      </c>
      <c r="L666" t="str">
        <f t="shared" ref="L666:M666" si="701">IF(K666="","",AVERAGE(E658:E666))</f>
        <v/>
      </c>
      <c r="M666" t="str">
        <f t="shared" si="701"/>
        <v/>
      </c>
      <c r="N666" t="str">
        <f t="shared" si="698"/>
        <v/>
      </c>
    </row>
    <row r="667" spans="1:14" hidden="1" x14ac:dyDescent="0.2">
      <c r="A667" s="1">
        <v>45</v>
      </c>
      <c r="B667" s="1" t="s">
        <v>22</v>
      </c>
      <c r="C667" s="1">
        <v>9407</v>
      </c>
      <c r="D667" s="1">
        <v>49.384</v>
      </c>
      <c r="E667" s="1">
        <v>-9.2370000000000001</v>
      </c>
      <c r="F667" s="1">
        <v>25.363</v>
      </c>
      <c r="H667" t="str">
        <f t="shared" si="673"/>
        <v/>
      </c>
      <c r="I667" t="str">
        <f t="shared" si="674"/>
        <v/>
      </c>
      <c r="J667" t="str">
        <f t="shared" si="679"/>
        <v/>
      </c>
      <c r="K667" t="str">
        <f t="shared" si="680"/>
        <v/>
      </c>
      <c r="L667" t="str">
        <f t="shared" ref="L667:M667" si="702">IF(K667="","",AVERAGE(E659:E667))</f>
        <v/>
      </c>
      <c r="M667" t="str">
        <f t="shared" si="702"/>
        <v/>
      </c>
      <c r="N667" t="str">
        <f t="shared" si="698"/>
        <v/>
      </c>
    </row>
    <row r="668" spans="1:14" hidden="1" x14ac:dyDescent="0.2">
      <c r="A668" s="1">
        <v>45</v>
      </c>
      <c r="B668" s="1" t="s">
        <v>22</v>
      </c>
      <c r="C668" s="1">
        <v>8946</v>
      </c>
      <c r="D668" s="1">
        <v>46.918999999999997</v>
      </c>
      <c r="E668" s="1">
        <v>-9.2210000000000001</v>
      </c>
      <c r="F668" s="1">
        <v>25.356999999999999</v>
      </c>
      <c r="H668" t="str">
        <f t="shared" si="673"/>
        <v/>
      </c>
      <c r="I668" t="str">
        <f t="shared" si="674"/>
        <v/>
      </c>
      <c r="J668" t="str">
        <f t="shared" si="679"/>
        <v/>
      </c>
      <c r="K668" t="str">
        <f t="shared" si="680"/>
        <v/>
      </c>
      <c r="L668" t="str">
        <f t="shared" ref="L668:M668" si="703">IF(K668="","",AVERAGE(E660:E668))</f>
        <v/>
      </c>
      <c r="M668" t="str">
        <f t="shared" si="703"/>
        <v/>
      </c>
      <c r="N668" t="str">
        <f t="shared" si="698"/>
        <v/>
      </c>
    </row>
    <row r="669" spans="1:14" hidden="1" x14ac:dyDescent="0.2">
      <c r="A669" s="1">
        <v>45</v>
      </c>
      <c r="B669" s="1" t="s">
        <v>22</v>
      </c>
      <c r="C669" s="1">
        <v>8604</v>
      </c>
      <c r="D669" s="1">
        <v>45.046999999999997</v>
      </c>
      <c r="E669" s="1">
        <v>-9.2080000000000002</v>
      </c>
      <c r="F669" s="1">
        <v>25.321000000000002</v>
      </c>
      <c r="H669" t="str">
        <f t="shared" si="673"/>
        <v/>
      </c>
      <c r="I669" t="str">
        <f t="shared" si="674"/>
        <v/>
      </c>
      <c r="J669" t="str">
        <f t="shared" si="679"/>
        <v/>
      </c>
      <c r="K669" t="str">
        <f t="shared" si="680"/>
        <v/>
      </c>
      <c r="L669" t="str">
        <f t="shared" ref="L669:M669" si="704">IF(K669="","",AVERAGE(E661:E669))</f>
        <v/>
      </c>
      <c r="M669" t="str">
        <f t="shared" si="704"/>
        <v/>
      </c>
      <c r="N669" t="str">
        <f t="shared" si="698"/>
        <v/>
      </c>
    </row>
    <row r="670" spans="1:14" hidden="1" x14ac:dyDescent="0.2">
      <c r="A670" s="1">
        <v>45</v>
      </c>
      <c r="B670" s="1" t="s">
        <v>22</v>
      </c>
      <c r="C670" s="1">
        <v>8281</v>
      </c>
      <c r="D670" s="1">
        <v>43.289000000000001</v>
      </c>
      <c r="E670" s="1">
        <v>-9.2249999999999996</v>
      </c>
      <c r="F670" s="1">
        <v>25.359000000000002</v>
      </c>
      <c r="H670" t="str">
        <f t="shared" si="673"/>
        <v/>
      </c>
      <c r="I670" t="str">
        <f t="shared" si="674"/>
        <v/>
      </c>
      <c r="J670" t="str">
        <f t="shared" si="679"/>
        <v/>
      </c>
      <c r="K670" t="str">
        <f t="shared" si="680"/>
        <v/>
      </c>
      <c r="L670" t="str">
        <f t="shared" ref="L670:M670" si="705">IF(K670="","",AVERAGE(E662:E670))</f>
        <v/>
      </c>
      <c r="M670" t="str">
        <f t="shared" si="705"/>
        <v/>
      </c>
      <c r="N670" t="str">
        <f t="shared" si="698"/>
        <v/>
      </c>
    </row>
    <row r="671" spans="1:14" hidden="1" x14ac:dyDescent="0.2">
      <c r="A671" s="1">
        <v>45</v>
      </c>
      <c r="B671" s="1" t="s">
        <v>22</v>
      </c>
      <c r="C671" s="1">
        <v>7975</v>
      </c>
      <c r="D671" s="1">
        <v>41.610999999999997</v>
      </c>
      <c r="E671" s="1">
        <v>-9.27</v>
      </c>
      <c r="F671" s="1">
        <v>25.363</v>
      </c>
      <c r="H671" t="str">
        <f t="shared" si="673"/>
        <v/>
      </c>
      <c r="I671" t="str">
        <f t="shared" si="674"/>
        <v/>
      </c>
      <c r="J671" t="str">
        <f t="shared" si="679"/>
        <v/>
      </c>
      <c r="K671" t="str">
        <f t="shared" si="680"/>
        <v/>
      </c>
      <c r="L671" t="str">
        <f t="shared" ref="L671:M671" si="706">IF(K671="","",AVERAGE(E663:E671))</f>
        <v/>
      </c>
      <c r="M671" t="str">
        <f t="shared" si="706"/>
        <v/>
      </c>
      <c r="N671" t="str">
        <f t="shared" si="698"/>
        <v/>
      </c>
    </row>
    <row r="672" spans="1:14" hidden="1" x14ac:dyDescent="0.2">
      <c r="A672" s="1">
        <v>45</v>
      </c>
      <c r="B672" s="1" t="s">
        <v>22</v>
      </c>
      <c r="C672" s="1">
        <v>7681</v>
      </c>
      <c r="D672" s="1">
        <v>39.984999999999999</v>
      </c>
      <c r="E672" s="1">
        <v>-9.2479999999999993</v>
      </c>
      <c r="F672" s="1">
        <v>25.4</v>
      </c>
      <c r="H672" t="str">
        <f t="shared" si="673"/>
        <v/>
      </c>
      <c r="I672" t="str">
        <f t="shared" si="674"/>
        <v/>
      </c>
      <c r="J672" t="str">
        <f t="shared" si="679"/>
        <v/>
      </c>
      <c r="K672" t="str">
        <f t="shared" si="680"/>
        <v/>
      </c>
      <c r="L672" t="str">
        <f t="shared" ref="L672:M672" si="707">IF(K672="","",AVERAGE(E664:E672))</f>
        <v/>
      </c>
      <c r="M672" t="str">
        <f t="shared" si="707"/>
        <v/>
      </c>
      <c r="N672" t="str">
        <f t="shared" si="698"/>
        <v/>
      </c>
    </row>
    <row r="673" spans="1:14" hidden="1" x14ac:dyDescent="0.2">
      <c r="A673" s="1">
        <v>45</v>
      </c>
      <c r="B673" s="1" t="s">
        <v>22</v>
      </c>
      <c r="C673" s="1">
        <v>7394</v>
      </c>
      <c r="D673" s="1">
        <v>38.448</v>
      </c>
      <c r="E673" s="1">
        <v>-9.2799999999999994</v>
      </c>
      <c r="F673" s="1">
        <v>25.35</v>
      </c>
      <c r="H673" t="str">
        <f t="shared" si="673"/>
        <v/>
      </c>
      <c r="I673" t="str">
        <f t="shared" si="674"/>
        <v/>
      </c>
      <c r="J673" t="str">
        <f t="shared" si="679"/>
        <v/>
      </c>
      <c r="K673" t="str">
        <f t="shared" si="680"/>
        <v/>
      </c>
      <c r="L673" t="str">
        <f t="shared" ref="L673:M673" si="708">IF(K673="","",AVERAGE(E665:E673))</f>
        <v/>
      </c>
      <c r="M673" t="str">
        <f t="shared" si="708"/>
        <v/>
      </c>
      <c r="N673" t="str">
        <f t="shared" si="698"/>
        <v/>
      </c>
    </row>
    <row r="674" spans="1:14" hidden="1" x14ac:dyDescent="0.2">
      <c r="A674" s="1">
        <v>45</v>
      </c>
      <c r="B674" s="1" t="s">
        <v>22</v>
      </c>
      <c r="C674" s="1">
        <v>7124</v>
      </c>
      <c r="D674" s="1">
        <v>36.975000000000001</v>
      </c>
      <c r="E674" s="1">
        <v>-9.2050000000000001</v>
      </c>
      <c r="F674" s="1">
        <v>25.363</v>
      </c>
      <c r="H674" t="str">
        <f t="shared" si="673"/>
        <v/>
      </c>
      <c r="I674" t="str">
        <f t="shared" si="674"/>
        <v/>
      </c>
      <c r="J674" t="str">
        <f t="shared" si="679"/>
        <v/>
      </c>
      <c r="K674" t="str">
        <f t="shared" si="680"/>
        <v/>
      </c>
      <c r="L674" t="str">
        <f t="shared" ref="L674:M674" si="709">IF(K674="","",AVERAGE(E666:E674))</f>
        <v/>
      </c>
      <c r="M674" t="str">
        <f t="shared" si="709"/>
        <v/>
      </c>
      <c r="N674" t="str">
        <f t="shared" si="698"/>
        <v/>
      </c>
    </row>
    <row r="675" spans="1:14" hidden="1" x14ac:dyDescent="0.2">
      <c r="A675" s="1">
        <v>45</v>
      </c>
      <c r="B675" s="1" t="s">
        <v>22</v>
      </c>
      <c r="C675" s="1">
        <v>6862</v>
      </c>
      <c r="D675" s="1">
        <v>35.554000000000002</v>
      </c>
      <c r="E675" s="1">
        <v>-9.2469999999999999</v>
      </c>
      <c r="F675" s="1">
        <v>25.401</v>
      </c>
      <c r="H675" t="str">
        <f t="shared" si="673"/>
        <v/>
      </c>
      <c r="I675" t="str">
        <f t="shared" si="674"/>
        <v/>
      </c>
      <c r="J675" t="str">
        <f t="shared" si="679"/>
        <v/>
      </c>
      <c r="K675" t="str">
        <f t="shared" si="680"/>
        <v/>
      </c>
      <c r="L675" t="str">
        <f t="shared" ref="L675:M675" si="710">IF(K675="","",AVERAGE(E667:E675))</f>
        <v/>
      </c>
      <c r="M675" t="str">
        <f t="shared" si="710"/>
        <v/>
      </c>
      <c r="N675" t="str">
        <f t="shared" si="698"/>
        <v/>
      </c>
    </row>
    <row r="676" spans="1:14" x14ac:dyDescent="0.2">
      <c r="A676" s="1">
        <v>45</v>
      </c>
      <c r="B676" s="1" t="s">
        <v>22</v>
      </c>
      <c r="C676" s="1">
        <v>6609</v>
      </c>
      <c r="D676" s="1">
        <v>34.183999999999997</v>
      </c>
      <c r="E676" s="1">
        <v>-9.2940000000000005</v>
      </c>
      <c r="F676" s="1">
        <v>25.45</v>
      </c>
      <c r="H676">
        <f t="shared" si="673"/>
        <v>45</v>
      </c>
      <c r="I676" t="str">
        <f t="shared" si="674"/>
        <v>ISSR 8</v>
      </c>
      <c r="J676">
        <f t="shared" si="679"/>
        <v>6609</v>
      </c>
      <c r="K676">
        <f t="shared" si="680"/>
        <v>34.183999999999997</v>
      </c>
      <c r="L676">
        <f t="shared" ref="L676:M676" si="711">IF(K676="","",AVERAGE(E668:E676))</f>
        <v>-9.2442222222222235</v>
      </c>
      <c r="M676">
        <f t="shared" si="711"/>
        <v>25.373777777777779</v>
      </c>
      <c r="N676">
        <f t="shared" si="698"/>
        <v>3.2022561490993189E-2</v>
      </c>
    </row>
    <row r="677" spans="1:14" hidden="1" x14ac:dyDescent="0.2">
      <c r="A677" s="1">
        <v>46</v>
      </c>
      <c r="B677" s="1" t="s">
        <v>27</v>
      </c>
      <c r="C677" s="1">
        <v>4055</v>
      </c>
      <c r="D677" s="1">
        <v>57.917000000000002</v>
      </c>
      <c r="E677" s="1">
        <v>-4.5430000000000001</v>
      </c>
      <c r="F677" s="1">
        <v>19.678000000000001</v>
      </c>
      <c r="H677" t="str">
        <f t="shared" si="673"/>
        <v/>
      </c>
      <c r="I677" t="str">
        <f t="shared" si="674"/>
        <v/>
      </c>
      <c r="J677" t="str">
        <f t="shared" si="679"/>
        <v/>
      </c>
      <c r="K677" t="str">
        <f t="shared" si="680"/>
        <v/>
      </c>
      <c r="L677" t="str">
        <f t="shared" ref="L677:M677" si="712">IF(K677="","",AVERAGE(E669:E677))</f>
        <v/>
      </c>
      <c r="M677" t="str">
        <f t="shared" si="712"/>
        <v/>
      </c>
      <c r="N677" t="str">
        <f t="shared" si="698"/>
        <v/>
      </c>
    </row>
    <row r="678" spans="1:14" hidden="1" x14ac:dyDescent="0.2">
      <c r="A678" s="1">
        <v>46</v>
      </c>
      <c r="B678" s="1" t="s">
        <v>27</v>
      </c>
      <c r="C678" s="1">
        <v>4056</v>
      </c>
      <c r="D678" s="1">
        <v>58.305999999999997</v>
      </c>
      <c r="E678" s="1">
        <v>-4.57</v>
      </c>
      <c r="F678" s="1">
        <v>19.670000000000002</v>
      </c>
      <c r="H678" t="str">
        <f t="shared" si="673"/>
        <v/>
      </c>
      <c r="I678" t="str">
        <f t="shared" si="674"/>
        <v/>
      </c>
      <c r="J678" t="str">
        <f t="shared" si="679"/>
        <v/>
      </c>
      <c r="K678" t="str">
        <f t="shared" si="680"/>
        <v/>
      </c>
      <c r="L678" t="str">
        <f t="shared" ref="L678:M678" si="713">IF(K678="","",AVERAGE(E670:E678))</f>
        <v/>
      </c>
      <c r="M678" t="str">
        <f t="shared" si="713"/>
        <v/>
      </c>
      <c r="N678" t="str">
        <f t="shared" si="698"/>
        <v/>
      </c>
    </row>
    <row r="679" spans="1:14" hidden="1" x14ac:dyDescent="0.2">
      <c r="A679" s="1">
        <v>46</v>
      </c>
      <c r="B679" s="1" t="s">
        <v>27</v>
      </c>
      <c r="C679" s="1">
        <v>4055</v>
      </c>
      <c r="D679" s="1">
        <v>58.279000000000003</v>
      </c>
      <c r="E679" s="1">
        <v>-4.556</v>
      </c>
      <c r="F679" s="1">
        <v>19.684000000000001</v>
      </c>
      <c r="H679" t="str">
        <f t="shared" si="673"/>
        <v/>
      </c>
      <c r="I679" t="str">
        <f t="shared" si="674"/>
        <v/>
      </c>
      <c r="J679" t="str">
        <f t="shared" si="679"/>
        <v/>
      </c>
      <c r="K679" t="str">
        <f t="shared" si="680"/>
        <v/>
      </c>
      <c r="L679" t="str">
        <f t="shared" ref="L679:M679" si="714">IF(K679="","",AVERAGE(E671:E679))</f>
        <v/>
      </c>
      <c r="M679" t="str">
        <f t="shared" si="714"/>
        <v/>
      </c>
      <c r="N679" t="str">
        <f t="shared" si="698"/>
        <v/>
      </c>
    </row>
    <row r="680" spans="1:14" hidden="1" x14ac:dyDescent="0.2">
      <c r="A680" s="1">
        <v>46</v>
      </c>
      <c r="B680" s="1" t="s">
        <v>27</v>
      </c>
      <c r="C680" s="1">
        <v>4056</v>
      </c>
      <c r="D680" s="1">
        <v>58.308999999999997</v>
      </c>
      <c r="E680" s="1">
        <v>-4.5529999999999999</v>
      </c>
      <c r="F680" s="1">
        <v>19.675000000000001</v>
      </c>
      <c r="H680" t="str">
        <f t="shared" si="673"/>
        <v/>
      </c>
      <c r="I680" t="str">
        <f t="shared" si="674"/>
        <v/>
      </c>
      <c r="J680" t="str">
        <f t="shared" si="679"/>
        <v/>
      </c>
      <c r="K680" t="str">
        <f t="shared" si="680"/>
        <v/>
      </c>
      <c r="L680" t="str">
        <f t="shared" ref="L680:M680" si="715">IF(K680="","",AVERAGE(E672:E680))</f>
        <v/>
      </c>
      <c r="M680" t="str">
        <f t="shared" si="715"/>
        <v/>
      </c>
      <c r="N680" t="str">
        <f t="shared" si="698"/>
        <v/>
      </c>
    </row>
    <row r="681" spans="1:14" hidden="1" x14ac:dyDescent="0.2">
      <c r="A681" s="1">
        <v>46</v>
      </c>
      <c r="B681" s="1" t="s">
        <v>27</v>
      </c>
      <c r="C681" s="1">
        <v>4054</v>
      </c>
      <c r="D681" s="1">
        <v>58.347999999999999</v>
      </c>
      <c r="E681" s="1">
        <v>-4.5609999999999999</v>
      </c>
      <c r="F681" s="1">
        <v>19.701000000000001</v>
      </c>
      <c r="H681" t="str">
        <f t="shared" si="673"/>
        <v/>
      </c>
      <c r="I681" t="str">
        <f t="shared" si="674"/>
        <v/>
      </c>
      <c r="J681" t="str">
        <f t="shared" si="679"/>
        <v/>
      </c>
      <c r="K681" t="str">
        <f t="shared" si="680"/>
        <v/>
      </c>
      <c r="L681" t="str">
        <f t="shared" ref="L681:M681" si="716">IF(K681="","",AVERAGE(E673:E681))</f>
        <v/>
      </c>
      <c r="M681" t="str">
        <f t="shared" si="716"/>
        <v/>
      </c>
      <c r="N681" t="str">
        <f t="shared" si="698"/>
        <v/>
      </c>
    </row>
    <row r="682" spans="1:14" hidden="1" x14ac:dyDescent="0.2">
      <c r="A682" s="1">
        <v>46</v>
      </c>
      <c r="B682" s="1" t="s">
        <v>27</v>
      </c>
      <c r="C682" s="1">
        <v>1133</v>
      </c>
      <c r="D682" s="1">
        <v>3.2120000000000002</v>
      </c>
      <c r="E682" s="1">
        <v>-9.8469999999999995</v>
      </c>
      <c r="F682" s="1">
        <v>28.513000000000002</v>
      </c>
      <c r="H682" t="str">
        <f t="shared" si="673"/>
        <v/>
      </c>
      <c r="I682" t="str">
        <f t="shared" si="674"/>
        <v/>
      </c>
      <c r="J682" t="str">
        <f t="shared" si="679"/>
        <v/>
      </c>
      <c r="K682" t="str">
        <f t="shared" si="680"/>
        <v/>
      </c>
      <c r="L682" t="str">
        <f t="shared" ref="L682:M682" si="717">IF(K682="","",AVERAGE(E674:E682))</f>
        <v/>
      </c>
      <c r="M682" t="str">
        <f t="shared" si="717"/>
        <v/>
      </c>
      <c r="N682" t="str">
        <f t="shared" si="698"/>
        <v/>
      </c>
    </row>
    <row r="683" spans="1:14" hidden="1" x14ac:dyDescent="0.2">
      <c r="A683" s="1">
        <v>46</v>
      </c>
      <c r="B683" s="1" t="s">
        <v>27</v>
      </c>
      <c r="C683" s="1">
        <v>8351</v>
      </c>
      <c r="D683" s="1">
        <v>40.121000000000002</v>
      </c>
      <c r="E683" s="1">
        <v>-10.388</v>
      </c>
      <c r="F683" s="1">
        <v>25.260999999999999</v>
      </c>
      <c r="H683" t="str">
        <f t="shared" si="673"/>
        <v/>
      </c>
      <c r="I683" t="str">
        <f t="shared" si="674"/>
        <v/>
      </c>
      <c r="J683" t="str">
        <f t="shared" si="679"/>
        <v/>
      </c>
      <c r="K683" t="str">
        <f t="shared" si="680"/>
        <v/>
      </c>
      <c r="L683" t="str">
        <f t="shared" ref="L683:M683" si="718">IF(K683="","",AVERAGE(E675:E683))</f>
        <v/>
      </c>
      <c r="M683" t="str">
        <f t="shared" si="718"/>
        <v/>
      </c>
      <c r="N683" t="str">
        <f t="shared" si="698"/>
        <v/>
      </c>
    </row>
    <row r="684" spans="1:14" hidden="1" x14ac:dyDescent="0.2">
      <c r="A684" s="1">
        <v>46</v>
      </c>
      <c r="B684" s="1" t="s">
        <v>27</v>
      </c>
      <c r="C684" s="1">
        <v>10389</v>
      </c>
      <c r="D684" s="1">
        <v>53.430999999999997</v>
      </c>
      <c r="E684" s="1">
        <v>-11.117000000000001</v>
      </c>
      <c r="F684" s="1">
        <v>24.88</v>
      </c>
      <c r="H684" t="str">
        <f t="shared" si="673"/>
        <v/>
      </c>
      <c r="I684" t="str">
        <f t="shared" si="674"/>
        <v/>
      </c>
      <c r="J684" t="str">
        <f t="shared" si="679"/>
        <v/>
      </c>
      <c r="K684" t="str">
        <f t="shared" si="680"/>
        <v/>
      </c>
      <c r="L684" t="str">
        <f t="shared" ref="L684:M684" si="719">IF(K684="","",AVERAGE(E676:E684))</f>
        <v/>
      </c>
      <c r="M684" t="str">
        <f t="shared" si="719"/>
        <v/>
      </c>
      <c r="N684" t="str">
        <f t="shared" si="698"/>
        <v/>
      </c>
    </row>
    <row r="685" spans="1:14" hidden="1" x14ac:dyDescent="0.2">
      <c r="A685" s="1">
        <v>46</v>
      </c>
      <c r="B685" s="1" t="s">
        <v>27</v>
      </c>
      <c r="C685" s="1">
        <v>10055</v>
      </c>
      <c r="D685" s="1">
        <v>51.779000000000003</v>
      </c>
      <c r="E685" s="1">
        <v>-11.106999999999999</v>
      </c>
      <c r="F685" s="1">
        <v>24.864000000000001</v>
      </c>
      <c r="H685" t="str">
        <f t="shared" si="673"/>
        <v/>
      </c>
      <c r="I685" t="str">
        <f t="shared" si="674"/>
        <v/>
      </c>
      <c r="J685" t="str">
        <f t="shared" si="679"/>
        <v/>
      </c>
      <c r="K685" t="str">
        <f t="shared" si="680"/>
        <v/>
      </c>
      <c r="L685" t="str">
        <f t="shared" ref="L685:M685" si="720">IF(K685="","",AVERAGE(E677:E685))</f>
        <v/>
      </c>
      <c r="M685" t="str">
        <f t="shared" si="720"/>
        <v/>
      </c>
      <c r="N685" t="str">
        <f t="shared" si="698"/>
        <v/>
      </c>
    </row>
    <row r="686" spans="1:14" hidden="1" x14ac:dyDescent="0.2">
      <c r="A686" s="1">
        <v>46</v>
      </c>
      <c r="B686" s="1" t="s">
        <v>27</v>
      </c>
      <c r="C686" s="1">
        <v>9713</v>
      </c>
      <c r="D686" s="1">
        <v>50.171999999999997</v>
      </c>
      <c r="E686" s="1">
        <v>-11.095000000000001</v>
      </c>
      <c r="F686" s="1">
        <v>24.867999999999999</v>
      </c>
      <c r="H686" t="str">
        <f t="shared" si="673"/>
        <v/>
      </c>
      <c r="I686" t="str">
        <f t="shared" si="674"/>
        <v/>
      </c>
      <c r="J686" t="str">
        <f t="shared" si="679"/>
        <v/>
      </c>
      <c r="K686" t="str">
        <f t="shared" si="680"/>
        <v/>
      </c>
      <c r="L686" t="str">
        <f t="shared" ref="L686:M686" si="721">IF(K686="","",AVERAGE(E678:E686))</f>
        <v/>
      </c>
      <c r="M686" t="str">
        <f t="shared" si="721"/>
        <v/>
      </c>
      <c r="N686" t="str">
        <f t="shared" si="698"/>
        <v/>
      </c>
    </row>
    <row r="687" spans="1:14" hidden="1" x14ac:dyDescent="0.2">
      <c r="A687" s="1">
        <v>46</v>
      </c>
      <c r="B687" s="1" t="s">
        <v>27</v>
      </c>
      <c r="C687" s="1">
        <v>9392</v>
      </c>
      <c r="D687" s="1">
        <v>48.697000000000003</v>
      </c>
      <c r="E687" s="1">
        <v>-11.099</v>
      </c>
      <c r="F687" s="1">
        <v>24.850999999999999</v>
      </c>
      <c r="H687" t="str">
        <f t="shared" si="673"/>
        <v/>
      </c>
      <c r="I687" t="str">
        <f t="shared" si="674"/>
        <v/>
      </c>
      <c r="J687" t="str">
        <f t="shared" si="679"/>
        <v/>
      </c>
      <c r="K687" t="str">
        <f t="shared" si="680"/>
        <v/>
      </c>
      <c r="L687" t="str">
        <f t="shared" ref="L687:M687" si="722">IF(K687="","",AVERAGE(E679:E687))</f>
        <v/>
      </c>
      <c r="M687" t="str">
        <f t="shared" si="722"/>
        <v/>
      </c>
      <c r="N687" t="str">
        <f t="shared" si="698"/>
        <v/>
      </c>
    </row>
    <row r="688" spans="1:14" hidden="1" x14ac:dyDescent="0.2">
      <c r="A688" s="1">
        <v>46</v>
      </c>
      <c r="B688" s="1" t="s">
        <v>27</v>
      </c>
      <c r="C688" s="1">
        <v>9053</v>
      </c>
      <c r="D688" s="1">
        <v>47.082000000000001</v>
      </c>
      <c r="E688" s="1">
        <v>-11.116</v>
      </c>
      <c r="F688" s="1">
        <v>24.876000000000001</v>
      </c>
      <c r="H688" t="str">
        <f t="shared" si="673"/>
        <v/>
      </c>
      <c r="I688" t="str">
        <f t="shared" si="674"/>
        <v/>
      </c>
      <c r="J688" t="str">
        <f t="shared" si="679"/>
        <v/>
      </c>
      <c r="K688" t="str">
        <f t="shared" si="680"/>
        <v/>
      </c>
      <c r="L688" t="str">
        <f t="shared" ref="L688:M688" si="723">IF(K688="","",AVERAGE(E680:E688))</f>
        <v/>
      </c>
      <c r="M688" t="str">
        <f t="shared" si="723"/>
        <v/>
      </c>
      <c r="N688" t="str">
        <f t="shared" si="698"/>
        <v/>
      </c>
    </row>
    <row r="689" spans="1:14" hidden="1" x14ac:dyDescent="0.2">
      <c r="A689" s="1">
        <v>46</v>
      </c>
      <c r="B689" s="1" t="s">
        <v>27</v>
      </c>
      <c r="C689" s="1">
        <v>8710</v>
      </c>
      <c r="D689" s="1">
        <v>45.442999999999998</v>
      </c>
      <c r="E689" s="1">
        <v>-11.074999999999999</v>
      </c>
      <c r="F689" s="1">
        <v>24.844000000000001</v>
      </c>
      <c r="H689" t="str">
        <f t="shared" si="673"/>
        <v/>
      </c>
      <c r="I689" t="str">
        <f t="shared" si="674"/>
        <v/>
      </c>
      <c r="J689" t="str">
        <f t="shared" si="679"/>
        <v/>
      </c>
      <c r="K689" t="str">
        <f t="shared" si="680"/>
        <v/>
      </c>
      <c r="L689" t="str">
        <f t="shared" ref="L689:M689" si="724">IF(K689="","",AVERAGE(E681:E689))</f>
        <v/>
      </c>
      <c r="M689" t="str">
        <f t="shared" si="724"/>
        <v/>
      </c>
      <c r="N689" t="str">
        <f t="shared" si="698"/>
        <v/>
      </c>
    </row>
    <row r="690" spans="1:14" hidden="1" x14ac:dyDescent="0.2">
      <c r="A690" s="1">
        <v>46</v>
      </c>
      <c r="B690" s="1" t="s">
        <v>27</v>
      </c>
      <c r="C690" s="1">
        <v>8365</v>
      </c>
      <c r="D690" s="1">
        <v>43.831000000000003</v>
      </c>
      <c r="E690" s="1">
        <v>-11.064</v>
      </c>
      <c r="F690" s="1">
        <v>24.855</v>
      </c>
      <c r="H690" t="str">
        <f t="shared" si="673"/>
        <v/>
      </c>
      <c r="I690" t="str">
        <f t="shared" si="674"/>
        <v/>
      </c>
      <c r="J690" t="str">
        <f t="shared" si="679"/>
        <v/>
      </c>
      <c r="K690" t="str">
        <f t="shared" si="680"/>
        <v/>
      </c>
      <c r="L690" t="str">
        <f t="shared" ref="L690:M690" si="725">IF(K690="","",AVERAGE(E682:E690))</f>
        <v/>
      </c>
      <c r="M690" t="str">
        <f t="shared" si="725"/>
        <v/>
      </c>
      <c r="N690" t="str">
        <f t="shared" si="698"/>
        <v/>
      </c>
    </row>
    <row r="691" spans="1:14" hidden="1" x14ac:dyDescent="0.2">
      <c r="A691" s="1">
        <v>46</v>
      </c>
      <c r="B691" s="1" t="s">
        <v>27</v>
      </c>
      <c r="C691" s="1">
        <v>8022</v>
      </c>
      <c r="D691" s="1">
        <v>42.168999999999997</v>
      </c>
      <c r="E691" s="1">
        <v>-11.063000000000001</v>
      </c>
      <c r="F691" s="1">
        <v>24.893000000000001</v>
      </c>
      <c r="H691" t="str">
        <f t="shared" si="673"/>
        <v/>
      </c>
      <c r="I691" t="str">
        <f t="shared" si="674"/>
        <v/>
      </c>
      <c r="J691" t="str">
        <f t="shared" si="679"/>
        <v/>
      </c>
      <c r="K691" t="str">
        <f t="shared" si="680"/>
        <v/>
      </c>
      <c r="L691" t="str">
        <f t="shared" ref="L691:M691" si="726">IF(K691="","",AVERAGE(E683:E691))</f>
        <v/>
      </c>
      <c r="M691" t="str">
        <f t="shared" si="726"/>
        <v/>
      </c>
      <c r="N691" t="str">
        <f t="shared" si="698"/>
        <v/>
      </c>
    </row>
    <row r="692" spans="1:14" x14ac:dyDescent="0.2">
      <c r="A692" s="1">
        <v>46</v>
      </c>
      <c r="B692" s="1" t="s">
        <v>27</v>
      </c>
      <c r="C692" s="1">
        <v>7682</v>
      </c>
      <c r="D692" s="1">
        <v>40.5</v>
      </c>
      <c r="E692" s="1">
        <v>-11.09</v>
      </c>
      <c r="F692" s="1">
        <v>24.957000000000001</v>
      </c>
      <c r="H692">
        <f t="shared" si="673"/>
        <v>46</v>
      </c>
      <c r="I692" t="str">
        <f t="shared" si="674"/>
        <v>ISLM</v>
      </c>
      <c r="J692">
        <f t="shared" si="679"/>
        <v>7682</v>
      </c>
      <c r="K692">
        <f t="shared" si="680"/>
        <v>40.5</v>
      </c>
      <c r="L692">
        <f t="shared" ref="L692:M692" si="727">IF(K692="","",AVERAGE(E684:E692))</f>
        <v>-11.091777777777779</v>
      </c>
      <c r="M692">
        <f t="shared" si="727"/>
        <v>24.876444444444441</v>
      </c>
      <c r="N692">
        <f t="shared" si="698"/>
        <v>2.062024355929009E-2</v>
      </c>
    </row>
    <row r="693" spans="1:14" hidden="1" x14ac:dyDescent="0.2">
      <c r="A693" s="1">
        <v>47</v>
      </c>
      <c r="B693" s="1" t="s">
        <v>24</v>
      </c>
      <c r="C693" s="1">
        <v>4055</v>
      </c>
      <c r="D693" s="1">
        <v>57.911000000000001</v>
      </c>
      <c r="E693" s="1">
        <v>-4.5460000000000003</v>
      </c>
      <c r="F693" s="1">
        <v>19.719000000000001</v>
      </c>
      <c r="H693" t="str">
        <f t="shared" si="673"/>
        <v/>
      </c>
      <c r="I693" t="str">
        <f t="shared" si="674"/>
        <v/>
      </c>
      <c r="J693" t="str">
        <f t="shared" si="679"/>
        <v/>
      </c>
      <c r="K693" t="str">
        <f t="shared" si="680"/>
        <v/>
      </c>
      <c r="L693" t="str">
        <f t="shared" ref="L693:M693" si="728">IF(K693="","",AVERAGE(E685:E693))</f>
        <v/>
      </c>
      <c r="M693" t="str">
        <f t="shared" si="728"/>
        <v/>
      </c>
      <c r="N693" t="str">
        <f t="shared" si="698"/>
        <v/>
      </c>
    </row>
    <row r="694" spans="1:14" hidden="1" x14ac:dyDescent="0.2">
      <c r="A694" s="1">
        <v>47</v>
      </c>
      <c r="B694" s="1" t="s">
        <v>24</v>
      </c>
      <c r="C694" s="1">
        <v>4054</v>
      </c>
      <c r="D694" s="1">
        <v>58.298999999999999</v>
      </c>
      <c r="E694" s="1">
        <v>-4.57</v>
      </c>
      <c r="F694" s="1">
        <v>19.670000000000002</v>
      </c>
      <c r="H694" t="str">
        <f t="shared" si="673"/>
        <v/>
      </c>
      <c r="I694" t="str">
        <f t="shared" si="674"/>
        <v/>
      </c>
      <c r="J694" t="str">
        <f t="shared" si="679"/>
        <v/>
      </c>
      <c r="K694" t="str">
        <f t="shared" si="680"/>
        <v/>
      </c>
      <c r="L694" t="str">
        <f t="shared" ref="L694:M694" si="729">IF(K694="","",AVERAGE(E686:E694))</f>
        <v/>
      </c>
      <c r="M694" t="str">
        <f t="shared" si="729"/>
        <v/>
      </c>
      <c r="N694" t="str">
        <f t="shared" si="698"/>
        <v/>
      </c>
    </row>
    <row r="695" spans="1:14" hidden="1" x14ac:dyDescent="0.2">
      <c r="A695" s="1">
        <v>47</v>
      </c>
      <c r="B695" s="1" t="s">
        <v>24</v>
      </c>
      <c r="C695" s="1">
        <v>4055</v>
      </c>
      <c r="D695" s="1">
        <v>58.314</v>
      </c>
      <c r="E695" s="1">
        <v>-4.5590000000000002</v>
      </c>
      <c r="F695" s="1">
        <v>19.698</v>
      </c>
      <c r="H695" t="str">
        <f t="shared" si="673"/>
        <v/>
      </c>
      <c r="I695" t="str">
        <f t="shared" si="674"/>
        <v/>
      </c>
      <c r="J695" t="str">
        <f t="shared" si="679"/>
        <v/>
      </c>
      <c r="K695" t="str">
        <f t="shared" si="680"/>
        <v/>
      </c>
      <c r="L695" t="str">
        <f t="shared" ref="L695:M695" si="730">IF(K695="","",AVERAGE(E687:E695))</f>
        <v/>
      </c>
      <c r="M695" t="str">
        <f t="shared" si="730"/>
        <v/>
      </c>
      <c r="N695" t="str">
        <f t="shared" si="698"/>
        <v/>
      </c>
    </row>
    <row r="696" spans="1:14" hidden="1" x14ac:dyDescent="0.2">
      <c r="A696" s="1">
        <v>47</v>
      </c>
      <c r="B696" s="1" t="s">
        <v>24</v>
      </c>
      <c r="C696" s="1">
        <v>4052</v>
      </c>
      <c r="D696" s="1">
        <v>58.283000000000001</v>
      </c>
      <c r="E696" s="1">
        <v>-4.5519999999999996</v>
      </c>
      <c r="F696" s="1">
        <v>19.704000000000001</v>
      </c>
      <c r="H696" t="str">
        <f t="shared" si="673"/>
        <v/>
      </c>
      <c r="I696" t="str">
        <f t="shared" si="674"/>
        <v/>
      </c>
      <c r="J696" t="str">
        <f t="shared" si="679"/>
        <v/>
      </c>
      <c r="K696" t="str">
        <f t="shared" si="680"/>
        <v/>
      </c>
      <c r="L696" t="str">
        <f t="shared" ref="L696:M696" si="731">IF(K696="","",AVERAGE(E688:E696))</f>
        <v/>
      </c>
      <c r="M696" t="str">
        <f t="shared" si="731"/>
        <v/>
      </c>
      <c r="N696" t="str">
        <f t="shared" si="698"/>
        <v/>
      </c>
    </row>
    <row r="697" spans="1:14" hidden="1" x14ac:dyDescent="0.2">
      <c r="A697" s="1">
        <v>47</v>
      </c>
      <c r="B697" s="1" t="s">
        <v>24</v>
      </c>
      <c r="C697" s="1">
        <v>4053</v>
      </c>
      <c r="D697" s="1">
        <v>58.304000000000002</v>
      </c>
      <c r="E697" s="1">
        <v>-4.5529999999999999</v>
      </c>
      <c r="F697" s="1">
        <v>19.663</v>
      </c>
      <c r="H697" t="str">
        <f t="shared" si="673"/>
        <v/>
      </c>
      <c r="I697" t="str">
        <f t="shared" si="674"/>
        <v/>
      </c>
      <c r="J697" t="str">
        <f t="shared" si="679"/>
        <v/>
      </c>
      <c r="K697" t="str">
        <f t="shared" si="680"/>
        <v/>
      </c>
      <c r="L697" t="str">
        <f t="shared" ref="L697:M697" si="732">IF(K697="","",AVERAGE(E689:E697))</f>
        <v/>
      </c>
      <c r="M697" t="str">
        <f t="shared" si="732"/>
        <v/>
      </c>
      <c r="N697" t="str">
        <f t="shared" si="698"/>
        <v/>
      </c>
    </row>
    <row r="698" spans="1:14" hidden="1" x14ac:dyDescent="0.2">
      <c r="A698" s="1">
        <v>47</v>
      </c>
      <c r="B698" s="1" t="s">
        <v>24</v>
      </c>
      <c r="C698" s="1">
        <v>68</v>
      </c>
      <c r="D698" s="1">
        <v>0.28199999999999997</v>
      </c>
      <c r="E698" s="1">
        <v>56.997999999999998</v>
      </c>
      <c r="F698" s="1">
        <v>2083.6759999999999</v>
      </c>
      <c r="H698" t="str">
        <f t="shared" si="673"/>
        <v/>
      </c>
      <c r="I698" t="str">
        <f t="shared" si="674"/>
        <v/>
      </c>
      <c r="J698" t="str">
        <f t="shared" si="679"/>
        <v/>
      </c>
      <c r="K698" t="str">
        <f t="shared" si="680"/>
        <v/>
      </c>
      <c r="L698" t="str">
        <f t="shared" ref="L698:M698" si="733">IF(K698="","",AVERAGE(E690:E698))</f>
        <v/>
      </c>
      <c r="M698" t="str">
        <f t="shared" si="733"/>
        <v/>
      </c>
      <c r="N698" t="str">
        <f t="shared" si="698"/>
        <v/>
      </c>
    </row>
    <row r="699" spans="1:14" hidden="1" x14ac:dyDescent="0.2">
      <c r="A699" s="1">
        <v>47</v>
      </c>
      <c r="B699" s="1" t="s">
        <v>24</v>
      </c>
      <c r="C699" s="1">
        <v>1302</v>
      </c>
      <c r="D699" s="1">
        <v>3.6850000000000001</v>
      </c>
      <c r="E699" s="1">
        <v>-11.097</v>
      </c>
      <c r="F699" s="1">
        <v>26.082999999999998</v>
      </c>
      <c r="H699" t="str">
        <f t="shared" si="673"/>
        <v/>
      </c>
      <c r="I699" t="str">
        <f t="shared" si="674"/>
        <v/>
      </c>
      <c r="J699" t="str">
        <f t="shared" si="679"/>
        <v/>
      </c>
      <c r="K699" t="str">
        <f t="shared" si="680"/>
        <v/>
      </c>
      <c r="L699" t="str">
        <f t="shared" ref="L699:M699" si="734">IF(K699="","",AVERAGE(E691:E699))</f>
        <v/>
      </c>
      <c r="M699" t="str">
        <f t="shared" si="734"/>
        <v/>
      </c>
      <c r="N699" t="str">
        <f t="shared" si="698"/>
        <v/>
      </c>
    </row>
    <row r="700" spans="1:14" hidden="1" x14ac:dyDescent="0.2">
      <c r="A700" s="1">
        <v>47</v>
      </c>
      <c r="B700" s="1" t="s">
        <v>24</v>
      </c>
      <c r="C700" s="1">
        <v>5832</v>
      </c>
      <c r="D700" s="1">
        <v>31.103999999999999</v>
      </c>
      <c r="E700" s="1">
        <v>-10.473000000000001</v>
      </c>
      <c r="F700" s="1">
        <v>25.363</v>
      </c>
      <c r="H700" t="str">
        <f t="shared" si="673"/>
        <v/>
      </c>
      <c r="I700" t="str">
        <f t="shared" si="674"/>
        <v/>
      </c>
      <c r="J700" t="str">
        <f t="shared" si="679"/>
        <v/>
      </c>
      <c r="K700" t="str">
        <f t="shared" si="680"/>
        <v/>
      </c>
      <c r="L700" t="str">
        <f t="shared" ref="L700:M700" si="735">IF(K700="","",AVERAGE(E692:E700))</f>
        <v/>
      </c>
      <c r="M700" t="str">
        <f t="shared" si="735"/>
        <v/>
      </c>
      <c r="N700" t="str">
        <f t="shared" si="698"/>
        <v/>
      </c>
    </row>
    <row r="701" spans="1:14" hidden="1" x14ac:dyDescent="0.2">
      <c r="A701" s="1">
        <v>47</v>
      </c>
      <c r="B701" s="1" t="s">
        <v>24</v>
      </c>
      <c r="C701" s="1">
        <v>8125</v>
      </c>
      <c r="D701" s="1">
        <v>42.494999999999997</v>
      </c>
      <c r="E701" s="1">
        <v>-9.5589999999999993</v>
      </c>
      <c r="F701" s="1">
        <v>24.797999999999998</v>
      </c>
      <c r="H701" t="str">
        <f t="shared" si="673"/>
        <v/>
      </c>
      <c r="I701" t="str">
        <f t="shared" si="674"/>
        <v/>
      </c>
      <c r="J701" t="str">
        <f t="shared" si="679"/>
        <v/>
      </c>
      <c r="K701" t="str">
        <f t="shared" si="680"/>
        <v/>
      </c>
      <c r="L701" t="str">
        <f t="shared" ref="L701:M701" si="736">IF(K701="","",AVERAGE(E693:E701))</f>
        <v/>
      </c>
      <c r="M701" t="str">
        <f t="shared" si="736"/>
        <v/>
      </c>
      <c r="N701" t="str">
        <f t="shared" si="698"/>
        <v/>
      </c>
    </row>
    <row r="702" spans="1:14" hidden="1" x14ac:dyDescent="0.2">
      <c r="A702" s="1">
        <v>47</v>
      </c>
      <c r="B702" s="1" t="s">
        <v>24</v>
      </c>
      <c r="C702" s="1">
        <v>7813</v>
      </c>
      <c r="D702" s="1">
        <v>40.845999999999997</v>
      </c>
      <c r="E702" s="1">
        <v>-9.5909999999999993</v>
      </c>
      <c r="F702" s="1">
        <v>24.794</v>
      </c>
      <c r="H702" t="str">
        <f t="shared" si="673"/>
        <v/>
      </c>
      <c r="I702" t="str">
        <f t="shared" si="674"/>
        <v/>
      </c>
      <c r="J702" t="str">
        <f t="shared" si="679"/>
        <v/>
      </c>
      <c r="K702" t="str">
        <f t="shared" si="680"/>
        <v/>
      </c>
      <c r="L702" t="str">
        <f t="shared" ref="L702:M702" si="737">IF(K702="","",AVERAGE(E694:E702))</f>
        <v/>
      </c>
      <c r="M702" t="str">
        <f t="shared" si="737"/>
        <v/>
      </c>
      <c r="N702" t="str">
        <f t="shared" si="698"/>
        <v/>
      </c>
    </row>
    <row r="703" spans="1:14" hidden="1" x14ac:dyDescent="0.2">
      <c r="A703" s="1">
        <v>47</v>
      </c>
      <c r="B703" s="1" t="s">
        <v>24</v>
      </c>
      <c r="C703" s="1">
        <v>7520</v>
      </c>
      <c r="D703" s="1">
        <v>39.262</v>
      </c>
      <c r="E703" s="1">
        <v>-9.5660000000000007</v>
      </c>
      <c r="F703" s="1">
        <v>24.853000000000002</v>
      </c>
      <c r="H703" t="str">
        <f t="shared" si="673"/>
        <v/>
      </c>
      <c r="I703" t="str">
        <f t="shared" si="674"/>
        <v/>
      </c>
      <c r="J703" t="str">
        <f t="shared" si="679"/>
        <v/>
      </c>
      <c r="K703" t="str">
        <f t="shared" si="680"/>
        <v/>
      </c>
      <c r="L703" t="str">
        <f t="shared" ref="L703:M703" si="738">IF(K703="","",AVERAGE(E695:E703))</f>
        <v/>
      </c>
      <c r="M703" t="str">
        <f t="shared" si="738"/>
        <v/>
      </c>
      <c r="N703" t="str">
        <f t="shared" si="698"/>
        <v/>
      </c>
    </row>
    <row r="704" spans="1:14" hidden="1" x14ac:dyDescent="0.2">
      <c r="A704" s="1">
        <v>47</v>
      </c>
      <c r="B704" s="1" t="s">
        <v>24</v>
      </c>
      <c r="C704" s="1">
        <v>7244</v>
      </c>
      <c r="D704" s="1">
        <v>37.75</v>
      </c>
      <c r="E704" s="1">
        <v>-9.5760000000000005</v>
      </c>
      <c r="F704" s="1">
        <v>24.835999999999999</v>
      </c>
      <c r="H704" t="str">
        <f t="shared" si="673"/>
        <v/>
      </c>
      <c r="I704" t="str">
        <f t="shared" si="674"/>
        <v/>
      </c>
      <c r="J704" t="str">
        <f t="shared" si="679"/>
        <v/>
      </c>
      <c r="K704" t="str">
        <f t="shared" si="680"/>
        <v/>
      </c>
      <c r="L704" t="str">
        <f t="shared" ref="L704:M704" si="739">IF(K704="","",AVERAGE(E696:E704))</f>
        <v/>
      </c>
      <c r="M704" t="str">
        <f t="shared" si="739"/>
        <v/>
      </c>
      <c r="N704" t="str">
        <f t="shared" si="698"/>
        <v/>
      </c>
    </row>
    <row r="705" spans="1:14" hidden="1" x14ac:dyDescent="0.2">
      <c r="A705" s="1">
        <v>47</v>
      </c>
      <c r="B705" s="1" t="s">
        <v>24</v>
      </c>
      <c r="C705" s="1">
        <v>6979</v>
      </c>
      <c r="D705" s="1">
        <v>36.283999999999999</v>
      </c>
      <c r="E705" s="1">
        <v>-9.61</v>
      </c>
      <c r="F705" s="1">
        <v>24.815999999999999</v>
      </c>
      <c r="H705" t="str">
        <f t="shared" si="673"/>
        <v/>
      </c>
      <c r="I705" t="str">
        <f t="shared" si="674"/>
        <v/>
      </c>
      <c r="J705" t="str">
        <f t="shared" si="679"/>
        <v/>
      </c>
      <c r="K705" t="str">
        <f t="shared" si="680"/>
        <v/>
      </c>
      <c r="L705" t="str">
        <f t="shared" ref="L705:M705" si="740">IF(K705="","",AVERAGE(E697:E705))</f>
        <v/>
      </c>
      <c r="M705" t="str">
        <f t="shared" si="740"/>
        <v/>
      </c>
      <c r="N705" t="str">
        <f t="shared" si="698"/>
        <v/>
      </c>
    </row>
    <row r="706" spans="1:14" hidden="1" x14ac:dyDescent="0.2">
      <c r="A706" s="1">
        <v>47</v>
      </c>
      <c r="B706" s="1" t="s">
        <v>24</v>
      </c>
      <c r="C706" s="1">
        <v>6719</v>
      </c>
      <c r="D706" s="1">
        <v>34.887</v>
      </c>
      <c r="E706" s="1">
        <v>-9.5790000000000006</v>
      </c>
      <c r="F706" s="1">
        <v>24.803000000000001</v>
      </c>
      <c r="H706" t="str">
        <f t="shared" si="673"/>
        <v/>
      </c>
      <c r="I706" t="str">
        <f t="shared" si="674"/>
        <v/>
      </c>
      <c r="J706" t="str">
        <f t="shared" si="679"/>
        <v/>
      </c>
      <c r="K706" t="str">
        <f t="shared" si="680"/>
        <v/>
      </c>
      <c r="L706" t="str">
        <f t="shared" ref="L706:M706" si="741">IF(K706="","",AVERAGE(E698:E706))</f>
        <v/>
      </c>
      <c r="M706" t="str">
        <f t="shared" si="741"/>
        <v/>
      </c>
      <c r="N706" t="str">
        <f t="shared" si="698"/>
        <v/>
      </c>
    </row>
    <row r="707" spans="1:14" hidden="1" x14ac:dyDescent="0.2">
      <c r="A707" s="1">
        <v>47</v>
      </c>
      <c r="B707" s="1" t="s">
        <v>24</v>
      </c>
      <c r="C707" s="1">
        <v>6473</v>
      </c>
      <c r="D707" s="1">
        <v>33.546999999999997</v>
      </c>
      <c r="E707" s="1">
        <v>-9.5510000000000002</v>
      </c>
      <c r="F707" s="1">
        <v>24.872</v>
      </c>
      <c r="H707" t="str">
        <f t="shared" ref="H707:H770" si="742">IF(A707=A708,"",A707)</f>
        <v/>
      </c>
      <c r="I707" t="str">
        <f t="shared" ref="I707:I770" si="743">IF(H707="","",B707)</f>
        <v/>
      </c>
      <c r="J707" t="str">
        <f t="shared" si="679"/>
        <v/>
      </c>
      <c r="K707" t="str">
        <f t="shared" si="680"/>
        <v/>
      </c>
      <c r="L707" t="str">
        <f t="shared" ref="L707:M707" si="744">IF(K707="","",AVERAGE(E699:E707))</f>
        <v/>
      </c>
      <c r="M707" t="str">
        <f t="shared" si="744"/>
        <v/>
      </c>
      <c r="N707" t="str">
        <f t="shared" si="698"/>
        <v/>
      </c>
    </row>
    <row r="708" spans="1:14" hidden="1" x14ac:dyDescent="0.2">
      <c r="A708" s="1">
        <v>47</v>
      </c>
      <c r="B708" s="1" t="s">
        <v>24</v>
      </c>
      <c r="C708" s="1">
        <v>6230</v>
      </c>
      <c r="D708" s="1">
        <v>32.243000000000002</v>
      </c>
      <c r="E708" s="1">
        <v>-9.5459999999999994</v>
      </c>
      <c r="F708" s="1">
        <v>24.853999999999999</v>
      </c>
      <c r="H708" t="str">
        <f t="shared" si="742"/>
        <v/>
      </c>
      <c r="I708" t="str">
        <f t="shared" si="743"/>
        <v/>
      </c>
      <c r="J708" t="str">
        <f t="shared" si="679"/>
        <v/>
      </c>
      <c r="K708" t="str">
        <f t="shared" si="680"/>
        <v/>
      </c>
      <c r="L708" t="str">
        <f t="shared" ref="L708:M708" si="745">IF(K708="","",AVERAGE(E700:E708))</f>
        <v/>
      </c>
      <c r="M708" t="str">
        <f t="shared" si="745"/>
        <v/>
      </c>
      <c r="N708" t="str">
        <f t="shared" si="698"/>
        <v/>
      </c>
    </row>
    <row r="709" spans="1:14" x14ac:dyDescent="0.2">
      <c r="A709" s="1">
        <v>47</v>
      </c>
      <c r="B709" s="1" t="s">
        <v>24</v>
      </c>
      <c r="C709" s="1">
        <v>6003</v>
      </c>
      <c r="D709" s="1">
        <v>31.007000000000001</v>
      </c>
      <c r="E709" s="1">
        <v>-9.6189999999999998</v>
      </c>
      <c r="F709" s="1">
        <v>24.917000000000002</v>
      </c>
      <c r="H709">
        <f t="shared" si="742"/>
        <v>47</v>
      </c>
      <c r="I709" t="str">
        <f t="shared" si="743"/>
        <v>ISSR 7</v>
      </c>
      <c r="J709">
        <f t="shared" si="679"/>
        <v>6003</v>
      </c>
      <c r="K709">
        <f t="shared" si="680"/>
        <v>31.007000000000001</v>
      </c>
      <c r="L709">
        <f t="shared" ref="L709:M709" si="746">IF(K709="","",AVERAGE(E701:E709))</f>
        <v>-9.5774444444444455</v>
      </c>
      <c r="M709">
        <f t="shared" si="746"/>
        <v>24.838111111111107</v>
      </c>
      <c r="N709">
        <f t="shared" si="698"/>
        <v>2.5333333333333253E-2</v>
      </c>
    </row>
    <row r="710" spans="1:14" hidden="1" x14ac:dyDescent="0.2">
      <c r="A710" s="1">
        <v>48</v>
      </c>
      <c r="B710" s="1" t="s">
        <v>9</v>
      </c>
      <c r="C710" s="1">
        <v>4059</v>
      </c>
      <c r="D710" s="1">
        <v>57.932000000000002</v>
      </c>
      <c r="E710" s="1">
        <v>-4.5389999999999997</v>
      </c>
      <c r="F710" s="1">
        <v>19.709</v>
      </c>
      <c r="H710" t="str">
        <f t="shared" si="742"/>
        <v/>
      </c>
      <c r="I710" t="str">
        <f t="shared" si="743"/>
        <v/>
      </c>
      <c r="J710" t="str">
        <f t="shared" si="679"/>
        <v/>
      </c>
      <c r="K710" t="str">
        <f t="shared" si="680"/>
        <v/>
      </c>
      <c r="L710" t="str">
        <f t="shared" ref="L710:M710" si="747">IF(K710="","",AVERAGE(E702:E710))</f>
        <v/>
      </c>
      <c r="M710" t="str">
        <f t="shared" si="747"/>
        <v/>
      </c>
      <c r="N710" t="str">
        <f t="shared" si="698"/>
        <v/>
      </c>
    </row>
    <row r="711" spans="1:14" hidden="1" x14ac:dyDescent="0.2">
      <c r="A711" s="1">
        <v>48</v>
      </c>
      <c r="B711" s="1" t="s">
        <v>9</v>
      </c>
      <c r="C711" s="1">
        <v>4055</v>
      </c>
      <c r="D711" s="1">
        <v>58.329000000000001</v>
      </c>
      <c r="E711" s="1">
        <v>-4.57</v>
      </c>
      <c r="F711" s="1">
        <v>19.670000000000002</v>
      </c>
      <c r="H711" t="str">
        <f t="shared" si="742"/>
        <v/>
      </c>
      <c r="I711" t="str">
        <f t="shared" si="743"/>
        <v/>
      </c>
      <c r="J711" t="str">
        <f t="shared" ref="J711:J774" si="748">IF(I711="","",C711)</f>
        <v/>
      </c>
      <c r="K711" t="str">
        <f t="shared" ref="K711:K774" si="749">IF(J711="","",D711)</f>
        <v/>
      </c>
      <c r="L711" t="str">
        <f t="shared" ref="L711:M711" si="750">IF(K711="","",AVERAGE(E703:E711))</f>
        <v/>
      </c>
      <c r="M711" t="str">
        <f t="shared" si="750"/>
        <v/>
      </c>
      <c r="N711" t="str">
        <f t="shared" si="698"/>
        <v/>
      </c>
    </row>
    <row r="712" spans="1:14" hidden="1" x14ac:dyDescent="0.2">
      <c r="A712" s="1">
        <v>48</v>
      </c>
      <c r="B712" s="1" t="s">
        <v>9</v>
      </c>
      <c r="C712" s="1">
        <v>4057</v>
      </c>
      <c r="D712" s="1">
        <v>58.317</v>
      </c>
      <c r="E712" s="1">
        <v>-4.577</v>
      </c>
      <c r="F712" s="1">
        <v>19.667000000000002</v>
      </c>
      <c r="H712" t="str">
        <f t="shared" si="742"/>
        <v/>
      </c>
      <c r="I712" t="str">
        <f t="shared" si="743"/>
        <v/>
      </c>
      <c r="J712" t="str">
        <f t="shared" si="748"/>
        <v/>
      </c>
      <c r="K712" t="str">
        <f t="shared" si="749"/>
        <v/>
      </c>
      <c r="L712" t="str">
        <f t="shared" ref="L712:M712" si="751">IF(K712="","",AVERAGE(E704:E712))</f>
        <v/>
      </c>
      <c r="M712" t="str">
        <f t="shared" si="751"/>
        <v/>
      </c>
      <c r="N712" t="str">
        <f t="shared" si="698"/>
        <v/>
      </c>
    </row>
    <row r="713" spans="1:14" hidden="1" x14ac:dyDescent="0.2">
      <c r="A713" s="1">
        <v>48</v>
      </c>
      <c r="B713" s="1" t="s">
        <v>9</v>
      </c>
      <c r="C713" s="1">
        <v>4057</v>
      </c>
      <c r="D713" s="1">
        <v>58.363</v>
      </c>
      <c r="E713" s="1">
        <v>-4.5549999999999997</v>
      </c>
      <c r="F713" s="1">
        <v>19.661000000000001</v>
      </c>
      <c r="H713" t="str">
        <f t="shared" si="742"/>
        <v/>
      </c>
      <c r="I713" t="str">
        <f t="shared" si="743"/>
        <v/>
      </c>
      <c r="J713" t="str">
        <f t="shared" si="748"/>
        <v/>
      </c>
      <c r="K713" t="str">
        <f t="shared" si="749"/>
        <v/>
      </c>
      <c r="L713" t="str">
        <f t="shared" ref="L713:M713" si="752">IF(K713="","",AVERAGE(E705:E713))</f>
        <v/>
      </c>
      <c r="M713" t="str">
        <f t="shared" si="752"/>
        <v/>
      </c>
      <c r="N713" t="str">
        <f t="shared" si="698"/>
        <v/>
      </c>
    </row>
    <row r="714" spans="1:14" hidden="1" x14ac:dyDescent="0.2">
      <c r="A714" s="1">
        <v>48</v>
      </c>
      <c r="B714" s="1" t="s">
        <v>9</v>
      </c>
      <c r="C714" s="1">
        <v>4057</v>
      </c>
      <c r="D714" s="1">
        <v>58.343000000000004</v>
      </c>
      <c r="E714" s="1">
        <v>-4.5590000000000002</v>
      </c>
      <c r="F714" s="1">
        <v>19.646000000000001</v>
      </c>
      <c r="H714" t="str">
        <f t="shared" si="742"/>
        <v/>
      </c>
      <c r="I714" t="str">
        <f t="shared" si="743"/>
        <v/>
      </c>
      <c r="J714" t="str">
        <f t="shared" si="748"/>
        <v/>
      </c>
      <c r="K714" t="str">
        <f t="shared" si="749"/>
        <v/>
      </c>
      <c r="L714" t="str">
        <f t="shared" ref="L714:M714" si="753">IF(K714="","",AVERAGE(E706:E714))</f>
        <v/>
      </c>
      <c r="M714" t="str">
        <f t="shared" si="753"/>
        <v/>
      </c>
      <c r="N714" t="str">
        <f t="shared" si="698"/>
        <v/>
      </c>
    </row>
    <row r="715" spans="1:14" hidden="1" x14ac:dyDescent="0.2">
      <c r="A715" s="1">
        <v>48</v>
      </c>
      <c r="B715" s="1" t="s">
        <v>9</v>
      </c>
      <c r="C715" s="1">
        <v>1057</v>
      </c>
      <c r="D715" s="1">
        <v>3</v>
      </c>
      <c r="E715" s="1">
        <v>-10.074</v>
      </c>
      <c r="F715" s="1">
        <v>27.364999999999998</v>
      </c>
      <c r="H715" t="str">
        <f t="shared" si="742"/>
        <v/>
      </c>
      <c r="I715" t="str">
        <f t="shared" si="743"/>
        <v/>
      </c>
      <c r="J715" t="str">
        <f t="shared" si="748"/>
        <v/>
      </c>
      <c r="K715" t="str">
        <f t="shared" si="749"/>
        <v/>
      </c>
      <c r="L715" t="str">
        <f t="shared" ref="L715:M715" si="754">IF(K715="","",AVERAGE(E707:E715))</f>
        <v/>
      </c>
      <c r="M715" t="str">
        <f t="shared" si="754"/>
        <v/>
      </c>
      <c r="N715" t="str">
        <f t="shared" si="698"/>
        <v/>
      </c>
    </row>
    <row r="716" spans="1:14" hidden="1" x14ac:dyDescent="0.2">
      <c r="A716" s="1">
        <v>48</v>
      </c>
      <c r="B716" s="1" t="s">
        <v>9</v>
      </c>
      <c r="C716" s="1">
        <v>12417</v>
      </c>
      <c r="D716" s="1">
        <v>63.933999999999997</v>
      </c>
      <c r="E716" s="1">
        <v>-19.204000000000001</v>
      </c>
      <c r="F716" s="1">
        <v>30.295999999999999</v>
      </c>
      <c r="H716" t="str">
        <f t="shared" si="742"/>
        <v/>
      </c>
      <c r="I716" t="str">
        <f t="shared" si="743"/>
        <v/>
      </c>
      <c r="J716" t="str">
        <f t="shared" si="748"/>
        <v/>
      </c>
      <c r="K716" t="str">
        <f t="shared" si="749"/>
        <v/>
      </c>
      <c r="L716" t="str">
        <f t="shared" ref="L716:M716" si="755">IF(K716="","",AVERAGE(E708:E716))</f>
        <v/>
      </c>
      <c r="M716" t="str">
        <f t="shared" si="755"/>
        <v/>
      </c>
      <c r="N716" t="str">
        <f t="shared" si="698"/>
        <v/>
      </c>
    </row>
    <row r="717" spans="1:14" hidden="1" x14ac:dyDescent="0.2">
      <c r="A717" s="1">
        <v>48</v>
      </c>
      <c r="B717" s="1" t="s">
        <v>9</v>
      </c>
      <c r="C717" s="1">
        <v>11918</v>
      </c>
      <c r="D717" s="1">
        <v>61.497</v>
      </c>
      <c r="E717" s="1">
        <v>-19.202000000000002</v>
      </c>
      <c r="F717" s="1">
        <v>30.273</v>
      </c>
      <c r="H717" t="str">
        <f t="shared" si="742"/>
        <v/>
      </c>
      <c r="I717" t="str">
        <f t="shared" si="743"/>
        <v/>
      </c>
      <c r="J717" t="str">
        <f t="shared" si="748"/>
        <v/>
      </c>
      <c r="K717" t="str">
        <f t="shared" si="749"/>
        <v/>
      </c>
      <c r="L717" t="str">
        <f t="shared" ref="L717:M717" si="756">IF(K717="","",AVERAGE(E709:E717))</f>
        <v/>
      </c>
      <c r="M717" t="str">
        <f t="shared" si="756"/>
        <v/>
      </c>
      <c r="N717" t="str">
        <f t="shared" si="698"/>
        <v/>
      </c>
    </row>
    <row r="718" spans="1:14" hidden="1" x14ac:dyDescent="0.2">
      <c r="A718" s="1">
        <v>48</v>
      </c>
      <c r="B718" s="1" t="s">
        <v>9</v>
      </c>
      <c r="C718" s="1">
        <v>11483</v>
      </c>
      <c r="D718" s="1">
        <v>59.38</v>
      </c>
      <c r="E718" s="1">
        <v>-19.213000000000001</v>
      </c>
      <c r="F718" s="1">
        <v>30.297999999999998</v>
      </c>
      <c r="H718" t="str">
        <f t="shared" si="742"/>
        <v/>
      </c>
      <c r="I718" t="str">
        <f t="shared" si="743"/>
        <v/>
      </c>
      <c r="J718" t="str">
        <f t="shared" si="748"/>
        <v/>
      </c>
      <c r="K718" t="str">
        <f t="shared" si="749"/>
        <v/>
      </c>
      <c r="L718" t="str">
        <f t="shared" ref="L718:M718" si="757">IF(K718="","",AVERAGE(E710:E718))</f>
        <v/>
      </c>
      <c r="M718" t="str">
        <f t="shared" si="757"/>
        <v/>
      </c>
      <c r="N718" t="str">
        <f t="shared" si="698"/>
        <v/>
      </c>
    </row>
    <row r="719" spans="1:14" hidden="1" x14ac:dyDescent="0.2">
      <c r="A719" s="1">
        <v>48</v>
      </c>
      <c r="B719" s="1" t="s">
        <v>9</v>
      </c>
      <c r="C719" s="1">
        <v>11046</v>
      </c>
      <c r="D719" s="1">
        <v>57.25</v>
      </c>
      <c r="E719" s="1">
        <v>-19.257000000000001</v>
      </c>
      <c r="F719" s="1">
        <v>30.256</v>
      </c>
      <c r="H719" t="str">
        <f t="shared" si="742"/>
        <v/>
      </c>
      <c r="I719" t="str">
        <f t="shared" si="743"/>
        <v/>
      </c>
      <c r="J719" t="str">
        <f t="shared" si="748"/>
        <v/>
      </c>
      <c r="K719" t="str">
        <f t="shared" si="749"/>
        <v/>
      </c>
      <c r="L719" t="str">
        <f t="shared" ref="L719:M719" si="758">IF(K719="","",AVERAGE(E711:E719))</f>
        <v/>
      </c>
      <c r="M719" t="str">
        <f t="shared" si="758"/>
        <v/>
      </c>
      <c r="N719" t="str">
        <f t="shared" si="698"/>
        <v/>
      </c>
    </row>
    <row r="720" spans="1:14" hidden="1" x14ac:dyDescent="0.2">
      <c r="A720" s="1">
        <v>48</v>
      </c>
      <c r="B720" s="1" t="s">
        <v>9</v>
      </c>
      <c r="C720" s="1">
        <v>10613</v>
      </c>
      <c r="D720" s="1">
        <v>55.17</v>
      </c>
      <c r="E720" s="1">
        <v>-19.199000000000002</v>
      </c>
      <c r="F720" s="1">
        <v>30.306000000000001</v>
      </c>
      <c r="H720" t="str">
        <f t="shared" si="742"/>
        <v/>
      </c>
      <c r="I720" t="str">
        <f t="shared" si="743"/>
        <v/>
      </c>
      <c r="J720" t="str">
        <f t="shared" si="748"/>
        <v/>
      </c>
      <c r="K720" t="str">
        <f t="shared" si="749"/>
        <v/>
      </c>
      <c r="L720" t="str">
        <f t="shared" ref="L720:M720" si="759">IF(K720="","",AVERAGE(E712:E720))</f>
        <v/>
      </c>
      <c r="M720" t="str">
        <f t="shared" si="759"/>
        <v/>
      </c>
      <c r="N720" t="str">
        <f t="shared" si="698"/>
        <v/>
      </c>
    </row>
    <row r="721" spans="1:14" hidden="1" x14ac:dyDescent="0.2">
      <c r="A721" s="1">
        <v>48</v>
      </c>
      <c r="B721" s="1" t="s">
        <v>9</v>
      </c>
      <c r="C721" s="1">
        <v>10170</v>
      </c>
      <c r="D721" s="1">
        <v>53.067999999999998</v>
      </c>
      <c r="E721" s="1">
        <v>-19.202000000000002</v>
      </c>
      <c r="F721" s="1">
        <v>30.318999999999999</v>
      </c>
      <c r="H721" t="str">
        <f t="shared" si="742"/>
        <v/>
      </c>
      <c r="I721" t="str">
        <f t="shared" si="743"/>
        <v/>
      </c>
      <c r="J721" t="str">
        <f t="shared" si="748"/>
        <v/>
      </c>
      <c r="K721" t="str">
        <f t="shared" si="749"/>
        <v/>
      </c>
      <c r="L721" t="str">
        <f t="shared" ref="L721:M721" si="760">IF(K721="","",AVERAGE(E713:E721))</f>
        <v/>
      </c>
      <c r="M721" t="str">
        <f t="shared" si="760"/>
        <v/>
      </c>
      <c r="N721" t="str">
        <f t="shared" si="698"/>
        <v/>
      </c>
    </row>
    <row r="722" spans="1:14" hidden="1" x14ac:dyDescent="0.2">
      <c r="A722" s="1">
        <v>48</v>
      </c>
      <c r="B722" s="1" t="s">
        <v>9</v>
      </c>
      <c r="C722" s="1">
        <v>9744</v>
      </c>
      <c r="D722" s="1">
        <v>51.097999999999999</v>
      </c>
      <c r="E722" s="1">
        <v>-19.181000000000001</v>
      </c>
      <c r="F722" s="1">
        <v>30.292999999999999</v>
      </c>
      <c r="H722" t="str">
        <f t="shared" si="742"/>
        <v/>
      </c>
      <c r="I722" t="str">
        <f t="shared" si="743"/>
        <v/>
      </c>
      <c r="J722" t="str">
        <f t="shared" si="748"/>
        <v/>
      </c>
      <c r="K722" t="str">
        <f t="shared" si="749"/>
        <v/>
      </c>
      <c r="L722" t="str">
        <f t="shared" ref="L722:M722" si="761">IF(K722="","",AVERAGE(E714:E722))</f>
        <v/>
      </c>
      <c r="M722" t="str">
        <f t="shared" si="761"/>
        <v/>
      </c>
      <c r="N722" t="str">
        <f t="shared" si="698"/>
        <v/>
      </c>
    </row>
    <row r="723" spans="1:14" hidden="1" x14ac:dyDescent="0.2">
      <c r="A723" s="1">
        <v>48</v>
      </c>
      <c r="B723" s="1" t="s">
        <v>9</v>
      </c>
      <c r="C723" s="1">
        <v>9316</v>
      </c>
      <c r="D723" s="1">
        <v>48.976999999999997</v>
      </c>
      <c r="E723" s="1">
        <v>-19.177</v>
      </c>
      <c r="F723" s="1">
        <v>30.306000000000001</v>
      </c>
      <c r="H723" t="str">
        <f t="shared" si="742"/>
        <v/>
      </c>
      <c r="I723" t="str">
        <f t="shared" si="743"/>
        <v/>
      </c>
      <c r="J723" t="str">
        <f t="shared" si="748"/>
        <v/>
      </c>
      <c r="K723" t="str">
        <f t="shared" si="749"/>
        <v/>
      </c>
      <c r="L723" t="str">
        <f t="shared" ref="L723:M723" si="762">IF(K723="","",AVERAGE(E715:E723))</f>
        <v/>
      </c>
      <c r="M723" t="str">
        <f t="shared" si="762"/>
        <v/>
      </c>
      <c r="N723" t="str">
        <f t="shared" si="698"/>
        <v/>
      </c>
    </row>
    <row r="724" spans="1:14" hidden="1" x14ac:dyDescent="0.2">
      <c r="A724" s="1">
        <v>48</v>
      </c>
      <c r="B724" s="1" t="s">
        <v>9</v>
      </c>
      <c r="C724" s="1">
        <v>8902</v>
      </c>
      <c r="D724" s="1">
        <v>46.85</v>
      </c>
      <c r="E724" s="1">
        <v>-19.202000000000002</v>
      </c>
      <c r="F724" s="1">
        <v>30.309000000000001</v>
      </c>
      <c r="H724" t="str">
        <f t="shared" si="742"/>
        <v/>
      </c>
      <c r="I724" t="str">
        <f t="shared" si="743"/>
        <v/>
      </c>
      <c r="J724" t="str">
        <f t="shared" si="748"/>
        <v/>
      </c>
      <c r="K724" t="str">
        <f t="shared" si="749"/>
        <v/>
      </c>
      <c r="L724" t="str">
        <f t="shared" ref="L724:M724" si="763">IF(K724="","",AVERAGE(E716:E724))</f>
        <v/>
      </c>
      <c r="M724" t="str">
        <f t="shared" si="763"/>
        <v/>
      </c>
      <c r="N724" t="str">
        <f t="shared" si="698"/>
        <v/>
      </c>
    </row>
    <row r="725" spans="1:14" x14ac:dyDescent="0.2">
      <c r="A725" s="1">
        <v>48</v>
      </c>
      <c r="B725" s="1" t="s">
        <v>9</v>
      </c>
      <c r="C725" s="1">
        <v>8502</v>
      </c>
      <c r="D725" s="1">
        <v>44.826999999999998</v>
      </c>
      <c r="E725" s="1">
        <v>-19.25</v>
      </c>
      <c r="F725" s="1">
        <v>30.382000000000001</v>
      </c>
      <c r="H725">
        <f t="shared" si="742"/>
        <v>48</v>
      </c>
      <c r="I725" t="str">
        <f t="shared" si="743"/>
        <v>B</v>
      </c>
      <c r="J725">
        <f t="shared" si="748"/>
        <v>8502</v>
      </c>
      <c r="K725">
        <f t="shared" si="749"/>
        <v>44.826999999999998</v>
      </c>
      <c r="L725">
        <f t="shared" ref="L725:M725" si="764">IF(K725="","",AVERAGE(E717:E725))</f>
        <v>-19.209222222222223</v>
      </c>
      <c r="M725">
        <f t="shared" si="764"/>
        <v>30.30466666666667</v>
      </c>
      <c r="N725">
        <f t="shared" si="698"/>
        <v>2.7512623365365318E-2</v>
      </c>
    </row>
    <row r="726" spans="1:14" hidden="1" x14ac:dyDescent="0.2">
      <c r="A726" s="1">
        <v>49</v>
      </c>
      <c r="B726" s="1" t="s">
        <v>21</v>
      </c>
      <c r="C726" s="1">
        <v>4060</v>
      </c>
      <c r="D726" s="1">
        <v>57.973999999999997</v>
      </c>
      <c r="E726" s="1">
        <v>-4.5570000000000004</v>
      </c>
      <c r="F726" s="1">
        <v>19.692</v>
      </c>
      <c r="H726" t="str">
        <f t="shared" si="742"/>
        <v/>
      </c>
      <c r="I726" t="str">
        <f t="shared" si="743"/>
        <v/>
      </c>
      <c r="J726" t="str">
        <f t="shared" si="748"/>
        <v/>
      </c>
      <c r="K726" t="str">
        <f t="shared" si="749"/>
        <v/>
      </c>
      <c r="L726" t="str">
        <f t="shared" ref="L726:M726" si="765">IF(K726="","",AVERAGE(E718:E726))</f>
        <v/>
      </c>
      <c r="M726" t="str">
        <f t="shared" si="765"/>
        <v/>
      </c>
      <c r="N726" t="str">
        <f t="shared" si="698"/>
        <v/>
      </c>
    </row>
    <row r="727" spans="1:14" hidden="1" x14ac:dyDescent="0.2">
      <c r="A727" s="1">
        <v>49</v>
      </c>
      <c r="B727" s="1" t="s">
        <v>21</v>
      </c>
      <c r="C727" s="1">
        <v>4057</v>
      </c>
      <c r="D727" s="1">
        <v>58.301000000000002</v>
      </c>
      <c r="E727" s="1">
        <v>-4.57</v>
      </c>
      <c r="F727" s="1">
        <v>19.670000000000002</v>
      </c>
      <c r="H727" t="str">
        <f t="shared" si="742"/>
        <v/>
      </c>
      <c r="I727" t="str">
        <f t="shared" si="743"/>
        <v/>
      </c>
      <c r="J727" t="str">
        <f t="shared" si="748"/>
        <v/>
      </c>
      <c r="K727" t="str">
        <f t="shared" si="749"/>
        <v/>
      </c>
      <c r="L727" t="str">
        <f t="shared" ref="L727:M727" si="766">IF(K727="","",AVERAGE(E719:E727))</f>
        <v/>
      </c>
      <c r="M727" t="str">
        <f t="shared" si="766"/>
        <v/>
      </c>
      <c r="N727" t="str">
        <f t="shared" ref="N727:N790" si="767">IF(M727="","",_xlfn.STDEV.S(E719:E727))</f>
        <v/>
      </c>
    </row>
    <row r="728" spans="1:14" hidden="1" x14ac:dyDescent="0.2">
      <c r="A728" s="1">
        <v>49</v>
      </c>
      <c r="B728" s="1" t="s">
        <v>21</v>
      </c>
      <c r="C728" s="1">
        <v>4058</v>
      </c>
      <c r="D728" s="1">
        <v>58.356999999999999</v>
      </c>
      <c r="E728" s="1">
        <v>-4.5540000000000003</v>
      </c>
      <c r="F728" s="1">
        <v>19.626999999999999</v>
      </c>
      <c r="H728" t="str">
        <f t="shared" si="742"/>
        <v/>
      </c>
      <c r="I728" t="str">
        <f t="shared" si="743"/>
        <v/>
      </c>
      <c r="J728" t="str">
        <f t="shared" si="748"/>
        <v/>
      </c>
      <c r="K728" t="str">
        <f t="shared" si="749"/>
        <v/>
      </c>
      <c r="L728" t="str">
        <f t="shared" ref="L728:M728" si="768">IF(K728="","",AVERAGE(E720:E728))</f>
        <v/>
      </c>
      <c r="M728" t="str">
        <f t="shared" si="768"/>
        <v/>
      </c>
      <c r="N728" t="str">
        <f t="shared" si="767"/>
        <v/>
      </c>
    </row>
    <row r="729" spans="1:14" hidden="1" x14ac:dyDescent="0.2">
      <c r="A729" s="1">
        <v>49</v>
      </c>
      <c r="B729" s="1" t="s">
        <v>21</v>
      </c>
      <c r="C729" s="1">
        <v>4057</v>
      </c>
      <c r="D729" s="1">
        <v>58.344999999999999</v>
      </c>
      <c r="E729" s="1">
        <v>-4.5270000000000001</v>
      </c>
      <c r="F729" s="1">
        <v>19.687000000000001</v>
      </c>
      <c r="H729" t="str">
        <f t="shared" si="742"/>
        <v/>
      </c>
      <c r="I729" t="str">
        <f t="shared" si="743"/>
        <v/>
      </c>
      <c r="J729" t="str">
        <f t="shared" si="748"/>
        <v/>
      </c>
      <c r="K729" t="str">
        <f t="shared" si="749"/>
        <v/>
      </c>
      <c r="L729" t="str">
        <f t="shared" ref="L729:M729" si="769">IF(K729="","",AVERAGE(E721:E729))</f>
        <v/>
      </c>
      <c r="M729" t="str">
        <f t="shared" si="769"/>
        <v/>
      </c>
      <c r="N729" t="str">
        <f t="shared" si="767"/>
        <v/>
      </c>
    </row>
    <row r="730" spans="1:14" hidden="1" x14ac:dyDescent="0.2">
      <c r="A730" s="1">
        <v>49</v>
      </c>
      <c r="B730" s="1" t="s">
        <v>21</v>
      </c>
      <c r="C730" s="1">
        <v>4056</v>
      </c>
      <c r="D730" s="1">
        <v>58.329000000000001</v>
      </c>
      <c r="E730" s="1">
        <v>-4.5549999999999997</v>
      </c>
      <c r="F730" s="1">
        <v>19.68</v>
      </c>
      <c r="H730" t="str">
        <f t="shared" si="742"/>
        <v/>
      </c>
      <c r="I730" t="str">
        <f t="shared" si="743"/>
        <v/>
      </c>
      <c r="J730" t="str">
        <f t="shared" si="748"/>
        <v/>
      </c>
      <c r="K730" t="str">
        <f t="shared" si="749"/>
        <v/>
      </c>
      <c r="L730" t="str">
        <f t="shared" ref="L730:M730" si="770">IF(K730="","",AVERAGE(E722:E730))</f>
        <v/>
      </c>
      <c r="M730" t="str">
        <f t="shared" si="770"/>
        <v/>
      </c>
      <c r="N730" t="str">
        <f t="shared" si="767"/>
        <v/>
      </c>
    </row>
    <row r="731" spans="1:14" hidden="1" x14ac:dyDescent="0.2">
      <c r="A731" s="1">
        <v>49</v>
      </c>
      <c r="B731" s="1" t="s">
        <v>21</v>
      </c>
      <c r="C731" s="1">
        <v>1337</v>
      </c>
      <c r="D731" s="1">
        <v>3.8279999999999998</v>
      </c>
      <c r="E731" s="1">
        <v>-19.303999999999998</v>
      </c>
      <c r="F731" s="1">
        <v>38.509</v>
      </c>
      <c r="H731" t="str">
        <f t="shared" si="742"/>
        <v/>
      </c>
      <c r="I731" t="str">
        <f t="shared" si="743"/>
        <v/>
      </c>
      <c r="J731" t="str">
        <f t="shared" si="748"/>
        <v/>
      </c>
      <c r="K731" t="str">
        <f t="shared" si="749"/>
        <v/>
      </c>
      <c r="L731" t="str">
        <f t="shared" ref="L731:M731" si="771">IF(K731="","",AVERAGE(E723:E731))</f>
        <v/>
      </c>
      <c r="M731" t="str">
        <f t="shared" si="771"/>
        <v/>
      </c>
      <c r="N731" t="str">
        <f t="shared" si="767"/>
        <v/>
      </c>
    </row>
    <row r="732" spans="1:14" hidden="1" x14ac:dyDescent="0.2">
      <c r="A732" s="1">
        <v>49</v>
      </c>
      <c r="B732" s="1" t="s">
        <v>21</v>
      </c>
      <c r="C732" s="1">
        <v>6113</v>
      </c>
      <c r="D732" s="1">
        <v>31.742000000000001</v>
      </c>
      <c r="E732" s="1">
        <v>-19.140999999999998</v>
      </c>
      <c r="F732" s="1">
        <v>30.207000000000001</v>
      </c>
      <c r="H732" t="str">
        <f t="shared" si="742"/>
        <v/>
      </c>
      <c r="I732" t="str">
        <f t="shared" si="743"/>
        <v/>
      </c>
      <c r="J732" t="str">
        <f t="shared" si="748"/>
        <v/>
      </c>
      <c r="K732" t="str">
        <f t="shared" si="749"/>
        <v/>
      </c>
      <c r="L732" t="str">
        <f t="shared" ref="L732:M732" si="772">IF(K732="","",AVERAGE(E724:E732))</f>
        <v/>
      </c>
      <c r="M732" t="str">
        <f t="shared" si="772"/>
        <v/>
      </c>
      <c r="N732" t="str">
        <f t="shared" si="767"/>
        <v/>
      </c>
    </row>
    <row r="733" spans="1:14" hidden="1" x14ac:dyDescent="0.2">
      <c r="A733" s="1">
        <v>49</v>
      </c>
      <c r="B733" s="1" t="s">
        <v>21</v>
      </c>
      <c r="C733" s="1">
        <v>8751</v>
      </c>
      <c r="D733" s="1">
        <v>45.322000000000003</v>
      </c>
      <c r="E733" s="1">
        <v>-11.396000000000001</v>
      </c>
      <c r="F733" s="1">
        <v>25.677</v>
      </c>
      <c r="H733" t="str">
        <f t="shared" si="742"/>
        <v/>
      </c>
      <c r="I733" t="str">
        <f t="shared" si="743"/>
        <v/>
      </c>
      <c r="J733" t="str">
        <f t="shared" si="748"/>
        <v/>
      </c>
      <c r="K733" t="str">
        <f t="shared" si="749"/>
        <v/>
      </c>
      <c r="L733" t="str">
        <f t="shared" ref="L733:M733" si="773">IF(K733="","",AVERAGE(E725:E733))</f>
        <v/>
      </c>
      <c r="M733" t="str">
        <f t="shared" si="773"/>
        <v/>
      </c>
      <c r="N733" t="str">
        <f t="shared" si="767"/>
        <v/>
      </c>
    </row>
    <row r="734" spans="1:14" hidden="1" x14ac:dyDescent="0.2">
      <c r="A734" s="1">
        <v>49</v>
      </c>
      <c r="B734" s="1" t="s">
        <v>21</v>
      </c>
      <c r="C734" s="1">
        <v>8627</v>
      </c>
      <c r="D734" s="1">
        <v>45.046999999999997</v>
      </c>
      <c r="E734" s="1">
        <v>-10.728999999999999</v>
      </c>
      <c r="F734" s="1">
        <v>25.22</v>
      </c>
      <c r="H734" t="str">
        <f t="shared" si="742"/>
        <v/>
      </c>
      <c r="I734" t="str">
        <f t="shared" si="743"/>
        <v/>
      </c>
      <c r="J734" t="str">
        <f t="shared" si="748"/>
        <v/>
      </c>
      <c r="K734" t="str">
        <f t="shared" si="749"/>
        <v/>
      </c>
      <c r="L734" t="str">
        <f t="shared" ref="L734:M734" si="774">IF(K734="","",AVERAGE(E726:E734))</f>
        <v/>
      </c>
      <c r="M734" t="str">
        <f t="shared" si="774"/>
        <v/>
      </c>
      <c r="N734" t="str">
        <f t="shared" si="767"/>
        <v/>
      </c>
    </row>
    <row r="735" spans="1:14" hidden="1" x14ac:dyDescent="0.2">
      <c r="A735" s="1">
        <v>49</v>
      </c>
      <c r="B735" s="1" t="s">
        <v>21</v>
      </c>
      <c r="C735" s="1">
        <v>8304</v>
      </c>
      <c r="D735" s="1">
        <v>43.329000000000001</v>
      </c>
      <c r="E735" s="1">
        <v>-10.706</v>
      </c>
      <c r="F735" s="1">
        <v>25.207999999999998</v>
      </c>
      <c r="H735" t="str">
        <f t="shared" si="742"/>
        <v/>
      </c>
      <c r="I735" t="str">
        <f t="shared" si="743"/>
        <v/>
      </c>
      <c r="J735" t="str">
        <f t="shared" si="748"/>
        <v/>
      </c>
      <c r="K735" t="str">
        <f t="shared" si="749"/>
        <v/>
      </c>
      <c r="L735" t="str">
        <f t="shared" ref="L735:M735" si="775">IF(K735="","",AVERAGE(E727:E735))</f>
        <v/>
      </c>
      <c r="M735" t="str">
        <f t="shared" si="775"/>
        <v/>
      </c>
      <c r="N735" t="str">
        <f t="shared" si="767"/>
        <v/>
      </c>
    </row>
    <row r="736" spans="1:14" hidden="1" x14ac:dyDescent="0.2">
      <c r="A736" s="1">
        <v>49</v>
      </c>
      <c r="B736" s="1" t="s">
        <v>21</v>
      </c>
      <c r="C736" s="1">
        <v>7998</v>
      </c>
      <c r="D736" s="1">
        <v>41.628999999999998</v>
      </c>
      <c r="E736" s="1">
        <v>-10.708</v>
      </c>
      <c r="F736" s="1">
        <v>25.222999999999999</v>
      </c>
      <c r="H736" t="str">
        <f t="shared" si="742"/>
        <v/>
      </c>
      <c r="I736" t="str">
        <f t="shared" si="743"/>
        <v/>
      </c>
      <c r="J736" t="str">
        <f t="shared" si="748"/>
        <v/>
      </c>
      <c r="K736" t="str">
        <f t="shared" si="749"/>
        <v/>
      </c>
      <c r="L736" t="str">
        <f t="shared" ref="L736:M736" si="776">IF(K736="","",AVERAGE(E728:E736))</f>
        <v/>
      </c>
      <c r="M736" t="str">
        <f t="shared" si="776"/>
        <v/>
      </c>
      <c r="N736" t="str">
        <f t="shared" si="767"/>
        <v/>
      </c>
    </row>
    <row r="737" spans="1:15" hidden="1" x14ac:dyDescent="0.2">
      <c r="A737" s="1">
        <v>49</v>
      </c>
      <c r="B737" s="1" t="s">
        <v>21</v>
      </c>
      <c r="C737" s="1">
        <v>7694</v>
      </c>
      <c r="D737" s="1">
        <v>40.018000000000001</v>
      </c>
      <c r="E737" s="1">
        <v>-10.724</v>
      </c>
      <c r="F737" s="1">
        <v>25.213000000000001</v>
      </c>
      <c r="H737" t="str">
        <f t="shared" si="742"/>
        <v/>
      </c>
      <c r="I737" t="str">
        <f t="shared" si="743"/>
        <v/>
      </c>
      <c r="J737" t="str">
        <f t="shared" si="748"/>
        <v/>
      </c>
      <c r="K737" t="str">
        <f t="shared" si="749"/>
        <v/>
      </c>
      <c r="L737" t="str">
        <f t="shared" ref="L737:M737" si="777">IF(K737="","",AVERAGE(E729:E737))</f>
        <v/>
      </c>
      <c r="M737" t="str">
        <f t="shared" si="777"/>
        <v/>
      </c>
      <c r="N737" t="str">
        <f t="shared" si="767"/>
        <v/>
      </c>
    </row>
    <row r="738" spans="1:15" hidden="1" x14ac:dyDescent="0.2">
      <c r="A738" s="1">
        <v>49</v>
      </c>
      <c r="B738" s="1" t="s">
        <v>21</v>
      </c>
      <c r="C738" s="1">
        <v>7410</v>
      </c>
      <c r="D738" s="1">
        <v>38.436999999999998</v>
      </c>
      <c r="E738" s="1">
        <v>-10.723000000000001</v>
      </c>
      <c r="F738" s="1">
        <v>25.273</v>
      </c>
      <c r="H738" t="str">
        <f t="shared" si="742"/>
        <v/>
      </c>
      <c r="I738" t="str">
        <f t="shared" si="743"/>
        <v/>
      </c>
      <c r="J738" t="str">
        <f t="shared" si="748"/>
        <v/>
      </c>
      <c r="K738" t="str">
        <f t="shared" si="749"/>
        <v/>
      </c>
      <c r="L738" t="str">
        <f t="shared" ref="L738:M738" si="778">IF(K738="","",AVERAGE(E730:E738))</f>
        <v/>
      </c>
      <c r="M738" t="str">
        <f t="shared" si="778"/>
        <v/>
      </c>
      <c r="N738" t="str">
        <f t="shared" si="767"/>
        <v/>
      </c>
    </row>
    <row r="739" spans="1:15" hidden="1" x14ac:dyDescent="0.2">
      <c r="A739" s="1">
        <v>49</v>
      </c>
      <c r="B739" s="1" t="s">
        <v>21</v>
      </c>
      <c r="C739" s="1">
        <v>7131</v>
      </c>
      <c r="D739" s="1">
        <v>36.945</v>
      </c>
      <c r="E739" s="1">
        <v>-10.728999999999999</v>
      </c>
      <c r="F739" s="1">
        <v>25.251999999999999</v>
      </c>
      <c r="H739" t="str">
        <f t="shared" si="742"/>
        <v/>
      </c>
      <c r="I739" t="str">
        <f t="shared" si="743"/>
        <v/>
      </c>
      <c r="J739" t="str">
        <f t="shared" si="748"/>
        <v/>
      </c>
      <c r="K739" t="str">
        <f t="shared" si="749"/>
        <v/>
      </c>
      <c r="L739" t="str">
        <f t="shared" ref="L739:M739" si="779">IF(K739="","",AVERAGE(E731:E739))</f>
        <v/>
      </c>
      <c r="M739" t="str">
        <f t="shared" si="779"/>
        <v/>
      </c>
      <c r="N739" t="str">
        <f t="shared" si="767"/>
        <v/>
      </c>
    </row>
    <row r="740" spans="1:15" hidden="1" x14ac:dyDescent="0.2">
      <c r="A740" s="1">
        <v>49</v>
      </c>
      <c r="B740" s="1" t="s">
        <v>21</v>
      </c>
      <c r="C740" s="1">
        <v>6867</v>
      </c>
      <c r="D740" s="1">
        <v>35.526000000000003</v>
      </c>
      <c r="E740" s="1">
        <v>-10.695</v>
      </c>
      <c r="F740" s="1">
        <v>25.302</v>
      </c>
      <c r="H740" t="str">
        <f t="shared" si="742"/>
        <v/>
      </c>
      <c r="I740" t="str">
        <f t="shared" si="743"/>
        <v/>
      </c>
      <c r="J740" t="str">
        <f t="shared" si="748"/>
        <v/>
      </c>
      <c r="K740" t="str">
        <f t="shared" si="749"/>
        <v/>
      </c>
      <c r="L740" t="str">
        <f t="shared" ref="L740:M740" si="780">IF(K740="","",AVERAGE(E732:E740))</f>
        <v/>
      </c>
      <c r="M740" t="str">
        <f t="shared" si="780"/>
        <v/>
      </c>
      <c r="N740" t="str">
        <f t="shared" si="767"/>
        <v/>
      </c>
    </row>
    <row r="741" spans="1:15" x14ac:dyDescent="0.2">
      <c r="A741" s="1">
        <v>49</v>
      </c>
      <c r="B741" s="1" t="s">
        <v>21</v>
      </c>
      <c r="C741" s="1">
        <v>6613</v>
      </c>
      <c r="D741" s="1">
        <v>34.155999999999999</v>
      </c>
      <c r="E741" s="1">
        <v>-10.717000000000001</v>
      </c>
      <c r="F741" s="1">
        <v>25.390999999999998</v>
      </c>
      <c r="H741">
        <f t="shared" si="742"/>
        <v>49</v>
      </c>
      <c r="I741" t="str">
        <f t="shared" si="743"/>
        <v>ISSR 4</v>
      </c>
      <c r="J741">
        <f t="shared" si="748"/>
        <v>6613</v>
      </c>
      <c r="K741">
        <f t="shared" si="749"/>
        <v>34.155999999999999</v>
      </c>
      <c r="L741">
        <f>IF(K741="","",AVERAGE(E734:E741))</f>
        <v>-10.716375000000001</v>
      </c>
      <c r="M741">
        <f>IF(L741="","",AVERAGE(F734:F741))</f>
        <v>25.260249999999999</v>
      </c>
      <c r="N741">
        <f>IF(M741="","",_xlfn.STDEV.S(E734:E741))</f>
        <v>1.2281664614956769E-2</v>
      </c>
      <c r="O741" t="s">
        <v>54</v>
      </c>
    </row>
    <row r="742" spans="1:15" hidden="1" x14ac:dyDescent="0.2">
      <c r="A742" s="1">
        <v>50</v>
      </c>
      <c r="B742" s="1" t="s">
        <v>21</v>
      </c>
      <c r="C742" s="1">
        <v>4064</v>
      </c>
      <c r="D742" s="1">
        <v>57.996000000000002</v>
      </c>
      <c r="E742" s="1">
        <v>-4.5830000000000002</v>
      </c>
      <c r="F742" s="1">
        <v>19.687999999999999</v>
      </c>
      <c r="H742" t="str">
        <f t="shared" si="742"/>
        <v/>
      </c>
      <c r="I742" t="str">
        <f t="shared" si="743"/>
        <v/>
      </c>
      <c r="J742" t="str">
        <f t="shared" si="748"/>
        <v/>
      </c>
      <c r="K742" t="str">
        <f t="shared" si="749"/>
        <v/>
      </c>
      <c r="L742" t="str">
        <f t="shared" ref="L742:M742" si="781">IF(K742="","",AVERAGE(E734:E742))</f>
        <v/>
      </c>
      <c r="M742" t="str">
        <f t="shared" si="781"/>
        <v/>
      </c>
      <c r="N742" t="str">
        <f t="shared" si="767"/>
        <v/>
      </c>
    </row>
    <row r="743" spans="1:15" hidden="1" x14ac:dyDescent="0.2">
      <c r="A743" s="1">
        <v>50</v>
      </c>
      <c r="B743" s="1" t="s">
        <v>21</v>
      </c>
      <c r="C743" s="1">
        <v>4057</v>
      </c>
      <c r="D743" s="1">
        <v>58.337000000000003</v>
      </c>
      <c r="E743" s="1">
        <v>-4.57</v>
      </c>
      <c r="F743" s="1">
        <v>19.670000000000002</v>
      </c>
      <c r="H743" t="str">
        <f t="shared" si="742"/>
        <v/>
      </c>
      <c r="I743" t="str">
        <f t="shared" si="743"/>
        <v/>
      </c>
      <c r="J743" t="str">
        <f t="shared" si="748"/>
        <v/>
      </c>
      <c r="K743" t="str">
        <f t="shared" si="749"/>
        <v/>
      </c>
      <c r="L743" t="str">
        <f t="shared" ref="L743:M743" si="782">IF(K743="","",AVERAGE(E735:E743))</f>
        <v/>
      </c>
      <c r="M743" t="str">
        <f t="shared" si="782"/>
        <v/>
      </c>
      <c r="N743" t="str">
        <f t="shared" si="767"/>
        <v/>
      </c>
    </row>
    <row r="744" spans="1:15" hidden="1" x14ac:dyDescent="0.2">
      <c r="A744" s="1">
        <v>50</v>
      </c>
      <c r="B744" s="1" t="s">
        <v>21</v>
      </c>
      <c r="C744" s="1">
        <v>4056</v>
      </c>
      <c r="D744" s="1">
        <v>58.347999999999999</v>
      </c>
      <c r="E744" s="1">
        <v>-4.577</v>
      </c>
      <c r="F744" s="1">
        <v>19.632999999999999</v>
      </c>
      <c r="H744" t="str">
        <f t="shared" si="742"/>
        <v/>
      </c>
      <c r="I744" t="str">
        <f t="shared" si="743"/>
        <v/>
      </c>
      <c r="J744" t="str">
        <f t="shared" si="748"/>
        <v/>
      </c>
      <c r="K744" t="str">
        <f t="shared" si="749"/>
        <v/>
      </c>
      <c r="L744" t="str">
        <f t="shared" ref="L744:M744" si="783">IF(K744="","",AVERAGE(E736:E744))</f>
        <v/>
      </c>
      <c r="M744" t="str">
        <f t="shared" si="783"/>
        <v/>
      </c>
      <c r="N744" t="str">
        <f t="shared" si="767"/>
        <v/>
      </c>
    </row>
    <row r="745" spans="1:15" hidden="1" x14ac:dyDescent="0.2">
      <c r="A745" s="1">
        <v>50</v>
      </c>
      <c r="B745" s="1" t="s">
        <v>21</v>
      </c>
      <c r="C745" s="1">
        <v>4059</v>
      </c>
      <c r="D745" s="1">
        <v>58.369</v>
      </c>
      <c r="E745" s="1">
        <v>-4.5819999999999999</v>
      </c>
      <c r="F745" s="1">
        <v>19.625</v>
      </c>
      <c r="H745" t="str">
        <f t="shared" si="742"/>
        <v/>
      </c>
      <c r="I745" t="str">
        <f t="shared" si="743"/>
        <v/>
      </c>
      <c r="J745" t="str">
        <f t="shared" si="748"/>
        <v/>
      </c>
      <c r="K745" t="str">
        <f t="shared" si="749"/>
        <v/>
      </c>
      <c r="L745" t="str">
        <f t="shared" ref="L745:M745" si="784">IF(K745="","",AVERAGE(E737:E745))</f>
        <v/>
      </c>
      <c r="M745" t="str">
        <f t="shared" si="784"/>
        <v/>
      </c>
      <c r="N745" t="str">
        <f t="shared" si="767"/>
        <v/>
      </c>
    </row>
    <row r="746" spans="1:15" hidden="1" x14ac:dyDescent="0.2">
      <c r="A746" s="1">
        <v>50</v>
      </c>
      <c r="B746" s="1" t="s">
        <v>21</v>
      </c>
      <c r="C746" s="1">
        <v>4063</v>
      </c>
      <c r="D746" s="1">
        <v>58.401000000000003</v>
      </c>
      <c r="E746" s="1">
        <v>-4.6150000000000002</v>
      </c>
      <c r="F746" s="1">
        <v>19.629000000000001</v>
      </c>
      <c r="H746" t="str">
        <f t="shared" si="742"/>
        <v/>
      </c>
      <c r="I746" t="str">
        <f t="shared" si="743"/>
        <v/>
      </c>
      <c r="J746" t="str">
        <f t="shared" si="748"/>
        <v/>
      </c>
      <c r="K746" t="str">
        <f t="shared" si="749"/>
        <v/>
      </c>
      <c r="L746" t="str">
        <f t="shared" ref="L746:M746" si="785">IF(K746="","",AVERAGE(E738:E746))</f>
        <v/>
      </c>
      <c r="M746" t="str">
        <f t="shared" si="785"/>
        <v/>
      </c>
      <c r="N746" t="str">
        <f t="shared" si="767"/>
        <v/>
      </c>
    </row>
    <row r="747" spans="1:15" hidden="1" x14ac:dyDescent="0.2">
      <c r="A747" s="1">
        <v>50</v>
      </c>
      <c r="B747" s="1" t="s">
        <v>21</v>
      </c>
      <c r="C747" s="1">
        <v>1149</v>
      </c>
      <c r="D747" s="1">
        <v>3.2669999999999999</v>
      </c>
      <c r="E747" s="1">
        <v>-11.381</v>
      </c>
      <c r="F747" s="1">
        <v>29.295000000000002</v>
      </c>
      <c r="H747" t="str">
        <f t="shared" si="742"/>
        <v/>
      </c>
      <c r="I747" t="str">
        <f t="shared" si="743"/>
        <v/>
      </c>
      <c r="J747" t="str">
        <f t="shared" si="748"/>
        <v/>
      </c>
      <c r="K747" t="str">
        <f t="shared" si="749"/>
        <v/>
      </c>
      <c r="L747" t="str">
        <f t="shared" ref="L747:M747" si="786">IF(K747="","",AVERAGE(E739:E747))</f>
        <v/>
      </c>
      <c r="M747" t="str">
        <f t="shared" si="786"/>
        <v/>
      </c>
      <c r="N747" t="str">
        <f t="shared" si="767"/>
        <v/>
      </c>
    </row>
    <row r="748" spans="1:15" hidden="1" x14ac:dyDescent="0.2">
      <c r="A748" s="1">
        <v>50</v>
      </c>
      <c r="B748" s="1" t="s">
        <v>21</v>
      </c>
      <c r="C748" s="1">
        <v>4979</v>
      </c>
      <c r="D748" s="1">
        <v>25.305</v>
      </c>
      <c r="E748" s="1">
        <v>-10.773999999999999</v>
      </c>
      <c r="F748" s="1">
        <v>25.321000000000002</v>
      </c>
      <c r="H748" t="str">
        <f t="shared" si="742"/>
        <v/>
      </c>
      <c r="I748" t="str">
        <f t="shared" si="743"/>
        <v/>
      </c>
      <c r="J748" t="str">
        <f t="shared" si="748"/>
        <v/>
      </c>
      <c r="K748" t="str">
        <f t="shared" si="749"/>
        <v/>
      </c>
      <c r="L748" t="str">
        <f t="shared" ref="L748:M748" si="787">IF(K748="","",AVERAGE(E740:E748))</f>
        <v/>
      </c>
      <c r="M748" t="str">
        <f t="shared" si="787"/>
        <v/>
      </c>
      <c r="N748" t="str">
        <f t="shared" si="767"/>
        <v/>
      </c>
    </row>
    <row r="749" spans="1:15" hidden="1" x14ac:dyDescent="0.2">
      <c r="A749" s="1">
        <v>50</v>
      </c>
      <c r="B749" s="1" t="s">
        <v>21</v>
      </c>
      <c r="C749" s="1">
        <v>7459</v>
      </c>
      <c r="D749" s="1">
        <v>37.792999999999999</v>
      </c>
      <c r="E749" s="1">
        <v>-11.958</v>
      </c>
      <c r="F749" s="1">
        <v>25.477</v>
      </c>
      <c r="H749" t="str">
        <f t="shared" si="742"/>
        <v/>
      </c>
      <c r="I749" t="str">
        <f t="shared" si="743"/>
        <v/>
      </c>
      <c r="J749" t="str">
        <f t="shared" si="748"/>
        <v/>
      </c>
      <c r="K749" t="str">
        <f t="shared" si="749"/>
        <v/>
      </c>
      <c r="L749" t="str">
        <f t="shared" ref="L749:M749" si="788">IF(K749="","",AVERAGE(E741:E749))</f>
        <v/>
      </c>
      <c r="M749" t="str">
        <f t="shared" si="788"/>
        <v/>
      </c>
      <c r="N749" t="str">
        <f t="shared" si="767"/>
        <v/>
      </c>
    </row>
    <row r="750" spans="1:15" hidden="1" x14ac:dyDescent="0.2">
      <c r="A750" s="1">
        <v>50</v>
      </c>
      <c r="B750" s="1" t="s">
        <v>21</v>
      </c>
      <c r="C750" s="1">
        <v>7397</v>
      </c>
      <c r="D750" s="1">
        <v>38.094000000000001</v>
      </c>
      <c r="E750" s="1">
        <v>-11.991</v>
      </c>
      <c r="F750" s="1">
        <v>25.475999999999999</v>
      </c>
      <c r="H750" t="str">
        <f t="shared" si="742"/>
        <v/>
      </c>
      <c r="I750" t="str">
        <f t="shared" si="743"/>
        <v/>
      </c>
      <c r="J750" t="str">
        <f t="shared" si="748"/>
        <v/>
      </c>
      <c r="K750" t="str">
        <f t="shared" si="749"/>
        <v/>
      </c>
      <c r="L750" t="str">
        <f t="shared" ref="L750:M750" si="789">IF(K750="","",AVERAGE(E742:E750))</f>
        <v/>
      </c>
      <c r="M750" t="str">
        <f t="shared" si="789"/>
        <v/>
      </c>
      <c r="N750" t="str">
        <f t="shared" si="767"/>
        <v/>
      </c>
    </row>
    <row r="751" spans="1:15" hidden="1" x14ac:dyDescent="0.2">
      <c r="A751" s="1">
        <v>50</v>
      </c>
      <c r="B751" s="1" t="s">
        <v>21</v>
      </c>
      <c r="C751" s="1">
        <v>7130</v>
      </c>
      <c r="D751" s="1">
        <v>36.868000000000002</v>
      </c>
      <c r="E751" s="1">
        <v>-12.009</v>
      </c>
      <c r="F751" s="1">
        <v>25.515000000000001</v>
      </c>
      <c r="H751" t="str">
        <f t="shared" si="742"/>
        <v/>
      </c>
      <c r="I751" t="str">
        <f t="shared" si="743"/>
        <v/>
      </c>
      <c r="J751" t="str">
        <f t="shared" si="748"/>
        <v/>
      </c>
      <c r="K751" t="str">
        <f t="shared" si="749"/>
        <v/>
      </c>
      <c r="L751" t="str">
        <f t="shared" ref="L751:M751" si="790">IF(K751="","",AVERAGE(E743:E751))</f>
        <v/>
      </c>
      <c r="M751" t="str">
        <f t="shared" si="790"/>
        <v/>
      </c>
      <c r="N751" t="str">
        <f t="shared" si="767"/>
        <v/>
      </c>
    </row>
    <row r="752" spans="1:15" hidden="1" x14ac:dyDescent="0.2">
      <c r="A752" s="1">
        <v>50</v>
      </c>
      <c r="B752" s="1" t="s">
        <v>21</v>
      </c>
      <c r="C752" s="1">
        <v>6857</v>
      </c>
      <c r="D752" s="1">
        <v>35.652999999999999</v>
      </c>
      <c r="E752" s="1">
        <v>-11.984999999999999</v>
      </c>
      <c r="F752" s="1">
        <v>25.475000000000001</v>
      </c>
      <c r="H752" t="str">
        <f t="shared" si="742"/>
        <v/>
      </c>
      <c r="I752" t="str">
        <f t="shared" si="743"/>
        <v/>
      </c>
      <c r="J752" t="str">
        <f t="shared" si="748"/>
        <v/>
      </c>
      <c r="K752" t="str">
        <f t="shared" si="749"/>
        <v/>
      </c>
      <c r="L752" t="str">
        <f t="shared" ref="L752:M752" si="791">IF(K752="","",AVERAGE(E744:E752))</f>
        <v/>
      </c>
      <c r="M752" t="str">
        <f t="shared" si="791"/>
        <v/>
      </c>
      <c r="N752" t="str">
        <f t="shared" si="767"/>
        <v/>
      </c>
    </row>
    <row r="753" spans="1:14" hidden="1" x14ac:dyDescent="0.2">
      <c r="A753" s="1">
        <v>50</v>
      </c>
      <c r="B753" s="1" t="s">
        <v>21</v>
      </c>
      <c r="C753" s="1">
        <v>6589</v>
      </c>
      <c r="D753" s="1">
        <v>34.375</v>
      </c>
      <c r="E753" s="1">
        <v>-11.983000000000001</v>
      </c>
      <c r="F753" s="1">
        <v>25.486000000000001</v>
      </c>
      <c r="H753" t="str">
        <f t="shared" si="742"/>
        <v/>
      </c>
      <c r="I753" t="str">
        <f t="shared" si="743"/>
        <v/>
      </c>
      <c r="J753" t="str">
        <f t="shared" si="748"/>
        <v/>
      </c>
      <c r="K753" t="str">
        <f t="shared" si="749"/>
        <v/>
      </c>
      <c r="L753" t="str">
        <f t="shared" ref="L753:M753" si="792">IF(K753="","",AVERAGE(E745:E753))</f>
        <v/>
      </c>
      <c r="M753" t="str">
        <f t="shared" si="792"/>
        <v/>
      </c>
      <c r="N753" t="str">
        <f t="shared" si="767"/>
        <v/>
      </c>
    </row>
    <row r="754" spans="1:14" hidden="1" x14ac:dyDescent="0.2">
      <c r="A754" s="1">
        <v>50</v>
      </c>
      <c r="B754" s="1" t="s">
        <v>21</v>
      </c>
      <c r="C754" s="1">
        <v>6321</v>
      </c>
      <c r="D754" s="1">
        <v>33.098999999999997</v>
      </c>
      <c r="E754" s="1">
        <v>-11.99</v>
      </c>
      <c r="F754" s="1">
        <v>25.513999999999999</v>
      </c>
      <c r="H754" t="str">
        <f t="shared" si="742"/>
        <v/>
      </c>
      <c r="I754" t="str">
        <f t="shared" si="743"/>
        <v/>
      </c>
      <c r="J754" t="str">
        <f t="shared" si="748"/>
        <v/>
      </c>
      <c r="K754" t="str">
        <f t="shared" si="749"/>
        <v/>
      </c>
      <c r="L754" t="str">
        <f t="shared" ref="L754:M754" si="793">IF(K754="","",AVERAGE(E746:E754))</f>
        <v/>
      </c>
      <c r="M754" t="str">
        <f t="shared" si="793"/>
        <v/>
      </c>
      <c r="N754" t="str">
        <f t="shared" si="767"/>
        <v/>
      </c>
    </row>
    <row r="755" spans="1:14" hidden="1" x14ac:dyDescent="0.2">
      <c r="A755" s="1">
        <v>50</v>
      </c>
      <c r="B755" s="1" t="s">
        <v>21</v>
      </c>
      <c r="C755" s="1">
        <v>6056</v>
      </c>
      <c r="D755" s="1">
        <v>31.757000000000001</v>
      </c>
      <c r="E755" s="1">
        <v>-11.951000000000001</v>
      </c>
      <c r="F755" s="1">
        <v>25.513999999999999</v>
      </c>
      <c r="H755" t="str">
        <f t="shared" si="742"/>
        <v/>
      </c>
      <c r="I755" t="str">
        <f t="shared" si="743"/>
        <v/>
      </c>
      <c r="J755" t="str">
        <f t="shared" si="748"/>
        <v/>
      </c>
      <c r="K755" t="str">
        <f t="shared" si="749"/>
        <v/>
      </c>
      <c r="L755" t="str">
        <f t="shared" ref="L755:M755" si="794">IF(K755="","",AVERAGE(E747:E755))</f>
        <v/>
      </c>
      <c r="M755" t="str">
        <f t="shared" si="794"/>
        <v/>
      </c>
      <c r="N755" t="str">
        <f t="shared" si="767"/>
        <v/>
      </c>
    </row>
    <row r="756" spans="1:14" hidden="1" x14ac:dyDescent="0.2">
      <c r="A756" s="1">
        <v>50</v>
      </c>
      <c r="B756" s="1" t="s">
        <v>21</v>
      </c>
      <c r="C756" s="1">
        <v>5793</v>
      </c>
      <c r="D756" s="1">
        <v>30.477</v>
      </c>
      <c r="E756" s="1">
        <v>-11.961</v>
      </c>
      <c r="F756" s="1">
        <v>25.518000000000001</v>
      </c>
      <c r="H756" t="str">
        <f t="shared" si="742"/>
        <v/>
      </c>
      <c r="I756" t="str">
        <f t="shared" si="743"/>
        <v/>
      </c>
      <c r="J756" t="str">
        <f t="shared" si="748"/>
        <v/>
      </c>
      <c r="K756" t="str">
        <f t="shared" si="749"/>
        <v/>
      </c>
      <c r="L756" t="str">
        <f t="shared" ref="L756:M756" si="795">IF(K756="","",AVERAGE(E748:E756))</f>
        <v/>
      </c>
      <c r="M756" t="str">
        <f t="shared" si="795"/>
        <v/>
      </c>
      <c r="N756" t="str">
        <f t="shared" si="767"/>
        <v/>
      </c>
    </row>
    <row r="757" spans="1:14" x14ac:dyDescent="0.2">
      <c r="A757" s="1">
        <v>50</v>
      </c>
      <c r="B757" s="1" t="s">
        <v>21</v>
      </c>
      <c r="C757" s="1">
        <v>5555</v>
      </c>
      <c r="D757" s="1">
        <v>29.247</v>
      </c>
      <c r="E757" s="1">
        <v>-11.97</v>
      </c>
      <c r="F757" s="1">
        <v>25.58</v>
      </c>
      <c r="H757">
        <f t="shared" si="742"/>
        <v>50</v>
      </c>
      <c r="I757" t="str">
        <f t="shared" si="743"/>
        <v>ISSR 4</v>
      </c>
      <c r="J757">
        <f t="shared" si="748"/>
        <v>5555</v>
      </c>
      <c r="K757">
        <f t="shared" si="749"/>
        <v>29.247</v>
      </c>
      <c r="L757">
        <f t="shared" ref="L757:M757" si="796">IF(K757="","",AVERAGE(E749:E757))</f>
        <v>-11.977555555555554</v>
      </c>
      <c r="M757">
        <f t="shared" si="796"/>
        <v>25.50611111111111</v>
      </c>
      <c r="N757">
        <f t="shared" si="767"/>
        <v>1.88023343704385E-2</v>
      </c>
    </row>
    <row r="758" spans="1:14" hidden="1" x14ac:dyDescent="0.2">
      <c r="A758" s="1">
        <v>51</v>
      </c>
      <c r="B758" s="1" t="s">
        <v>28</v>
      </c>
      <c r="C758" s="1">
        <v>4060</v>
      </c>
      <c r="D758" s="1">
        <v>58.036999999999999</v>
      </c>
      <c r="E758" s="1">
        <v>-4.5549999999999997</v>
      </c>
      <c r="F758" s="1">
        <v>19.712</v>
      </c>
      <c r="H758" t="str">
        <f t="shared" si="742"/>
        <v/>
      </c>
      <c r="I758" t="str">
        <f t="shared" si="743"/>
        <v/>
      </c>
      <c r="J758" t="str">
        <f t="shared" si="748"/>
        <v/>
      </c>
      <c r="K758" t="str">
        <f t="shared" si="749"/>
        <v/>
      </c>
      <c r="L758" t="str">
        <f t="shared" ref="L758:M758" si="797">IF(K758="","",AVERAGE(E750:E758))</f>
        <v/>
      </c>
      <c r="M758" t="str">
        <f t="shared" si="797"/>
        <v/>
      </c>
      <c r="N758" t="str">
        <f t="shared" si="767"/>
        <v/>
      </c>
    </row>
    <row r="759" spans="1:14" hidden="1" x14ac:dyDescent="0.2">
      <c r="A759" s="1">
        <v>51</v>
      </c>
      <c r="B759" s="1" t="s">
        <v>28</v>
      </c>
      <c r="C759" s="1">
        <v>4057</v>
      </c>
      <c r="D759" s="1">
        <v>58.344000000000001</v>
      </c>
      <c r="E759" s="1">
        <v>-4.57</v>
      </c>
      <c r="F759" s="1">
        <v>19.670000000000002</v>
      </c>
      <c r="H759" t="str">
        <f t="shared" si="742"/>
        <v/>
      </c>
      <c r="I759" t="str">
        <f t="shared" si="743"/>
        <v/>
      </c>
      <c r="J759" t="str">
        <f t="shared" si="748"/>
        <v/>
      </c>
      <c r="K759" t="str">
        <f t="shared" si="749"/>
        <v/>
      </c>
      <c r="L759" t="str">
        <f t="shared" ref="L759:M759" si="798">IF(K759="","",AVERAGE(E751:E759))</f>
        <v/>
      </c>
      <c r="M759" t="str">
        <f t="shared" si="798"/>
        <v/>
      </c>
      <c r="N759" t="str">
        <f t="shared" si="767"/>
        <v/>
      </c>
    </row>
    <row r="760" spans="1:14" hidden="1" x14ac:dyDescent="0.2">
      <c r="A760" s="1">
        <v>51</v>
      </c>
      <c r="B760" s="1" t="s">
        <v>28</v>
      </c>
      <c r="C760" s="1">
        <v>4060</v>
      </c>
      <c r="D760" s="1">
        <v>58.387</v>
      </c>
      <c r="E760" s="1">
        <v>-4.5679999999999996</v>
      </c>
      <c r="F760" s="1">
        <v>19.672000000000001</v>
      </c>
      <c r="H760" t="str">
        <f t="shared" si="742"/>
        <v/>
      </c>
      <c r="I760" t="str">
        <f t="shared" si="743"/>
        <v/>
      </c>
      <c r="J760" t="str">
        <f t="shared" si="748"/>
        <v/>
      </c>
      <c r="K760" t="str">
        <f t="shared" si="749"/>
        <v/>
      </c>
      <c r="L760" t="str">
        <f t="shared" ref="L760:M760" si="799">IF(K760="","",AVERAGE(E752:E760))</f>
        <v/>
      </c>
      <c r="M760" t="str">
        <f t="shared" si="799"/>
        <v/>
      </c>
      <c r="N760" t="str">
        <f t="shared" si="767"/>
        <v/>
      </c>
    </row>
    <row r="761" spans="1:14" hidden="1" x14ac:dyDescent="0.2">
      <c r="A761" s="1">
        <v>51</v>
      </c>
      <c r="B761" s="1" t="s">
        <v>28</v>
      </c>
      <c r="C761" s="1">
        <v>4059</v>
      </c>
      <c r="D761" s="1">
        <v>58.374000000000002</v>
      </c>
      <c r="E761" s="1">
        <v>-4.5490000000000004</v>
      </c>
      <c r="F761" s="1">
        <v>19.696000000000002</v>
      </c>
      <c r="H761" t="str">
        <f t="shared" si="742"/>
        <v/>
      </c>
      <c r="I761" t="str">
        <f t="shared" si="743"/>
        <v/>
      </c>
      <c r="J761" t="str">
        <f t="shared" si="748"/>
        <v/>
      </c>
      <c r="K761" t="str">
        <f t="shared" si="749"/>
        <v/>
      </c>
      <c r="L761" t="str">
        <f t="shared" ref="L761:M761" si="800">IF(K761="","",AVERAGE(E753:E761))</f>
        <v/>
      </c>
      <c r="M761" t="str">
        <f t="shared" si="800"/>
        <v/>
      </c>
      <c r="N761" t="str">
        <f t="shared" si="767"/>
        <v/>
      </c>
    </row>
    <row r="762" spans="1:14" hidden="1" x14ac:dyDescent="0.2">
      <c r="A762" s="1">
        <v>51</v>
      </c>
      <c r="B762" s="1" t="s">
        <v>28</v>
      </c>
      <c r="C762" s="1">
        <v>4058</v>
      </c>
      <c r="D762" s="1">
        <v>58.399000000000001</v>
      </c>
      <c r="E762" s="1">
        <v>-4.5789999999999997</v>
      </c>
      <c r="F762" s="1">
        <v>19.661999999999999</v>
      </c>
      <c r="H762" t="str">
        <f t="shared" si="742"/>
        <v/>
      </c>
      <c r="I762" t="str">
        <f t="shared" si="743"/>
        <v/>
      </c>
      <c r="J762" t="str">
        <f t="shared" si="748"/>
        <v/>
      </c>
      <c r="K762" t="str">
        <f t="shared" si="749"/>
        <v/>
      </c>
      <c r="L762" t="str">
        <f t="shared" ref="L762:M762" si="801">IF(K762="","",AVERAGE(E754:E762))</f>
        <v/>
      </c>
      <c r="M762" t="str">
        <f t="shared" si="801"/>
        <v/>
      </c>
      <c r="N762" t="str">
        <f t="shared" si="767"/>
        <v/>
      </c>
    </row>
    <row r="763" spans="1:14" hidden="1" x14ac:dyDescent="0.2">
      <c r="A763" s="1">
        <v>51</v>
      </c>
      <c r="B763" s="1" t="s">
        <v>28</v>
      </c>
      <c r="C763" s="1">
        <v>904</v>
      </c>
      <c r="D763" s="1">
        <v>2.5950000000000002</v>
      </c>
      <c r="E763" s="1">
        <v>-12.048999999999999</v>
      </c>
      <c r="F763" s="1">
        <v>44.2</v>
      </c>
      <c r="H763" t="str">
        <f t="shared" si="742"/>
        <v/>
      </c>
      <c r="I763" t="str">
        <f t="shared" si="743"/>
        <v/>
      </c>
      <c r="J763" t="str">
        <f t="shared" si="748"/>
        <v/>
      </c>
      <c r="K763" t="str">
        <f t="shared" si="749"/>
        <v/>
      </c>
      <c r="L763" t="str">
        <f t="shared" ref="L763:M763" si="802">IF(K763="","",AVERAGE(E755:E763))</f>
        <v/>
      </c>
      <c r="M763" t="str">
        <f t="shared" si="802"/>
        <v/>
      </c>
      <c r="N763" t="str">
        <f t="shared" si="767"/>
        <v/>
      </c>
    </row>
    <row r="764" spans="1:14" hidden="1" x14ac:dyDescent="0.2">
      <c r="A764" s="1">
        <v>51</v>
      </c>
      <c r="B764" s="1" t="s">
        <v>28</v>
      </c>
      <c r="C764" s="1">
        <v>4063</v>
      </c>
      <c r="D764" s="1">
        <v>21.029</v>
      </c>
      <c r="E764" s="1">
        <v>-11.888999999999999</v>
      </c>
      <c r="F764" s="1">
        <v>25.292999999999999</v>
      </c>
      <c r="H764" t="str">
        <f t="shared" si="742"/>
        <v/>
      </c>
      <c r="I764" t="str">
        <f t="shared" si="743"/>
        <v/>
      </c>
      <c r="J764" t="str">
        <f t="shared" si="748"/>
        <v/>
      </c>
      <c r="K764" t="str">
        <f t="shared" si="749"/>
        <v/>
      </c>
      <c r="L764" t="str">
        <f t="shared" ref="L764:M764" si="803">IF(K764="","",AVERAGE(E756:E764))</f>
        <v/>
      </c>
      <c r="M764" t="str">
        <f t="shared" si="803"/>
        <v/>
      </c>
      <c r="N764" t="str">
        <f t="shared" si="767"/>
        <v/>
      </c>
    </row>
    <row r="765" spans="1:14" hidden="1" x14ac:dyDescent="0.2">
      <c r="A765" s="1">
        <v>51</v>
      </c>
      <c r="B765" s="1" t="s">
        <v>28</v>
      </c>
      <c r="C765" s="1">
        <v>7210</v>
      </c>
      <c r="D765" s="1">
        <v>37.499000000000002</v>
      </c>
      <c r="E765" s="1">
        <v>-7.4550000000000001</v>
      </c>
      <c r="F765" s="1">
        <v>24.992999999999999</v>
      </c>
      <c r="H765" t="str">
        <f t="shared" si="742"/>
        <v/>
      </c>
      <c r="I765" t="str">
        <f t="shared" si="743"/>
        <v/>
      </c>
      <c r="J765" t="str">
        <f t="shared" si="748"/>
        <v/>
      </c>
      <c r="K765" t="str">
        <f t="shared" si="749"/>
        <v/>
      </c>
      <c r="L765" t="str">
        <f t="shared" ref="L765:M765" si="804">IF(K765="","",AVERAGE(E757:E765))</f>
        <v/>
      </c>
      <c r="M765" t="str">
        <f t="shared" si="804"/>
        <v/>
      </c>
      <c r="N765" t="str">
        <f t="shared" si="767"/>
        <v/>
      </c>
    </row>
    <row r="766" spans="1:14" hidden="1" x14ac:dyDescent="0.2">
      <c r="A766" s="1">
        <v>51</v>
      </c>
      <c r="B766" s="1" t="s">
        <v>28</v>
      </c>
      <c r="C766" s="1">
        <v>7031</v>
      </c>
      <c r="D766" s="1">
        <v>36.646000000000001</v>
      </c>
      <c r="E766" s="1">
        <v>-7.3630000000000004</v>
      </c>
      <c r="F766" s="1">
        <v>24.984000000000002</v>
      </c>
      <c r="H766" t="str">
        <f t="shared" si="742"/>
        <v/>
      </c>
      <c r="I766" t="str">
        <f t="shared" si="743"/>
        <v/>
      </c>
      <c r="J766" t="str">
        <f t="shared" si="748"/>
        <v/>
      </c>
      <c r="K766" t="str">
        <f t="shared" si="749"/>
        <v/>
      </c>
      <c r="L766" t="str">
        <f t="shared" ref="L766:M766" si="805">IF(K766="","",AVERAGE(E758:E766))</f>
        <v/>
      </c>
      <c r="M766" t="str">
        <f t="shared" si="805"/>
        <v/>
      </c>
      <c r="N766" t="str">
        <f t="shared" si="767"/>
        <v/>
      </c>
    </row>
    <row r="767" spans="1:14" hidden="1" x14ac:dyDescent="0.2">
      <c r="A767" s="1">
        <v>51</v>
      </c>
      <c r="B767" s="1" t="s">
        <v>28</v>
      </c>
      <c r="C767" s="1">
        <v>6765</v>
      </c>
      <c r="D767" s="1">
        <v>35.195</v>
      </c>
      <c r="E767" s="1">
        <v>-7.3620000000000001</v>
      </c>
      <c r="F767" s="1">
        <v>25.032</v>
      </c>
      <c r="H767" t="str">
        <f t="shared" si="742"/>
        <v/>
      </c>
      <c r="I767" t="str">
        <f t="shared" si="743"/>
        <v/>
      </c>
      <c r="J767" t="str">
        <f t="shared" si="748"/>
        <v/>
      </c>
      <c r="K767" t="str">
        <f t="shared" si="749"/>
        <v/>
      </c>
      <c r="L767" t="str">
        <f t="shared" ref="L767:M767" si="806">IF(K767="","",AVERAGE(E759:E767))</f>
        <v/>
      </c>
      <c r="M767" t="str">
        <f t="shared" si="806"/>
        <v/>
      </c>
      <c r="N767" t="str">
        <f t="shared" si="767"/>
        <v/>
      </c>
    </row>
    <row r="768" spans="1:14" hidden="1" x14ac:dyDescent="0.2">
      <c r="A768" s="1">
        <v>51</v>
      </c>
      <c r="B768" s="1" t="s">
        <v>28</v>
      </c>
      <c r="C768" s="1">
        <v>6504</v>
      </c>
      <c r="D768" s="1">
        <v>33.795999999999999</v>
      </c>
      <c r="E768" s="1">
        <v>-7.3680000000000003</v>
      </c>
      <c r="F768" s="1">
        <v>24.986000000000001</v>
      </c>
      <c r="H768" t="str">
        <f t="shared" si="742"/>
        <v/>
      </c>
      <c r="I768" t="str">
        <f t="shared" si="743"/>
        <v/>
      </c>
      <c r="J768" t="str">
        <f t="shared" si="748"/>
        <v/>
      </c>
      <c r="K768" t="str">
        <f t="shared" si="749"/>
        <v/>
      </c>
      <c r="L768" t="str">
        <f t="shared" ref="L768:M768" si="807">IF(K768="","",AVERAGE(E760:E768))</f>
        <v/>
      </c>
      <c r="M768" t="str">
        <f t="shared" si="807"/>
        <v/>
      </c>
      <c r="N768" t="str">
        <f t="shared" si="767"/>
        <v/>
      </c>
    </row>
    <row r="769" spans="1:14" hidden="1" x14ac:dyDescent="0.2">
      <c r="A769" s="1">
        <v>51</v>
      </c>
      <c r="B769" s="1" t="s">
        <v>28</v>
      </c>
      <c r="C769" s="1">
        <v>6258</v>
      </c>
      <c r="D769" s="1">
        <v>32.454000000000001</v>
      </c>
      <c r="E769" s="1">
        <v>-7.3360000000000003</v>
      </c>
      <c r="F769" s="1">
        <v>25.027000000000001</v>
      </c>
      <c r="H769" t="str">
        <f t="shared" si="742"/>
        <v/>
      </c>
      <c r="I769" t="str">
        <f t="shared" si="743"/>
        <v/>
      </c>
      <c r="J769" t="str">
        <f t="shared" si="748"/>
        <v/>
      </c>
      <c r="K769" t="str">
        <f t="shared" si="749"/>
        <v/>
      </c>
      <c r="L769" t="str">
        <f t="shared" ref="L769:M769" si="808">IF(K769="","",AVERAGE(E761:E769))</f>
        <v/>
      </c>
      <c r="M769" t="str">
        <f t="shared" si="808"/>
        <v/>
      </c>
      <c r="N769" t="str">
        <f t="shared" si="767"/>
        <v/>
      </c>
    </row>
    <row r="770" spans="1:14" hidden="1" x14ac:dyDescent="0.2">
      <c r="A770" s="1">
        <v>51</v>
      </c>
      <c r="B770" s="1" t="s">
        <v>28</v>
      </c>
      <c r="C770" s="1">
        <v>6018</v>
      </c>
      <c r="D770" s="1">
        <v>31.154</v>
      </c>
      <c r="E770" s="1">
        <v>-7.3650000000000002</v>
      </c>
      <c r="F770" s="1">
        <v>25.053999999999998</v>
      </c>
      <c r="H770" t="str">
        <f t="shared" si="742"/>
        <v/>
      </c>
      <c r="I770" t="str">
        <f t="shared" si="743"/>
        <v/>
      </c>
      <c r="J770" t="str">
        <f t="shared" si="748"/>
        <v/>
      </c>
      <c r="K770" t="str">
        <f t="shared" si="749"/>
        <v/>
      </c>
      <c r="L770" t="str">
        <f t="shared" ref="L770:M770" si="809">IF(K770="","",AVERAGE(E762:E770))</f>
        <v/>
      </c>
      <c r="M770" t="str">
        <f t="shared" si="809"/>
        <v/>
      </c>
      <c r="N770" t="str">
        <f t="shared" si="767"/>
        <v/>
      </c>
    </row>
    <row r="771" spans="1:14" hidden="1" x14ac:dyDescent="0.2">
      <c r="A771" s="1">
        <v>51</v>
      </c>
      <c r="B771" s="1" t="s">
        <v>28</v>
      </c>
      <c r="C771" s="1">
        <v>5792</v>
      </c>
      <c r="D771" s="1">
        <v>29.917999999999999</v>
      </c>
      <c r="E771" s="1">
        <v>-7.3959999999999999</v>
      </c>
      <c r="F771" s="1">
        <v>25.093</v>
      </c>
      <c r="H771" t="str">
        <f t="shared" ref="H771:H834" si="810">IF(A771=A772,"",A771)</f>
        <v/>
      </c>
      <c r="I771" t="str">
        <f t="shared" ref="I771:I834" si="811">IF(H771="","",B771)</f>
        <v/>
      </c>
      <c r="J771" t="str">
        <f t="shared" si="748"/>
        <v/>
      </c>
      <c r="K771" t="str">
        <f t="shared" si="749"/>
        <v/>
      </c>
      <c r="L771" t="str">
        <f t="shared" ref="L771:M771" si="812">IF(K771="","",AVERAGE(E763:E771))</f>
        <v/>
      </c>
      <c r="M771" t="str">
        <f t="shared" si="812"/>
        <v/>
      </c>
      <c r="N771" t="str">
        <f t="shared" si="767"/>
        <v/>
      </c>
    </row>
    <row r="772" spans="1:14" hidden="1" x14ac:dyDescent="0.2">
      <c r="A772" s="1">
        <v>51</v>
      </c>
      <c r="B772" s="1" t="s">
        <v>28</v>
      </c>
      <c r="C772" s="1">
        <v>5570</v>
      </c>
      <c r="D772" s="1">
        <v>28.74</v>
      </c>
      <c r="E772" s="1">
        <v>-7.3810000000000002</v>
      </c>
      <c r="F772" s="1">
        <v>25.056000000000001</v>
      </c>
      <c r="H772" t="str">
        <f t="shared" si="810"/>
        <v/>
      </c>
      <c r="I772" t="str">
        <f t="shared" si="811"/>
        <v/>
      </c>
      <c r="J772" t="str">
        <f t="shared" si="748"/>
        <v/>
      </c>
      <c r="K772" t="str">
        <f t="shared" si="749"/>
        <v/>
      </c>
      <c r="L772" t="str">
        <f t="shared" ref="L772:M772" si="813">IF(K772="","",AVERAGE(E764:E772))</f>
        <v/>
      </c>
      <c r="M772" t="str">
        <f t="shared" si="813"/>
        <v/>
      </c>
      <c r="N772" t="str">
        <f t="shared" si="767"/>
        <v/>
      </c>
    </row>
    <row r="773" spans="1:14" x14ac:dyDescent="0.2">
      <c r="A773" s="1">
        <v>51</v>
      </c>
      <c r="B773" s="1" t="s">
        <v>28</v>
      </c>
      <c r="C773" s="1">
        <v>5354</v>
      </c>
      <c r="D773" s="1">
        <v>27.564</v>
      </c>
      <c r="E773" s="1">
        <v>-7.4089999999999998</v>
      </c>
      <c r="F773" s="1">
        <v>25.143000000000001</v>
      </c>
      <c r="H773">
        <f t="shared" si="810"/>
        <v>51</v>
      </c>
      <c r="I773" t="str">
        <f t="shared" si="811"/>
        <v>ISST 1</v>
      </c>
      <c r="J773">
        <f t="shared" si="748"/>
        <v>5354</v>
      </c>
      <c r="K773">
        <f t="shared" si="749"/>
        <v>27.564</v>
      </c>
      <c r="L773">
        <f t="shared" ref="L773:M773" si="814">IF(K773="","",AVERAGE(E765:E773))</f>
        <v>-7.3816666666666668</v>
      </c>
      <c r="M773">
        <f t="shared" si="814"/>
        <v>25.040888888888887</v>
      </c>
      <c r="N773">
        <f t="shared" si="767"/>
        <v>3.4669871646719308E-2</v>
      </c>
    </row>
    <row r="774" spans="1:14" hidden="1" x14ac:dyDescent="0.2">
      <c r="A774" s="1">
        <v>52</v>
      </c>
      <c r="B774" s="1" t="s">
        <v>29</v>
      </c>
      <c r="C774" s="1">
        <v>4060</v>
      </c>
      <c r="D774" s="1">
        <v>57.953000000000003</v>
      </c>
      <c r="E774" s="1">
        <v>-4.5449999999999999</v>
      </c>
      <c r="F774" s="1">
        <v>19.716999999999999</v>
      </c>
      <c r="H774" t="str">
        <f t="shared" si="810"/>
        <v/>
      </c>
      <c r="I774" t="str">
        <f t="shared" si="811"/>
        <v/>
      </c>
      <c r="J774" t="str">
        <f t="shared" si="748"/>
        <v/>
      </c>
      <c r="K774" t="str">
        <f t="shared" si="749"/>
        <v/>
      </c>
      <c r="L774" t="str">
        <f t="shared" ref="L774:M774" si="815">IF(K774="","",AVERAGE(E766:E774))</f>
        <v/>
      </c>
      <c r="M774" t="str">
        <f t="shared" si="815"/>
        <v/>
      </c>
      <c r="N774" t="str">
        <f t="shared" si="767"/>
        <v/>
      </c>
    </row>
    <row r="775" spans="1:14" hidden="1" x14ac:dyDescent="0.2">
      <c r="A775" s="1">
        <v>52</v>
      </c>
      <c r="B775" s="1" t="s">
        <v>29</v>
      </c>
      <c r="C775" s="1">
        <v>4064</v>
      </c>
      <c r="D775" s="1">
        <v>58.435000000000002</v>
      </c>
      <c r="E775" s="1">
        <v>-4.57</v>
      </c>
      <c r="F775" s="1">
        <v>19.670000000000002</v>
      </c>
      <c r="H775" t="str">
        <f t="shared" si="810"/>
        <v/>
      </c>
      <c r="I775" t="str">
        <f t="shared" si="811"/>
        <v/>
      </c>
      <c r="J775" t="str">
        <f t="shared" ref="J775:J838" si="816">IF(I775="","",C775)</f>
        <v/>
      </c>
      <c r="K775" t="str">
        <f t="shared" ref="K775:K838" si="817">IF(J775="","",D775)</f>
        <v/>
      </c>
      <c r="L775" t="str">
        <f t="shared" ref="L775:M775" si="818">IF(K775="","",AVERAGE(E767:E775))</f>
        <v/>
      </c>
      <c r="M775" t="str">
        <f t="shared" si="818"/>
        <v/>
      </c>
      <c r="N775" t="str">
        <f t="shared" si="767"/>
        <v/>
      </c>
    </row>
    <row r="776" spans="1:14" hidden="1" x14ac:dyDescent="0.2">
      <c r="A776" s="1">
        <v>52</v>
      </c>
      <c r="B776" s="1" t="s">
        <v>29</v>
      </c>
      <c r="C776" s="1">
        <v>4062</v>
      </c>
      <c r="D776" s="1">
        <v>58.381999999999998</v>
      </c>
      <c r="E776" s="1">
        <v>-4.5670000000000002</v>
      </c>
      <c r="F776" s="1">
        <v>19.664000000000001</v>
      </c>
      <c r="H776" t="str">
        <f t="shared" si="810"/>
        <v/>
      </c>
      <c r="I776" t="str">
        <f t="shared" si="811"/>
        <v/>
      </c>
      <c r="J776" t="str">
        <f t="shared" si="816"/>
        <v/>
      </c>
      <c r="K776" t="str">
        <f t="shared" si="817"/>
        <v/>
      </c>
      <c r="L776" t="str">
        <f t="shared" ref="L776:M776" si="819">IF(K776="","",AVERAGE(E768:E776))</f>
        <v/>
      </c>
      <c r="M776" t="str">
        <f t="shared" si="819"/>
        <v/>
      </c>
      <c r="N776" t="str">
        <f t="shared" si="767"/>
        <v/>
      </c>
    </row>
    <row r="777" spans="1:14" hidden="1" x14ac:dyDescent="0.2">
      <c r="A777" s="1">
        <v>52</v>
      </c>
      <c r="B777" s="1" t="s">
        <v>29</v>
      </c>
      <c r="C777" s="1">
        <v>4062</v>
      </c>
      <c r="D777" s="1">
        <v>58.411000000000001</v>
      </c>
      <c r="E777" s="1">
        <v>-4.5590000000000002</v>
      </c>
      <c r="F777" s="1">
        <v>19.72</v>
      </c>
      <c r="H777" t="str">
        <f t="shared" si="810"/>
        <v/>
      </c>
      <c r="I777" t="str">
        <f t="shared" si="811"/>
        <v/>
      </c>
      <c r="J777" t="str">
        <f t="shared" si="816"/>
        <v/>
      </c>
      <c r="K777" t="str">
        <f t="shared" si="817"/>
        <v/>
      </c>
      <c r="L777" t="str">
        <f t="shared" ref="L777:M777" si="820">IF(K777="","",AVERAGE(E769:E777))</f>
        <v/>
      </c>
      <c r="M777" t="str">
        <f t="shared" si="820"/>
        <v/>
      </c>
      <c r="N777" t="str">
        <f t="shared" si="767"/>
        <v/>
      </c>
    </row>
    <row r="778" spans="1:14" hidden="1" x14ac:dyDescent="0.2">
      <c r="A778" s="1">
        <v>52</v>
      </c>
      <c r="B778" s="1" t="s">
        <v>29</v>
      </c>
      <c r="C778" s="1">
        <v>4065</v>
      </c>
      <c r="D778" s="1">
        <v>58.436999999999998</v>
      </c>
      <c r="E778" s="1">
        <v>-4.5910000000000002</v>
      </c>
      <c r="F778" s="1">
        <v>19.684000000000001</v>
      </c>
      <c r="H778" t="str">
        <f t="shared" si="810"/>
        <v/>
      </c>
      <c r="I778" t="str">
        <f t="shared" si="811"/>
        <v/>
      </c>
      <c r="J778" t="str">
        <f t="shared" si="816"/>
        <v/>
      </c>
      <c r="K778" t="str">
        <f t="shared" si="817"/>
        <v/>
      </c>
      <c r="L778" t="str">
        <f t="shared" ref="L778:M778" si="821">IF(K778="","",AVERAGE(E770:E778))</f>
        <v/>
      </c>
      <c r="M778" t="str">
        <f t="shared" si="821"/>
        <v/>
      </c>
      <c r="N778" t="str">
        <f t="shared" si="767"/>
        <v/>
      </c>
    </row>
    <row r="779" spans="1:14" hidden="1" x14ac:dyDescent="0.2">
      <c r="A779" s="1">
        <v>52</v>
      </c>
      <c r="B779" s="1" t="s">
        <v>29</v>
      </c>
      <c r="C779" s="1">
        <v>929</v>
      </c>
      <c r="D779" s="1">
        <v>2.6480000000000001</v>
      </c>
      <c r="E779" s="1">
        <v>-7.9870000000000001</v>
      </c>
      <c r="F779" s="1">
        <v>30.062000000000001</v>
      </c>
      <c r="H779" t="str">
        <f t="shared" si="810"/>
        <v/>
      </c>
      <c r="I779" t="str">
        <f t="shared" si="811"/>
        <v/>
      </c>
      <c r="J779" t="str">
        <f t="shared" si="816"/>
        <v/>
      </c>
      <c r="K779" t="str">
        <f t="shared" si="817"/>
        <v/>
      </c>
      <c r="L779" t="str">
        <f t="shared" ref="L779:M779" si="822">IF(K779="","",AVERAGE(E771:E779))</f>
        <v/>
      </c>
      <c r="M779" t="str">
        <f t="shared" si="822"/>
        <v/>
      </c>
      <c r="N779" t="str">
        <f t="shared" si="767"/>
        <v/>
      </c>
    </row>
    <row r="780" spans="1:14" hidden="1" x14ac:dyDescent="0.2">
      <c r="A780" s="1">
        <v>52</v>
      </c>
      <c r="B780" s="1" t="s">
        <v>29</v>
      </c>
      <c r="C780" s="1">
        <v>3997</v>
      </c>
      <c r="D780" s="1">
        <v>20.228000000000002</v>
      </c>
      <c r="E780" s="1">
        <v>-7.33</v>
      </c>
      <c r="F780" s="1">
        <v>25.137</v>
      </c>
      <c r="H780" t="str">
        <f t="shared" si="810"/>
        <v/>
      </c>
      <c r="I780" t="str">
        <f t="shared" si="811"/>
        <v/>
      </c>
      <c r="J780" t="str">
        <f t="shared" si="816"/>
        <v/>
      </c>
      <c r="K780" t="str">
        <f t="shared" si="817"/>
        <v/>
      </c>
      <c r="L780" t="str">
        <f t="shared" ref="L780:M780" si="823">IF(K780="","",AVERAGE(E772:E780))</f>
        <v/>
      </c>
      <c r="M780" t="str">
        <f t="shared" si="823"/>
        <v/>
      </c>
      <c r="N780" t="str">
        <f t="shared" si="767"/>
        <v/>
      </c>
    </row>
    <row r="781" spans="1:14" hidden="1" x14ac:dyDescent="0.2">
      <c r="A781" s="1">
        <v>52</v>
      </c>
      <c r="B781" s="1" t="s">
        <v>29</v>
      </c>
      <c r="C781" s="1">
        <v>11681</v>
      </c>
      <c r="D781" s="1">
        <v>55.648000000000003</v>
      </c>
      <c r="E781" s="1">
        <v>-12.535</v>
      </c>
      <c r="F781" s="1">
        <v>24.856999999999999</v>
      </c>
      <c r="H781" t="str">
        <f t="shared" si="810"/>
        <v/>
      </c>
      <c r="I781" t="str">
        <f t="shared" si="811"/>
        <v/>
      </c>
      <c r="J781" t="str">
        <f t="shared" si="816"/>
        <v/>
      </c>
      <c r="K781" t="str">
        <f t="shared" si="817"/>
        <v/>
      </c>
      <c r="L781" t="str">
        <f t="shared" ref="L781:M781" si="824">IF(K781="","",AVERAGE(E773:E781))</f>
        <v/>
      </c>
      <c r="M781" t="str">
        <f t="shared" si="824"/>
        <v/>
      </c>
      <c r="N781" t="str">
        <f t="shared" si="767"/>
        <v/>
      </c>
    </row>
    <row r="782" spans="1:14" hidden="1" x14ac:dyDescent="0.2">
      <c r="A782" s="1">
        <v>52</v>
      </c>
      <c r="B782" s="1" t="s">
        <v>29</v>
      </c>
      <c r="C782" s="1">
        <v>13172</v>
      </c>
      <c r="D782" s="1">
        <v>68.536000000000001</v>
      </c>
      <c r="E782" s="1">
        <v>-13.215999999999999</v>
      </c>
      <c r="F782" s="1">
        <v>24.841999999999999</v>
      </c>
      <c r="H782" t="str">
        <f t="shared" si="810"/>
        <v/>
      </c>
      <c r="I782" t="str">
        <f t="shared" si="811"/>
        <v/>
      </c>
      <c r="J782" t="str">
        <f t="shared" si="816"/>
        <v/>
      </c>
      <c r="K782" t="str">
        <f t="shared" si="817"/>
        <v/>
      </c>
      <c r="L782" t="str">
        <f t="shared" ref="L782:M782" si="825">IF(K782="","",AVERAGE(E774:E782))</f>
        <v/>
      </c>
      <c r="M782" t="str">
        <f t="shared" si="825"/>
        <v/>
      </c>
      <c r="N782" t="str">
        <f t="shared" si="767"/>
        <v/>
      </c>
    </row>
    <row r="783" spans="1:14" hidden="1" x14ac:dyDescent="0.2">
      <c r="A783" s="1">
        <v>52</v>
      </c>
      <c r="B783" s="1" t="s">
        <v>29</v>
      </c>
      <c r="C783" s="1">
        <v>12687</v>
      </c>
      <c r="D783" s="1">
        <v>66.224999999999994</v>
      </c>
      <c r="E783" s="1">
        <v>-13.228</v>
      </c>
      <c r="F783" s="1">
        <v>24.83</v>
      </c>
      <c r="H783" t="str">
        <f t="shared" si="810"/>
        <v/>
      </c>
      <c r="I783" t="str">
        <f t="shared" si="811"/>
        <v/>
      </c>
      <c r="J783" t="str">
        <f t="shared" si="816"/>
        <v/>
      </c>
      <c r="K783" t="str">
        <f t="shared" si="817"/>
        <v/>
      </c>
      <c r="L783" t="str">
        <f t="shared" ref="L783:M783" si="826">IF(K783="","",AVERAGE(E775:E783))</f>
        <v/>
      </c>
      <c r="M783" t="str">
        <f t="shared" si="826"/>
        <v/>
      </c>
      <c r="N783" t="str">
        <f t="shared" si="767"/>
        <v/>
      </c>
    </row>
    <row r="784" spans="1:14" hidden="1" x14ac:dyDescent="0.2">
      <c r="A784" s="1">
        <v>52</v>
      </c>
      <c r="B784" s="1" t="s">
        <v>29</v>
      </c>
      <c r="C784" s="1">
        <v>12193</v>
      </c>
      <c r="D784" s="1">
        <v>63.895000000000003</v>
      </c>
      <c r="E784" s="1">
        <v>-13.148</v>
      </c>
      <c r="F784" s="1">
        <v>24.867000000000001</v>
      </c>
      <c r="H784" t="str">
        <f t="shared" si="810"/>
        <v/>
      </c>
      <c r="I784" t="str">
        <f t="shared" si="811"/>
        <v/>
      </c>
      <c r="J784" t="str">
        <f t="shared" si="816"/>
        <v/>
      </c>
      <c r="K784" t="str">
        <f t="shared" si="817"/>
        <v/>
      </c>
      <c r="L784" t="str">
        <f t="shared" ref="L784:M784" si="827">IF(K784="","",AVERAGE(E776:E784))</f>
        <v/>
      </c>
      <c r="M784" t="str">
        <f t="shared" si="827"/>
        <v/>
      </c>
      <c r="N784" t="str">
        <f t="shared" si="767"/>
        <v/>
      </c>
    </row>
    <row r="785" spans="1:15" hidden="1" x14ac:dyDescent="0.2">
      <c r="A785" s="1">
        <v>52</v>
      </c>
      <c r="B785" s="1" t="s">
        <v>29</v>
      </c>
      <c r="C785" s="1">
        <v>11717</v>
      </c>
      <c r="D785" s="1">
        <v>61.646999999999998</v>
      </c>
      <c r="E785" s="1">
        <v>-13.164</v>
      </c>
      <c r="F785" s="1">
        <v>24.853000000000002</v>
      </c>
      <c r="H785" t="str">
        <f t="shared" si="810"/>
        <v/>
      </c>
      <c r="I785" t="str">
        <f t="shared" si="811"/>
        <v/>
      </c>
      <c r="J785" t="str">
        <f t="shared" si="816"/>
        <v/>
      </c>
      <c r="K785" t="str">
        <f t="shared" si="817"/>
        <v/>
      </c>
      <c r="L785" t="str">
        <f t="shared" ref="L785:M785" si="828">IF(K785="","",AVERAGE(E777:E785))</f>
        <v/>
      </c>
      <c r="M785" t="str">
        <f t="shared" si="828"/>
        <v/>
      </c>
      <c r="N785" t="str">
        <f t="shared" si="767"/>
        <v/>
      </c>
    </row>
    <row r="786" spans="1:15" hidden="1" x14ac:dyDescent="0.2">
      <c r="A786" s="1">
        <v>52</v>
      </c>
      <c r="B786" s="1" t="s">
        <v>29</v>
      </c>
      <c r="C786" s="1">
        <v>11225</v>
      </c>
      <c r="D786" s="1">
        <v>59.247</v>
      </c>
      <c r="E786" s="1">
        <v>-13.161</v>
      </c>
      <c r="F786" s="1">
        <v>24.885999999999999</v>
      </c>
      <c r="H786" t="str">
        <f t="shared" si="810"/>
        <v/>
      </c>
      <c r="I786" t="str">
        <f t="shared" si="811"/>
        <v/>
      </c>
      <c r="J786" t="str">
        <f t="shared" si="816"/>
        <v/>
      </c>
      <c r="K786" t="str">
        <f t="shared" si="817"/>
        <v/>
      </c>
      <c r="L786" t="str">
        <f t="shared" ref="L786:M786" si="829">IF(K786="","",AVERAGE(E778:E786))</f>
        <v/>
      </c>
      <c r="M786" t="str">
        <f t="shared" si="829"/>
        <v/>
      </c>
      <c r="N786" t="str">
        <f t="shared" si="767"/>
        <v/>
      </c>
    </row>
    <row r="787" spans="1:15" hidden="1" x14ac:dyDescent="0.2">
      <c r="A787" s="1">
        <v>52</v>
      </c>
      <c r="B787" s="1" t="s">
        <v>29</v>
      </c>
      <c r="C787" s="1">
        <v>10761</v>
      </c>
      <c r="D787" s="1">
        <v>56.874000000000002</v>
      </c>
      <c r="E787" s="1">
        <v>-13.170999999999999</v>
      </c>
      <c r="F787" s="1">
        <v>24.878</v>
      </c>
      <c r="H787" t="str">
        <f t="shared" si="810"/>
        <v/>
      </c>
      <c r="I787" t="str">
        <f t="shared" si="811"/>
        <v/>
      </c>
      <c r="J787" t="str">
        <f t="shared" si="816"/>
        <v/>
      </c>
      <c r="K787" t="str">
        <f t="shared" si="817"/>
        <v/>
      </c>
      <c r="L787" t="str">
        <f t="shared" ref="L787:M787" si="830">IF(K787="","",AVERAGE(E779:E787))</f>
        <v/>
      </c>
      <c r="M787" t="str">
        <f t="shared" si="830"/>
        <v/>
      </c>
      <c r="N787" t="str">
        <f t="shared" si="767"/>
        <v/>
      </c>
    </row>
    <row r="788" spans="1:15" hidden="1" x14ac:dyDescent="0.2">
      <c r="A788" s="1">
        <v>52</v>
      </c>
      <c r="B788" s="1" t="s">
        <v>29</v>
      </c>
      <c r="C788" s="1">
        <v>10324</v>
      </c>
      <c r="D788" s="1">
        <v>54.62</v>
      </c>
      <c r="E788" s="1">
        <v>-13.138</v>
      </c>
      <c r="F788" s="1">
        <v>24.885000000000002</v>
      </c>
      <c r="H788" t="str">
        <f t="shared" si="810"/>
        <v/>
      </c>
      <c r="I788" t="str">
        <f t="shared" si="811"/>
        <v/>
      </c>
      <c r="J788" t="str">
        <f t="shared" si="816"/>
        <v/>
      </c>
      <c r="K788" t="str">
        <f t="shared" si="817"/>
        <v/>
      </c>
      <c r="L788" t="str">
        <f t="shared" ref="L788:M788" si="831">IF(K788="","",AVERAGE(E780:E788))</f>
        <v/>
      </c>
      <c r="M788" t="str">
        <f t="shared" si="831"/>
        <v/>
      </c>
      <c r="N788" t="str">
        <f t="shared" si="767"/>
        <v/>
      </c>
    </row>
    <row r="789" spans="1:15" x14ac:dyDescent="0.2">
      <c r="A789" s="1">
        <v>52</v>
      </c>
      <c r="B789" s="1" t="s">
        <v>29</v>
      </c>
      <c r="C789" s="1">
        <v>9892</v>
      </c>
      <c r="D789" s="1">
        <v>52.34</v>
      </c>
      <c r="E789" s="1">
        <v>-13.137</v>
      </c>
      <c r="F789" s="1">
        <v>24.966999999999999</v>
      </c>
      <c r="H789">
        <f t="shared" si="810"/>
        <v>52</v>
      </c>
      <c r="I789" t="str">
        <f t="shared" si="811"/>
        <v>NBWS</v>
      </c>
      <c r="J789">
        <f t="shared" si="816"/>
        <v>9892</v>
      </c>
      <c r="K789">
        <f t="shared" si="817"/>
        <v>52.34</v>
      </c>
      <c r="L789">
        <f>IF(K789="","",AVERAGE(E782:E789))</f>
        <v>-13.170375</v>
      </c>
      <c r="M789">
        <f>IF(L789="","",AVERAGE(F782:F789))</f>
        <v>24.875999999999998</v>
      </c>
      <c r="N789">
        <f>IF(M789="","",_xlfn.STDEV.S(E782:E789))</f>
        <v>3.4213353700398304E-2</v>
      </c>
      <c r="O789" t="s">
        <v>54</v>
      </c>
    </row>
    <row r="790" spans="1:15" hidden="1" x14ac:dyDescent="0.2">
      <c r="A790" s="1">
        <v>53</v>
      </c>
      <c r="B790" s="1" t="s">
        <v>30</v>
      </c>
      <c r="C790" s="1">
        <v>4063</v>
      </c>
      <c r="D790" s="1">
        <v>58.061999999999998</v>
      </c>
      <c r="E790" s="1">
        <v>-4.5730000000000004</v>
      </c>
      <c r="F790" s="1">
        <v>19.709</v>
      </c>
      <c r="H790" t="str">
        <f t="shared" si="810"/>
        <v/>
      </c>
      <c r="I790" t="str">
        <f t="shared" si="811"/>
        <v/>
      </c>
      <c r="J790" t="str">
        <f t="shared" si="816"/>
        <v/>
      </c>
      <c r="K790" t="str">
        <f t="shared" si="817"/>
        <v/>
      </c>
      <c r="L790" t="str">
        <f t="shared" ref="L790:M790" si="832">IF(K790="","",AVERAGE(E782:E790))</f>
        <v/>
      </c>
      <c r="M790" t="str">
        <f t="shared" si="832"/>
        <v/>
      </c>
      <c r="N790" t="str">
        <f t="shared" si="767"/>
        <v/>
      </c>
    </row>
    <row r="791" spans="1:15" hidden="1" x14ac:dyDescent="0.2">
      <c r="A791" s="1">
        <v>53</v>
      </c>
      <c r="B791" s="1" t="s">
        <v>30</v>
      </c>
      <c r="C791" s="1">
        <v>4060</v>
      </c>
      <c r="D791" s="1">
        <v>58.396999999999998</v>
      </c>
      <c r="E791" s="1">
        <v>-4.57</v>
      </c>
      <c r="F791" s="1">
        <v>19.670000000000002</v>
      </c>
      <c r="H791" t="str">
        <f t="shared" si="810"/>
        <v/>
      </c>
      <c r="I791" t="str">
        <f t="shared" si="811"/>
        <v/>
      </c>
      <c r="J791" t="str">
        <f t="shared" si="816"/>
        <v/>
      </c>
      <c r="K791" t="str">
        <f t="shared" si="817"/>
        <v/>
      </c>
      <c r="L791" t="str">
        <f t="shared" ref="L791:M791" si="833">IF(K791="","",AVERAGE(E783:E791))</f>
        <v/>
      </c>
      <c r="M791" t="str">
        <f t="shared" si="833"/>
        <v/>
      </c>
      <c r="N791" t="str">
        <f t="shared" ref="N791:N854" si="834">IF(M791="","",_xlfn.STDEV.S(E783:E791))</f>
        <v/>
      </c>
    </row>
    <row r="792" spans="1:15" hidden="1" x14ac:dyDescent="0.2">
      <c r="A792" s="1">
        <v>53</v>
      </c>
      <c r="B792" s="1" t="s">
        <v>30</v>
      </c>
      <c r="C792" s="1">
        <v>4058</v>
      </c>
      <c r="D792" s="1">
        <v>58.363</v>
      </c>
      <c r="E792" s="1">
        <v>-4.5869999999999997</v>
      </c>
      <c r="F792" s="1">
        <v>19.687999999999999</v>
      </c>
      <c r="H792" t="str">
        <f t="shared" si="810"/>
        <v/>
      </c>
      <c r="I792" t="str">
        <f t="shared" si="811"/>
        <v/>
      </c>
      <c r="J792" t="str">
        <f t="shared" si="816"/>
        <v/>
      </c>
      <c r="K792" t="str">
        <f t="shared" si="817"/>
        <v/>
      </c>
      <c r="L792" t="str">
        <f t="shared" ref="L792:M792" si="835">IF(K792="","",AVERAGE(E784:E792))</f>
        <v/>
      </c>
      <c r="M792" t="str">
        <f t="shared" si="835"/>
        <v/>
      </c>
      <c r="N792" t="str">
        <f t="shared" si="834"/>
        <v/>
      </c>
    </row>
    <row r="793" spans="1:15" hidden="1" x14ac:dyDescent="0.2">
      <c r="A793" s="1">
        <v>53</v>
      </c>
      <c r="B793" s="1" t="s">
        <v>30</v>
      </c>
      <c r="C793" s="1">
        <v>4065</v>
      </c>
      <c r="D793" s="1">
        <v>58.406999999999996</v>
      </c>
      <c r="E793" s="1">
        <v>-4.6139999999999999</v>
      </c>
      <c r="F793" s="1">
        <v>19.724</v>
      </c>
      <c r="H793" t="str">
        <f t="shared" si="810"/>
        <v/>
      </c>
      <c r="I793" t="str">
        <f t="shared" si="811"/>
        <v/>
      </c>
      <c r="J793" t="str">
        <f t="shared" si="816"/>
        <v/>
      </c>
      <c r="K793" t="str">
        <f t="shared" si="817"/>
        <v/>
      </c>
      <c r="L793" t="str">
        <f t="shared" ref="L793:M793" si="836">IF(K793="","",AVERAGE(E785:E793))</f>
        <v/>
      </c>
      <c r="M793" t="str">
        <f t="shared" si="836"/>
        <v/>
      </c>
      <c r="N793" t="str">
        <f t="shared" si="834"/>
        <v/>
      </c>
    </row>
    <row r="794" spans="1:15" hidden="1" x14ac:dyDescent="0.2">
      <c r="A794" s="1">
        <v>53</v>
      </c>
      <c r="B794" s="1" t="s">
        <v>30</v>
      </c>
      <c r="C794" s="1">
        <v>4057</v>
      </c>
      <c r="D794" s="1">
        <v>58.396000000000001</v>
      </c>
      <c r="E794" s="1">
        <v>-4.5990000000000002</v>
      </c>
      <c r="F794" s="1">
        <v>19.673999999999999</v>
      </c>
      <c r="H794" t="str">
        <f t="shared" si="810"/>
        <v/>
      </c>
      <c r="I794" t="str">
        <f t="shared" si="811"/>
        <v/>
      </c>
      <c r="J794" t="str">
        <f t="shared" si="816"/>
        <v/>
      </c>
      <c r="K794" t="str">
        <f t="shared" si="817"/>
        <v/>
      </c>
      <c r="L794" t="str">
        <f t="shared" ref="L794:M794" si="837">IF(K794="","",AVERAGE(E786:E794))</f>
        <v/>
      </c>
      <c r="M794" t="str">
        <f t="shared" si="837"/>
        <v/>
      </c>
      <c r="N794" t="str">
        <f t="shared" si="834"/>
        <v/>
      </c>
    </row>
    <row r="795" spans="1:15" hidden="1" x14ac:dyDescent="0.2">
      <c r="A795" s="1">
        <v>53</v>
      </c>
      <c r="B795" s="1" t="s">
        <v>30</v>
      </c>
      <c r="C795" s="1">
        <v>1624</v>
      </c>
      <c r="D795" s="1">
        <v>4.6689999999999996</v>
      </c>
      <c r="E795" s="1">
        <v>-13.411</v>
      </c>
      <c r="F795" s="1">
        <v>37.125999999999998</v>
      </c>
      <c r="H795" t="str">
        <f t="shared" si="810"/>
        <v/>
      </c>
      <c r="I795" t="str">
        <f t="shared" si="811"/>
        <v/>
      </c>
      <c r="J795" t="str">
        <f t="shared" si="816"/>
        <v/>
      </c>
      <c r="K795" t="str">
        <f t="shared" si="817"/>
        <v/>
      </c>
      <c r="L795" t="str">
        <f t="shared" ref="L795:M795" si="838">IF(K795="","",AVERAGE(E787:E795))</f>
        <v/>
      </c>
      <c r="M795" t="str">
        <f t="shared" si="838"/>
        <v/>
      </c>
      <c r="N795" t="str">
        <f t="shared" si="834"/>
        <v/>
      </c>
    </row>
    <row r="796" spans="1:15" hidden="1" x14ac:dyDescent="0.2">
      <c r="A796" s="1">
        <v>53</v>
      </c>
      <c r="B796" s="1" t="s">
        <v>30</v>
      </c>
      <c r="C796" s="1">
        <v>7252</v>
      </c>
      <c r="D796" s="1">
        <v>37.628</v>
      </c>
      <c r="E796" s="1">
        <v>-13.134</v>
      </c>
      <c r="F796" s="1">
        <v>24.757999999999999</v>
      </c>
      <c r="H796" t="str">
        <f t="shared" si="810"/>
        <v/>
      </c>
      <c r="I796" t="str">
        <f t="shared" si="811"/>
        <v/>
      </c>
      <c r="J796" t="str">
        <f t="shared" si="816"/>
        <v/>
      </c>
      <c r="K796" t="str">
        <f t="shared" si="817"/>
        <v/>
      </c>
      <c r="L796" t="str">
        <f t="shared" ref="L796:M796" si="839">IF(K796="","",AVERAGE(E788:E796))</f>
        <v/>
      </c>
      <c r="M796" t="str">
        <f t="shared" si="839"/>
        <v/>
      </c>
      <c r="N796" t="str">
        <f t="shared" si="834"/>
        <v/>
      </c>
    </row>
    <row r="797" spans="1:15" hidden="1" x14ac:dyDescent="0.2">
      <c r="A797" s="1">
        <v>53</v>
      </c>
      <c r="B797" s="1" t="s">
        <v>30</v>
      </c>
      <c r="C797" s="1">
        <v>6397</v>
      </c>
      <c r="D797" s="1">
        <v>33.563000000000002</v>
      </c>
      <c r="E797" s="1">
        <v>-7.9560000000000004</v>
      </c>
      <c r="F797" s="1">
        <v>25.494</v>
      </c>
      <c r="H797" t="str">
        <f t="shared" si="810"/>
        <v/>
      </c>
      <c r="I797" t="str">
        <f t="shared" si="811"/>
        <v/>
      </c>
      <c r="J797" t="str">
        <f t="shared" si="816"/>
        <v/>
      </c>
      <c r="K797" t="str">
        <f t="shared" si="817"/>
        <v/>
      </c>
      <c r="L797" t="str">
        <f t="shared" ref="L797:M797" si="840">IF(K797="","",AVERAGE(E789:E797))</f>
        <v/>
      </c>
      <c r="M797" t="str">
        <f t="shared" si="840"/>
        <v/>
      </c>
      <c r="N797" t="str">
        <f t="shared" si="834"/>
        <v/>
      </c>
    </row>
    <row r="798" spans="1:15" hidden="1" x14ac:dyDescent="0.2">
      <c r="A798" s="1">
        <v>53</v>
      </c>
      <c r="B798" s="1" t="s">
        <v>30</v>
      </c>
      <c r="C798" s="1">
        <v>6067</v>
      </c>
      <c r="D798" s="1">
        <v>31.538</v>
      </c>
      <c r="E798" s="1">
        <v>-7.3849999999999998</v>
      </c>
      <c r="F798" s="1">
        <v>25.408999999999999</v>
      </c>
      <c r="H798" t="str">
        <f t="shared" si="810"/>
        <v/>
      </c>
      <c r="I798" t="str">
        <f t="shared" si="811"/>
        <v/>
      </c>
      <c r="J798" t="str">
        <f t="shared" si="816"/>
        <v/>
      </c>
      <c r="K798" t="str">
        <f t="shared" si="817"/>
        <v/>
      </c>
      <c r="L798" t="str">
        <f t="shared" ref="L798:M798" si="841">IF(K798="","",AVERAGE(E790:E798))</f>
        <v/>
      </c>
      <c r="M798" t="str">
        <f t="shared" si="841"/>
        <v/>
      </c>
      <c r="N798" t="str">
        <f t="shared" si="834"/>
        <v/>
      </c>
    </row>
    <row r="799" spans="1:15" hidden="1" x14ac:dyDescent="0.2">
      <c r="A799" s="1">
        <v>53</v>
      </c>
      <c r="B799" s="1" t="s">
        <v>30</v>
      </c>
      <c r="C799" s="1">
        <v>5840</v>
      </c>
      <c r="D799" s="1">
        <v>30.317</v>
      </c>
      <c r="E799" s="1">
        <v>-7.3849999999999998</v>
      </c>
      <c r="F799" s="1">
        <v>25.401</v>
      </c>
      <c r="H799" t="str">
        <f t="shared" si="810"/>
        <v/>
      </c>
      <c r="I799" t="str">
        <f t="shared" si="811"/>
        <v/>
      </c>
      <c r="J799" t="str">
        <f t="shared" si="816"/>
        <v/>
      </c>
      <c r="K799" t="str">
        <f t="shared" si="817"/>
        <v/>
      </c>
      <c r="L799" t="str">
        <f t="shared" ref="L799:M799" si="842">IF(K799="","",AVERAGE(E791:E799))</f>
        <v/>
      </c>
      <c r="M799" t="str">
        <f t="shared" si="842"/>
        <v/>
      </c>
      <c r="N799" t="str">
        <f t="shared" si="834"/>
        <v/>
      </c>
    </row>
    <row r="800" spans="1:15" hidden="1" x14ac:dyDescent="0.2">
      <c r="A800" s="1">
        <v>53</v>
      </c>
      <c r="B800" s="1" t="s">
        <v>30</v>
      </c>
      <c r="C800" s="1">
        <v>5620</v>
      </c>
      <c r="D800" s="1">
        <v>29.158999999999999</v>
      </c>
      <c r="E800" s="1">
        <v>-7.3949999999999996</v>
      </c>
      <c r="F800" s="1">
        <v>25.474</v>
      </c>
      <c r="H800" t="str">
        <f t="shared" si="810"/>
        <v/>
      </c>
      <c r="I800" t="str">
        <f t="shared" si="811"/>
        <v/>
      </c>
      <c r="J800" t="str">
        <f t="shared" si="816"/>
        <v/>
      </c>
      <c r="K800" t="str">
        <f t="shared" si="817"/>
        <v/>
      </c>
      <c r="L800" t="str">
        <f t="shared" ref="L800:M800" si="843">IF(K800="","",AVERAGE(E792:E800))</f>
        <v/>
      </c>
      <c r="M800" t="str">
        <f t="shared" si="843"/>
        <v/>
      </c>
      <c r="N800" t="str">
        <f t="shared" si="834"/>
        <v/>
      </c>
    </row>
    <row r="801" spans="1:15" hidden="1" x14ac:dyDescent="0.2">
      <c r="A801" s="1">
        <v>53</v>
      </c>
      <c r="B801" s="1" t="s">
        <v>30</v>
      </c>
      <c r="C801" s="1">
        <v>5414</v>
      </c>
      <c r="D801" s="1">
        <v>28.027000000000001</v>
      </c>
      <c r="E801" s="1">
        <v>-7.3609999999999998</v>
      </c>
      <c r="F801" s="1">
        <v>25.501000000000001</v>
      </c>
      <c r="H801" t="str">
        <f t="shared" si="810"/>
        <v/>
      </c>
      <c r="I801" t="str">
        <f t="shared" si="811"/>
        <v/>
      </c>
      <c r="J801" t="str">
        <f t="shared" si="816"/>
        <v/>
      </c>
      <c r="K801" t="str">
        <f t="shared" si="817"/>
        <v/>
      </c>
      <c r="L801" t="str">
        <f t="shared" ref="L801:M801" si="844">IF(K801="","",AVERAGE(E793:E801))</f>
        <v/>
      </c>
      <c r="M801" t="str">
        <f t="shared" si="844"/>
        <v/>
      </c>
      <c r="N801" t="str">
        <f t="shared" si="834"/>
        <v/>
      </c>
    </row>
    <row r="802" spans="1:15" hidden="1" x14ac:dyDescent="0.2">
      <c r="A802" s="1">
        <v>53</v>
      </c>
      <c r="B802" s="1" t="s">
        <v>30</v>
      </c>
      <c r="C802" s="1">
        <v>5207</v>
      </c>
      <c r="D802" s="1">
        <v>26.939</v>
      </c>
      <c r="E802" s="1">
        <v>-7.3890000000000002</v>
      </c>
      <c r="F802" s="1">
        <v>25.492000000000001</v>
      </c>
      <c r="H802" t="str">
        <f t="shared" si="810"/>
        <v/>
      </c>
      <c r="I802" t="str">
        <f t="shared" si="811"/>
        <v/>
      </c>
      <c r="J802" t="str">
        <f t="shared" si="816"/>
        <v/>
      </c>
      <c r="K802" t="str">
        <f t="shared" si="817"/>
        <v/>
      </c>
      <c r="L802" t="str">
        <f t="shared" ref="L802:M802" si="845">IF(K802="","",AVERAGE(E794:E802))</f>
        <v/>
      </c>
      <c r="M802" t="str">
        <f t="shared" si="845"/>
        <v/>
      </c>
      <c r="N802" t="str">
        <f t="shared" si="834"/>
        <v/>
      </c>
    </row>
    <row r="803" spans="1:15" hidden="1" x14ac:dyDescent="0.2">
      <c r="A803" s="1">
        <v>53</v>
      </c>
      <c r="B803" s="1" t="s">
        <v>30</v>
      </c>
      <c r="C803" s="1">
        <v>5021</v>
      </c>
      <c r="D803" s="1">
        <v>25.907</v>
      </c>
      <c r="E803" s="1">
        <v>-7.38</v>
      </c>
      <c r="F803" s="1">
        <v>25.466000000000001</v>
      </c>
      <c r="H803" t="str">
        <f t="shared" si="810"/>
        <v/>
      </c>
      <c r="I803" t="str">
        <f t="shared" si="811"/>
        <v/>
      </c>
      <c r="J803" t="str">
        <f t="shared" si="816"/>
        <v/>
      </c>
      <c r="K803" t="str">
        <f t="shared" si="817"/>
        <v/>
      </c>
      <c r="L803" t="str">
        <f t="shared" ref="L803:M803" si="846">IF(K803="","",AVERAGE(E795:E803))</f>
        <v/>
      </c>
      <c r="M803" t="str">
        <f t="shared" si="846"/>
        <v/>
      </c>
      <c r="N803" t="str">
        <f t="shared" si="834"/>
        <v/>
      </c>
    </row>
    <row r="804" spans="1:15" hidden="1" x14ac:dyDescent="0.2">
      <c r="A804" s="1">
        <v>53</v>
      </c>
      <c r="B804" s="1" t="s">
        <v>30</v>
      </c>
      <c r="C804" s="1">
        <v>4839</v>
      </c>
      <c r="D804" s="1">
        <v>24.943000000000001</v>
      </c>
      <c r="E804" s="1">
        <v>-7.4089999999999998</v>
      </c>
      <c r="F804" s="1">
        <v>25.466999999999999</v>
      </c>
      <c r="H804" t="str">
        <f t="shared" si="810"/>
        <v/>
      </c>
      <c r="I804" t="str">
        <f t="shared" si="811"/>
        <v/>
      </c>
      <c r="J804" t="str">
        <f t="shared" si="816"/>
        <v/>
      </c>
      <c r="K804" t="str">
        <f t="shared" si="817"/>
        <v/>
      </c>
      <c r="L804" t="str">
        <f t="shared" ref="L804:M804" si="847">IF(K804="","",AVERAGE(E796:E804))</f>
        <v/>
      </c>
      <c r="M804" t="str">
        <f t="shared" si="847"/>
        <v/>
      </c>
      <c r="N804" t="str">
        <f t="shared" si="834"/>
        <v/>
      </c>
    </row>
    <row r="805" spans="1:15" x14ac:dyDescent="0.2">
      <c r="A805" s="1">
        <v>53</v>
      </c>
      <c r="B805" s="1" t="s">
        <v>30</v>
      </c>
      <c r="C805" s="1">
        <v>4659</v>
      </c>
      <c r="D805" s="1">
        <v>23.963999999999999</v>
      </c>
      <c r="E805" s="1">
        <v>-7.41</v>
      </c>
      <c r="F805" s="1">
        <v>25.55</v>
      </c>
      <c r="H805">
        <f t="shared" si="810"/>
        <v>53</v>
      </c>
      <c r="I805" t="str">
        <f t="shared" si="811"/>
        <v>NBCT</v>
      </c>
      <c r="J805">
        <f t="shared" si="816"/>
        <v>4659</v>
      </c>
      <c r="K805">
        <f t="shared" si="817"/>
        <v>23.963999999999999</v>
      </c>
      <c r="L805">
        <f>IF(K805="","",AVERAGE(E798:E805))</f>
        <v>-7.3892500000000005</v>
      </c>
      <c r="M805">
        <f>IF(L805="","",AVERAGE(F798:F805))</f>
        <v>25.470000000000006</v>
      </c>
      <c r="N805">
        <f>IF(M805="","",_xlfn.STDEV.S(E798:E805))</f>
        <v>1.591719645091888E-2</v>
      </c>
      <c r="O805" t="s">
        <v>54</v>
      </c>
    </row>
    <row r="806" spans="1:15" hidden="1" x14ac:dyDescent="0.2">
      <c r="A806" s="1">
        <v>54</v>
      </c>
      <c r="B806" s="1" t="s">
        <v>31</v>
      </c>
      <c r="C806" s="1">
        <v>4067</v>
      </c>
      <c r="D806" s="1">
        <v>58.017000000000003</v>
      </c>
      <c r="E806" s="1">
        <v>-4.5890000000000004</v>
      </c>
      <c r="F806" s="1">
        <v>19.731999999999999</v>
      </c>
      <c r="H806" t="str">
        <f t="shared" si="810"/>
        <v/>
      </c>
      <c r="I806" t="str">
        <f t="shared" si="811"/>
        <v/>
      </c>
      <c r="J806" t="str">
        <f t="shared" si="816"/>
        <v/>
      </c>
      <c r="K806" t="str">
        <f t="shared" si="817"/>
        <v/>
      </c>
      <c r="L806" t="str">
        <f t="shared" ref="L806:M806" si="848">IF(K806="","",AVERAGE(E798:E806))</f>
        <v/>
      </c>
      <c r="M806" t="str">
        <f t="shared" si="848"/>
        <v/>
      </c>
      <c r="N806" t="str">
        <f t="shared" si="834"/>
        <v/>
      </c>
    </row>
    <row r="807" spans="1:15" hidden="1" x14ac:dyDescent="0.2">
      <c r="A807" s="1">
        <v>54</v>
      </c>
      <c r="B807" s="1" t="s">
        <v>31</v>
      </c>
      <c r="C807" s="1">
        <v>4062</v>
      </c>
      <c r="D807" s="1">
        <v>58.360999999999997</v>
      </c>
      <c r="E807" s="1">
        <v>-4.57</v>
      </c>
      <c r="F807" s="1">
        <v>19.670000000000002</v>
      </c>
      <c r="H807" t="str">
        <f t="shared" si="810"/>
        <v/>
      </c>
      <c r="I807" t="str">
        <f t="shared" si="811"/>
        <v/>
      </c>
      <c r="J807" t="str">
        <f t="shared" si="816"/>
        <v/>
      </c>
      <c r="K807" t="str">
        <f t="shared" si="817"/>
        <v/>
      </c>
      <c r="L807" t="str">
        <f t="shared" ref="L807:M807" si="849">IF(K807="","",AVERAGE(E799:E807))</f>
        <v/>
      </c>
      <c r="M807" t="str">
        <f t="shared" si="849"/>
        <v/>
      </c>
      <c r="N807" t="str">
        <f t="shared" si="834"/>
        <v/>
      </c>
    </row>
    <row r="808" spans="1:15" hidden="1" x14ac:dyDescent="0.2">
      <c r="A808" s="1">
        <v>54</v>
      </c>
      <c r="B808" s="1" t="s">
        <v>31</v>
      </c>
      <c r="C808" s="1">
        <v>4063</v>
      </c>
      <c r="D808" s="1">
        <v>58.386000000000003</v>
      </c>
      <c r="E808" s="1">
        <v>-4.6040000000000001</v>
      </c>
      <c r="F808" s="1">
        <v>19.643999999999998</v>
      </c>
      <c r="H808" t="str">
        <f t="shared" si="810"/>
        <v/>
      </c>
      <c r="I808" t="str">
        <f t="shared" si="811"/>
        <v/>
      </c>
      <c r="J808" t="str">
        <f t="shared" si="816"/>
        <v/>
      </c>
      <c r="K808" t="str">
        <f t="shared" si="817"/>
        <v/>
      </c>
      <c r="L808" t="str">
        <f t="shared" ref="L808:M808" si="850">IF(K808="","",AVERAGE(E800:E808))</f>
        <v/>
      </c>
      <c r="M808" t="str">
        <f t="shared" si="850"/>
        <v/>
      </c>
      <c r="N808" t="str">
        <f t="shared" si="834"/>
        <v/>
      </c>
    </row>
    <row r="809" spans="1:15" hidden="1" x14ac:dyDescent="0.2">
      <c r="A809" s="1">
        <v>54</v>
      </c>
      <c r="B809" s="1" t="s">
        <v>31</v>
      </c>
      <c r="C809" s="1">
        <v>4060</v>
      </c>
      <c r="D809" s="1">
        <v>58.401000000000003</v>
      </c>
      <c r="E809" s="1">
        <v>-4.6050000000000004</v>
      </c>
      <c r="F809" s="1">
        <v>19.654</v>
      </c>
      <c r="H809" t="str">
        <f t="shared" si="810"/>
        <v/>
      </c>
      <c r="I809" t="str">
        <f t="shared" si="811"/>
        <v/>
      </c>
      <c r="J809" t="str">
        <f t="shared" si="816"/>
        <v/>
      </c>
      <c r="K809" t="str">
        <f t="shared" si="817"/>
        <v/>
      </c>
      <c r="L809" t="str">
        <f t="shared" ref="L809:M809" si="851">IF(K809="","",AVERAGE(E801:E809))</f>
        <v/>
      </c>
      <c r="M809" t="str">
        <f t="shared" si="851"/>
        <v/>
      </c>
      <c r="N809" t="str">
        <f t="shared" si="834"/>
        <v/>
      </c>
    </row>
    <row r="810" spans="1:15" hidden="1" x14ac:dyDescent="0.2">
      <c r="A810" s="1">
        <v>54</v>
      </c>
      <c r="B810" s="1" t="s">
        <v>31</v>
      </c>
      <c r="C810" s="1">
        <v>4065</v>
      </c>
      <c r="D810" s="1">
        <v>58.436</v>
      </c>
      <c r="E810" s="1">
        <v>-4.6139999999999999</v>
      </c>
      <c r="F810" s="1">
        <v>19.643000000000001</v>
      </c>
      <c r="H810" t="str">
        <f t="shared" si="810"/>
        <v/>
      </c>
      <c r="I810" t="str">
        <f t="shared" si="811"/>
        <v/>
      </c>
      <c r="J810" t="str">
        <f t="shared" si="816"/>
        <v/>
      </c>
      <c r="K810" t="str">
        <f t="shared" si="817"/>
        <v/>
      </c>
      <c r="L810" t="str">
        <f t="shared" ref="L810:M810" si="852">IF(K810="","",AVERAGE(E802:E810))</f>
        <v/>
      </c>
      <c r="M810" t="str">
        <f t="shared" si="852"/>
        <v/>
      </c>
      <c r="N810" t="str">
        <f t="shared" si="834"/>
        <v/>
      </c>
    </row>
    <row r="811" spans="1:15" hidden="1" x14ac:dyDescent="0.2">
      <c r="A811" s="1">
        <v>54</v>
      </c>
      <c r="B811" s="1" t="s">
        <v>31</v>
      </c>
      <c r="C811" s="1">
        <v>799</v>
      </c>
      <c r="D811" s="1">
        <v>2.2639999999999998</v>
      </c>
      <c r="E811" s="1">
        <v>-7.8570000000000002</v>
      </c>
      <c r="F811" s="1">
        <v>27.692</v>
      </c>
      <c r="H811" t="str">
        <f t="shared" si="810"/>
        <v/>
      </c>
      <c r="I811" t="str">
        <f t="shared" si="811"/>
        <v/>
      </c>
      <c r="J811" t="str">
        <f t="shared" si="816"/>
        <v/>
      </c>
      <c r="K811" t="str">
        <f t="shared" si="817"/>
        <v/>
      </c>
      <c r="L811" t="str">
        <f t="shared" ref="L811:M811" si="853">IF(K811="","",AVERAGE(E803:E811))</f>
        <v/>
      </c>
      <c r="M811" t="str">
        <f t="shared" si="853"/>
        <v/>
      </c>
      <c r="N811" t="str">
        <f t="shared" si="834"/>
        <v/>
      </c>
    </row>
    <row r="812" spans="1:15" hidden="1" x14ac:dyDescent="0.2">
      <c r="A812" s="1">
        <v>54</v>
      </c>
      <c r="B812" s="1" t="s">
        <v>31</v>
      </c>
      <c r="C812" s="1">
        <v>9973</v>
      </c>
      <c r="D812" s="1">
        <v>51.183999999999997</v>
      </c>
      <c r="E812" s="1">
        <v>-8.56</v>
      </c>
      <c r="F812" s="1">
        <v>25.568000000000001</v>
      </c>
      <c r="H812" t="str">
        <f t="shared" si="810"/>
        <v/>
      </c>
      <c r="I812" t="str">
        <f t="shared" si="811"/>
        <v/>
      </c>
      <c r="J812" t="str">
        <f t="shared" si="816"/>
        <v/>
      </c>
      <c r="K812" t="str">
        <f t="shared" si="817"/>
        <v/>
      </c>
      <c r="L812" t="str">
        <f t="shared" ref="L812:M812" si="854">IF(K812="","",AVERAGE(E804:E812))</f>
        <v/>
      </c>
      <c r="M812" t="str">
        <f t="shared" si="854"/>
        <v/>
      </c>
      <c r="N812" t="str">
        <f t="shared" si="834"/>
        <v/>
      </c>
    </row>
    <row r="813" spans="1:15" hidden="1" x14ac:dyDescent="0.2">
      <c r="A813" s="1">
        <v>54</v>
      </c>
      <c r="B813" s="1" t="s">
        <v>31</v>
      </c>
      <c r="C813" s="1">
        <v>9548</v>
      </c>
      <c r="D813" s="1">
        <v>49.265999999999998</v>
      </c>
      <c r="E813" s="1">
        <v>-8.5489999999999995</v>
      </c>
      <c r="F813" s="1">
        <v>25.623999999999999</v>
      </c>
      <c r="H813" t="str">
        <f t="shared" si="810"/>
        <v/>
      </c>
      <c r="I813" t="str">
        <f t="shared" si="811"/>
        <v/>
      </c>
      <c r="J813" t="str">
        <f t="shared" si="816"/>
        <v/>
      </c>
      <c r="K813" t="str">
        <f t="shared" si="817"/>
        <v/>
      </c>
      <c r="L813" t="str">
        <f t="shared" ref="L813:M813" si="855">IF(K813="","",AVERAGE(E805:E813))</f>
        <v/>
      </c>
      <c r="M813" t="str">
        <f t="shared" si="855"/>
        <v/>
      </c>
      <c r="N813" t="str">
        <f t="shared" si="834"/>
        <v/>
      </c>
    </row>
    <row r="814" spans="1:15" hidden="1" x14ac:dyDescent="0.2">
      <c r="A814" s="1">
        <v>54</v>
      </c>
      <c r="B814" s="1" t="s">
        <v>31</v>
      </c>
      <c r="C814" s="1">
        <v>9202</v>
      </c>
      <c r="D814" s="1">
        <v>47.679000000000002</v>
      </c>
      <c r="E814" s="1">
        <v>-8.5340000000000007</v>
      </c>
      <c r="F814" s="1">
        <v>25.609000000000002</v>
      </c>
      <c r="H814" t="str">
        <f t="shared" si="810"/>
        <v/>
      </c>
      <c r="I814" t="str">
        <f t="shared" si="811"/>
        <v/>
      </c>
      <c r="J814" t="str">
        <f t="shared" si="816"/>
        <v/>
      </c>
      <c r="K814" t="str">
        <f t="shared" si="817"/>
        <v/>
      </c>
      <c r="L814" t="str">
        <f t="shared" ref="L814:M814" si="856">IF(K814="","",AVERAGE(E806:E814))</f>
        <v/>
      </c>
      <c r="M814" t="str">
        <f t="shared" si="856"/>
        <v/>
      </c>
      <c r="N814" t="str">
        <f t="shared" si="834"/>
        <v/>
      </c>
    </row>
    <row r="815" spans="1:15" hidden="1" x14ac:dyDescent="0.2">
      <c r="A815" s="1">
        <v>54</v>
      </c>
      <c r="B815" s="1" t="s">
        <v>31</v>
      </c>
      <c r="C815" s="1">
        <v>8855</v>
      </c>
      <c r="D815" s="1">
        <v>46.137999999999998</v>
      </c>
      <c r="E815" s="1">
        <v>-8.5239999999999991</v>
      </c>
      <c r="F815" s="1">
        <v>25.565999999999999</v>
      </c>
      <c r="H815" t="str">
        <f t="shared" si="810"/>
        <v/>
      </c>
      <c r="I815" t="str">
        <f t="shared" si="811"/>
        <v/>
      </c>
      <c r="J815" t="str">
        <f t="shared" si="816"/>
        <v/>
      </c>
      <c r="K815" t="str">
        <f t="shared" si="817"/>
        <v/>
      </c>
      <c r="L815" t="str">
        <f t="shared" ref="L815:M815" si="857">IF(K815="","",AVERAGE(E807:E815))</f>
        <v/>
      </c>
      <c r="M815" t="str">
        <f t="shared" si="857"/>
        <v/>
      </c>
      <c r="N815" t="str">
        <f t="shared" si="834"/>
        <v/>
      </c>
    </row>
    <row r="816" spans="1:15" hidden="1" x14ac:dyDescent="0.2">
      <c r="A816" s="1">
        <v>54</v>
      </c>
      <c r="B816" s="1" t="s">
        <v>31</v>
      </c>
      <c r="C816" s="1">
        <v>8509</v>
      </c>
      <c r="D816" s="1">
        <v>44.47</v>
      </c>
      <c r="E816" s="1">
        <v>-8.4920000000000009</v>
      </c>
      <c r="F816" s="1">
        <v>25.588000000000001</v>
      </c>
      <c r="H816" t="str">
        <f t="shared" si="810"/>
        <v/>
      </c>
      <c r="I816" t="str">
        <f t="shared" si="811"/>
        <v/>
      </c>
      <c r="J816" t="str">
        <f t="shared" si="816"/>
        <v/>
      </c>
      <c r="K816" t="str">
        <f t="shared" si="817"/>
        <v/>
      </c>
      <c r="L816" t="str">
        <f t="shared" ref="L816:M816" si="858">IF(K816="","",AVERAGE(E808:E816))</f>
        <v/>
      </c>
      <c r="M816" t="str">
        <f t="shared" si="858"/>
        <v/>
      </c>
      <c r="N816" t="str">
        <f t="shared" si="834"/>
        <v/>
      </c>
    </row>
    <row r="817" spans="1:14" hidden="1" x14ac:dyDescent="0.2">
      <c r="A817" s="1">
        <v>54</v>
      </c>
      <c r="B817" s="1" t="s">
        <v>31</v>
      </c>
      <c r="C817" s="1">
        <v>8167</v>
      </c>
      <c r="D817" s="1">
        <v>42.829000000000001</v>
      </c>
      <c r="E817" s="1">
        <v>-8.4670000000000005</v>
      </c>
      <c r="F817" s="1">
        <v>25.641999999999999</v>
      </c>
      <c r="H817" t="str">
        <f t="shared" si="810"/>
        <v/>
      </c>
      <c r="I817" t="str">
        <f t="shared" si="811"/>
        <v/>
      </c>
      <c r="J817" t="str">
        <f t="shared" si="816"/>
        <v/>
      </c>
      <c r="K817" t="str">
        <f t="shared" si="817"/>
        <v/>
      </c>
      <c r="L817" t="str">
        <f t="shared" ref="L817:M817" si="859">IF(K817="","",AVERAGE(E809:E817))</f>
        <v/>
      </c>
      <c r="M817" t="str">
        <f t="shared" si="859"/>
        <v/>
      </c>
      <c r="N817" t="str">
        <f t="shared" si="834"/>
        <v/>
      </c>
    </row>
    <row r="818" spans="1:14" hidden="1" x14ac:dyDescent="0.2">
      <c r="A818" s="1">
        <v>54</v>
      </c>
      <c r="B818" s="1" t="s">
        <v>31</v>
      </c>
      <c r="C818" s="1">
        <v>7833</v>
      </c>
      <c r="D818" s="1">
        <v>41.215000000000003</v>
      </c>
      <c r="E818" s="1">
        <v>-8.5229999999999997</v>
      </c>
      <c r="F818" s="1">
        <v>25.597999999999999</v>
      </c>
      <c r="H818" t="str">
        <f t="shared" si="810"/>
        <v/>
      </c>
      <c r="I818" t="str">
        <f t="shared" si="811"/>
        <v/>
      </c>
      <c r="J818" t="str">
        <f t="shared" si="816"/>
        <v/>
      </c>
      <c r="K818" t="str">
        <f t="shared" si="817"/>
        <v/>
      </c>
      <c r="L818" t="str">
        <f t="shared" ref="L818:M818" si="860">IF(K818="","",AVERAGE(E810:E818))</f>
        <v/>
      </c>
      <c r="M818" t="str">
        <f t="shared" si="860"/>
        <v/>
      </c>
      <c r="N818" t="str">
        <f t="shared" si="834"/>
        <v/>
      </c>
    </row>
    <row r="819" spans="1:14" hidden="1" x14ac:dyDescent="0.2">
      <c r="A819" s="1">
        <v>54</v>
      </c>
      <c r="B819" s="1" t="s">
        <v>31</v>
      </c>
      <c r="C819" s="1">
        <v>7513</v>
      </c>
      <c r="D819" s="1">
        <v>39.604999999999997</v>
      </c>
      <c r="E819" s="1">
        <v>-8.4779999999999998</v>
      </c>
      <c r="F819" s="1">
        <v>25.606000000000002</v>
      </c>
      <c r="H819" t="str">
        <f t="shared" si="810"/>
        <v/>
      </c>
      <c r="I819" t="str">
        <f t="shared" si="811"/>
        <v/>
      </c>
      <c r="J819" t="str">
        <f t="shared" si="816"/>
        <v/>
      </c>
      <c r="K819" t="str">
        <f t="shared" si="817"/>
        <v/>
      </c>
      <c r="L819" t="str">
        <f t="shared" ref="L819:M819" si="861">IF(K819="","",AVERAGE(E811:E819))</f>
        <v/>
      </c>
      <c r="M819" t="str">
        <f t="shared" si="861"/>
        <v/>
      </c>
      <c r="N819" t="str">
        <f t="shared" si="834"/>
        <v/>
      </c>
    </row>
    <row r="820" spans="1:14" hidden="1" x14ac:dyDescent="0.2">
      <c r="A820" s="1">
        <v>54</v>
      </c>
      <c r="B820" s="1" t="s">
        <v>31</v>
      </c>
      <c r="C820" s="1">
        <v>7210</v>
      </c>
      <c r="D820" s="1">
        <v>38.01</v>
      </c>
      <c r="E820" s="1">
        <v>-8.5139999999999993</v>
      </c>
      <c r="F820" s="1">
        <v>25.619</v>
      </c>
      <c r="H820" t="str">
        <f t="shared" si="810"/>
        <v/>
      </c>
      <c r="I820" t="str">
        <f t="shared" si="811"/>
        <v/>
      </c>
      <c r="J820" t="str">
        <f t="shared" si="816"/>
        <v/>
      </c>
      <c r="K820" t="str">
        <f t="shared" si="817"/>
        <v/>
      </c>
      <c r="L820" t="str">
        <f t="shared" ref="L820:M820" si="862">IF(K820="","",AVERAGE(E812:E820))</f>
        <v/>
      </c>
      <c r="M820" t="str">
        <f t="shared" si="862"/>
        <v/>
      </c>
      <c r="N820" t="str">
        <f t="shared" si="834"/>
        <v/>
      </c>
    </row>
    <row r="821" spans="1:14" x14ac:dyDescent="0.2">
      <c r="A821" s="1">
        <v>54</v>
      </c>
      <c r="B821" s="1" t="s">
        <v>31</v>
      </c>
      <c r="C821" s="1">
        <v>6928</v>
      </c>
      <c r="D821" s="1">
        <v>36.485999999999997</v>
      </c>
      <c r="E821" s="1">
        <v>-8.5109999999999992</v>
      </c>
      <c r="F821" s="1">
        <v>25.667000000000002</v>
      </c>
      <c r="H821">
        <f t="shared" si="810"/>
        <v>54</v>
      </c>
      <c r="I821" t="str">
        <f t="shared" si="811"/>
        <v>NBBC</v>
      </c>
      <c r="J821">
        <f t="shared" si="816"/>
        <v>6928</v>
      </c>
      <c r="K821">
        <f t="shared" si="817"/>
        <v>36.485999999999997</v>
      </c>
      <c r="L821">
        <f t="shared" ref="L821:M821" si="863">IF(K821="","",AVERAGE(E813:E821))</f>
        <v>-8.5102222222222217</v>
      </c>
      <c r="M821">
        <f t="shared" si="863"/>
        <v>25.613222222222223</v>
      </c>
      <c r="N821">
        <f t="shared" si="834"/>
        <v>2.6635398334630387E-2</v>
      </c>
    </row>
    <row r="822" spans="1:14" hidden="1" x14ac:dyDescent="0.2">
      <c r="A822" s="1">
        <v>55</v>
      </c>
      <c r="B822" s="1" t="s">
        <v>32</v>
      </c>
      <c r="C822" s="1">
        <v>4068</v>
      </c>
      <c r="D822" s="1">
        <v>58.116999999999997</v>
      </c>
      <c r="E822" s="1">
        <v>-4.5410000000000004</v>
      </c>
      <c r="F822" s="1">
        <v>19.72</v>
      </c>
      <c r="H822" t="str">
        <f t="shared" si="810"/>
        <v/>
      </c>
      <c r="I822" t="str">
        <f t="shared" si="811"/>
        <v/>
      </c>
      <c r="J822" t="str">
        <f t="shared" si="816"/>
        <v/>
      </c>
      <c r="K822" t="str">
        <f t="shared" si="817"/>
        <v/>
      </c>
      <c r="L822" t="str">
        <f t="shared" ref="L822:M822" si="864">IF(K822="","",AVERAGE(E814:E822))</f>
        <v/>
      </c>
      <c r="M822" t="str">
        <f t="shared" si="864"/>
        <v/>
      </c>
      <c r="N822" t="str">
        <f t="shared" si="834"/>
        <v/>
      </c>
    </row>
    <row r="823" spans="1:14" hidden="1" x14ac:dyDescent="0.2">
      <c r="A823" s="1">
        <v>55</v>
      </c>
      <c r="B823" s="1" t="s">
        <v>32</v>
      </c>
      <c r="C823" s="1">
        <v>4064</v>
      </c>
      <c r="D823" s="1">
        <v>58.426000000000002</v>
      </c>
      <c r="E823" s="1">
        <v>-4.57</v>
      </c>
      <c r="F823" s="1">
        <v>19.670000000000002</v>
      </c>
      <c r="H823" t="str">
        <f t="shared" si="810"/>
        <v/>
      </c>
      <c r="I823" t="str">
        <f t="shared" si="811"/>
        <v/>
      </c>
      <c r="J823" t="str">
        <f t="shared" si="816"/>
        <v/>
      </c>
      <c r="K823" t="str">
        <f t="shared" si="817"/>
        <v/>
      </c>
      <c r="L823" t="str">
        <f t="shared" ref="L823:M823" si="865">IF(K823="","",AVERAGE(E815:E823))</f>
        <v/>
      </c>
      <c r="M823" t="str">
        <f t="shared" si="865"/>
        <v/>
      </c>
      <c r="N823" t="str">
        <f t="shared" si="834"/>
        <v/>
      </c>
    </row>
    <row r="824" spans="1:14" hidden="1" x14ac:dyDescent="0.2">
      <c r="A824" s="1">
        <v>55</v>
      </c>
      <c r="B824" s="1" t="s">
        <v>32</v>
      </c>
      <c r="C824" s="1">
        <v>4065</v>
      </c>
      <c r="D824" s="1">
        <v>58.448</v>
      </c>
      <c r="E824" s="1">
        <v>-4.57</v>
      </c>
      <c r="F824" s="1">
        <v>19.7</v>
      </c>
      <c r="H824" t="str">
        <f t="shared" si="810"/>
        <v/>
      </c>
      <c r="I824" t="str">
        <f t="shared" si="811"/>
        <v/>
      </c>
      <c r="J824" t="str">
        <f t="shared" si="816"/>
        <v/>
      </c>
      <c r="K824" t="str">
        <f t="shared" si="817"/>
        <v/>
      </c>
      <c r="L824" t="str">
        <f t="shared" ref="L824:M824" si="866">IF(K824="","",AVERAGE(E816:E824))</f>
        <v/>
      </c>
      <c r="M824" t="str">
        <f t="shared" si="866"/>
        <v/>
      </c>
      <c r="N824" t="str">
        <f t="shared" si="834"/>
        <v/>
      </c>
    </row>
    <row r="825" spans="1:14" hidden="1" x14ac:dyDescent="0.2">
      <c r="A825" s="1">
        <v>55</v>
      </c>
      <c r="B825" s="1" t="s">
        <v>32</v>
      </c>
      <c r="C825" s="1">
        <v>4068</v>
      </c>
      <c r="D825" s="1">
        <v>58.466999999999999</v>
      </c>
      <c r="E825" s="1">
        <v>-4.5359999999999996</v>
      </c>
      <c r="F825" s="1">
        <v>19.722000000000001</v>
      </c>
      <c r="H825" t="str">
        <f t="shared" si="810"/>
        <v/>
      </c>
      <c r="I825" t="str">
        <f t="shared" si="811"/>
        <v/>
      </c>
      <c r="J825" t="str">
        <f t="shared" si="816"/>
        <v/>
      </c>
      <c r="K825" t="str">
        <f t="shared" si="817"/>
        <v/>
      </c>
      <c r="L825" t="str">
        <f t="shared" ref="L825:M825" si="867">IF(K825="","",AVERAGE(E817:E825))</f>
        <v/>
      </c>
      <c r="M825" t="str">
        <f t="shared" si="867"/>
        <v/>
      </c>
      <c r="N825" t="str">
        <f t="shared" si="834"/>
        <v/>
      </c>
    </row>
    <row r="826" spans="1:14" hidden="1" x14ac:dyDescent="0.2">
      <c r="A826" s="1">
        <v>55</v>
      </c>
      <c r="B826" s="1" t="s">
        <v>32</v>
      </c>
      <c r="C826" s="1">
        <v>4066</v>
      </c>
      <c r="D826" s="1">
        <v>58.496000000000002</v>
      </c>
      <c r="E826" s="1">
        <v>-4.5860000000000003</v>
      </c>
      <c r="F826" s="1">
        <v>19.718</v>
      </c>
      <c r="H826" t="str">
        <f t="shared" si="810"/>
        <v/>
      </c>
      <c r="I826" t="str">
        <f t="shared" si="811"/>
        <v/>
      </c>
      <c r="J826" t="str">
        <f t="shared" si="816"/>
        <v/>
      </c>
      <c r="K826" t="str">
        <f t="shared" si="817"/>
        <v/>
      </c>
      <c r="L826" t="str">
        <f t="shared" ref="L826:M826" si="868">IF(K826="","",AVERAGE(E818:E826))</f>
        <v/>
      </c>
      <c r="M826" t="str">
        <f t="shared" si="868"/>
        <v/>
      </c>
      <c r="N826" t="str">
        <f t="shared" si="834"/>
        <v/>
      </c>
    </row>
    <row r="827" spans="1:14" hidden="1" x14ac:dyDescent="0.2">
      <c r="A827" s="1">
        <v>55</v>
      </c>
      <c r="B827" s="1" t="s">
        <v>32</v>
      </c>
      <c r="C827" s="1">
        <v>1175</v>
      </c>
      <c r="D827" s="1">
        <v>3.327</v>
      </c>
      <c r="E827" s="1">
        <v>-8.7260000000000009</v>
      </c>
      <c r="F827" s="1">
        <v>26.353000000000002</v>
      </c>
      <c r="H827" t="str">
        <f t="shared" si="810"/>
        <v/>
      </c>
      <c r="I827" t="str">
        <f t="shared" si="811"/>
        <v/>
      </c>
      <c r="J827" t="str">
        <f t="shared" si="816"/>
        <v/>
      </c>
      <c r="K827" t="str">
        <f t="shared" si="817"/>
        <v/>
      </c>
      <c r="L827" t="str">
        <f t="shared" ref="L827:M827" si="869">IF(K827="","",AVERAGE(E819:E827))</f>
        <v/>
      </c>
      <c r="M827" t="str">
        <f t="shared" si="869"/>
        <v/>
      </c>
      <c r="N827" t="str">
        <f t="shared" si="834"/>
        <v/>
      </c>
    </row>
    <row r="828" spans="1:14" hidden="1" x14ac:dyDescent="0.2">
      <c r="A828" s="1">
        <v>55</v>
      </c>
      <c r="B828" s="1" t="s">
        <v>32</v>
      </c>
      <c r="C828" s="1">
        <v>16552</v>
      </c>
      <c r="D828" s="1">
        <v>87.150999999999996</v>
      </c>
      <c r="E828" s="1">
        <v>-10.404</v>
      </c>
      <c r="F828" s="1">
        <v>24.692</v>
      </c>
      <c r="H828" t="str">
        <f t="shared" si="810"/>
        <v/>
      </c>
      <c r="I828" t="str">
        <f t="shared" si="811"/>
        <v/>
      </c>
      <c r="J828" t="str">
        <f t="shared" si="816"/>
        <v/>
      </c>
      <c r="K828" t="str">
        <f t="shared" si="817"/>
        <v/>
      </c>
      <c r="L828" t="str">
        <f t="shared" ref="L828:M828" si="870">IF(K828="","",AVERAGE(E820:E828))</f>
        <v/>
      </c>
      <c r="M828" t="str">
        <f t="shared" si="870"/>
        <v/>
      </c>
      <c r="N828" t="str">
        <f t="shared" si="834"/>
        <v/>
      </c>
    </row>
    <row r="829" spans="1:14" hidden="1" x14ac:dyDescent="0.2">
      <c r="A829" s="1">
        <v>55</v>
      </c>
      <c r="B829" s="1" t="s">
        <v>32</v>
      </c>
      <c r="C829" s="1">
        <v>15793</v>
      </c>
      <c r="D829" s="1">
        <v>83.096999999999994</v>
      </c>
      <c r="E829" s="1">
        <v>-10.401999999999999</v>
      </c>
      <c r="F829" s="1">
        <v>24.687999999999999</v>
      </c>
      <c r="H829" t="str">
        <f t="shared" si="810"/>
        <v/>
      </c>
      <c r="I829" t="str">
        <f t="shared" si="811"/>
        <v/>
      </c>
      <c r="J829" t="str">
        <f t="shared" si="816"/>
        <v/>
      </c>
      <c r="K829" t="str">
        <f t="shared" si="817"/>
        <v/>
      </c>
      <c r="L829" t="str">
        <f t="shared" ref="L829:M829" si="871">IF(K829="","",AVERAGE(E821:E829))</f>
        <v/>
      </c>
      <c r="M829" t="str">
        <f t="shared" si="871"/>
        <v/>
      </c>
      <c r="N829" t="str">
        <f t="shared" si="834"/>
        <v/>
      </c>
    </row>
    <row r="830" spans="1:14" hidden="1" x14ac:dyDescent="0.2">
      <c r="A830" s="1">
        <v>55</v>
      </c>
      <c r="B830" s="1" t="s">
        <v>32</v>
      </c>
      <c r="C830" s="1">
        <v>15187</v>
      </c>
      <c r="D830" s="1">
        <v>79.799000000000007</v>
      </c>
      <c r="E830" s="1">
        <v>-10.446</v>
      </c>
      <c r="F830" s="1">
        <v>24.670999999999999</v>
      </c>
      <c r="H830" t="str">
        <f t="shared" si="810"/>
        <v/>
      </c>
      <c r="I830" t="str">
        <f t="shared" si="811"/>
        <v/>
      </c>
      <c r="J830" t="str">
        <f t="shared" si="816"/>
        <v/>
      </c>
      <c r="K830" t="str">
        <f t="shared" si="817"/>
        <v/>
      </c>
      <c r="L830" t="str">
        <f t="shared" ref="L830:M830" si="872">IF(K830="","",AVERAGE(E822:E830))</f>
        <v/>
      </c>
      <c r="M830" t="str">
        <f t="shared" si="872"/>
        <v/>
      </c>
      <c r="N830" t="str">
        <f t="shared" si="834"/>
        <v/>
      </c>
    </row>
    <row r="831" spans="1:14" hidden="1" x14ac:dyDescent="0.2">
      <c r="A831" s="1">
        <v>55</v>
      </c>
      <c r="B831" s="1" t="s">
        <v>32</v>
      </c>
      <c r="C831" s="1">
        <v>14609</v>
      </c>
      <c r="D831" s="1">
        <v>76.66</v>
      </c>
      <c r="E831" s="1">
        <v>-10.414</v>
      </c>
      <c r="F831" s="1">
        <v>24.684999999999999</v>
      </c>
      <c r="H831" t="str">
        <f t="shared" si="810"/>
        <v/>
      </c>
      <c r="I831" t="str">
        <f t="shared" si="811"/>
        <v/>
      </c>
      <c r="J831" t="str">
        <f t="shared" si="816"/>
        <v/>
      </c>
      <c r="K831" t="str">
        <f t="shared" si="817"/>
        <v/>
      </c>
      <c r="L831" t="str">
        <f t="shared" ref="L831:M831" si="873">IF(K831="","",AVERAGE(E823:E831))</f>
        <v/>
      </c>
      <c r="M831" t="str">
        <f t="shared" si="873"/>
        <v/>
      </c>
      <c r="N831" t="str">
        <f t="shared" si="834"/>
        <v/>
      </c>
    </row>
    <row r="832" spans="1:14" hidden="1" x14ac:dyDescent="0.2">
      <c r="A832" s="1">
        <v>55</v>
      </c>
      <c r="B832" s="1" t="s">
        <v>32</v>
      </c>
      <c r="C832" s="1">
        <v>14063</v>
      </c>
      <c r="D832" s="1">
        <v>73.61</v>
      </c>
      <c r="E832" s="1">
        <v>-10.409000000000001</v>
      </c>
      <c r="F832" s="1">
        <v>24.706</v>
      </c>
      <c r="H832" t="str">
        <f t="shared" si="810"/>
        <v/>
      </c>
      <c r="I832" t="str">
        <f t="shared" si="811"/>
        <v/>
      </c>
      <c r="J832" t="str">
        <f t="shared" si="816"/>
        <v/>
      </c>
      <c r="K832" t="str">
        <f t="shared" si="817"/>
        <v/>
      </c>
      <c r="L832" t="str">
        <f t="shared" ref="L832:M832" si="874">IF(K832="","",AVERAGE(E824:E832))</f>
        <v/>
      </c>
      <c r="M832" t="str">
        <f t="shared" si="874"/>
        <v/>
      </c>
      <c r="N832" t="str">
        <f t="shared" si="834"/>
        <v/>
      </c>
    </row>
    <row r="833" spans="1:14" hidden="1" x14ac:dyDescent="0.2">
      <c r="A833" s="1">
        <v>55</v>
      </c>
      <c r="B833" s="1" t="s">
        <v>32</v>
      </c>
      <c r="C833" s="1">
        <v>13532</v>
      </c>
      <c r="D833" s="1">
        <v>70.725999999999999</v>
      </c>
      <c r="E833" s="1">
        <v>-10.417999999999999</v>
      </c>
      <c r="F833" s="1">
        <v>24.724</v>
      </c>
      <c r="H833" t="str">
        <f t="shared" si="810"/>
        <v/>
      </c>
      <c r="I833" t="str">
        <f t="shared" si="811"/>
        <v/>
      </c>
      <c r="J833" t="str">
        <f t="shared" si="816"/>
        <v/>
      </c>
      <c r="K833" t="str">
        <f t="shared" si="817"/>
        <v/>
      </c>
      <c r="L833" t="str">
        <f t="shared" ref="L833:M833" si="875">IF(K833="","",AVERAGE(E825:E833))</f>
        <v/>
      </c>
      <c r="M833" t="str">
        <f t="shared" si="875"/>
        <v/>
      </c>
      <c r="N833" t="str">
        <f t="shared" si="834"/>
        <v/>
      </c>
    </row>
    <row r="834" spans="1:14" hidden="1" x14ac:dyDescent="0.2">
      <c r="A834" s="1">
        <v>55</v>
      </c>
      <c r="B834" s="1" t="s">
        <v>32</v>
      </c>
      <c r="C834" s="1">
        <v>13013</v>
      </c>
      <c r="D834" s="1">
        <v>67.885000000000005</v>
      </c>
      <c r="E834" s="1">
        <v>-10.414999999999999</v>
      </c>
      <c r="F834" s="1">
        <v>24.751000000000001</v>
      </c>
      <c r="H834" t="str">
        <f t="shared" si="810"/>
        <v/>
      </c>
      <c r="I834" t="str">
        <f t="shared" si="811"/>
        <v/>
      </c>
      <c r="J834" t="str">
        <f t="shared" si="816"/>
        <v/>
      </c>
      <c r="K834" t="str">
        <f t="shared" si="817"/>
        <v/>
      </c>
      <c r="L834" t="str">
        <f t="shared" ref="L834:M834" si="876">IF(K834="","",AVERAGE(E826:E834))</f>
        <v/>
      </c>
      <c r="M834" t="str">
        <f t="shared" si="876"/>
        <v/>
      </c>
      <c r="N834" t="str">
        <f t="shared" si="834"/>
        <v/>
      </c>
    </row>
    <row r="835" spans="1:14" hidden="1" x14ac:dyDescent="0.2">
      <c r="A835" s="1">
        <v>55</v>
      </c>
      <c r="B835" s="1" t="s">
        <v>32</v>
      </c>
      <c r="C835" s="1">
        <v>12509</v>
      </c>
      <c r="D835" s="1">
        <v>65.162999999999997</v>
      </c>
      <c r="E835" s="1">
        <v>-10.422000000000001</v>
      </c>
      <c r="F835" s="1">
        <v>24.716000000000001</v>
      </c>
      <c r="H835" t="str">
        <f t="shared" ref="H835:H898" si="877">IF(A835=A836,"",A835)</f>
        <v/>
      </c>
      <c r="I835" t="str">
        <f t="shared" ref="I835:I898" si="878">IF(H835="","",B835)</f>
        <v/>
      </c>
      <c r="J835" t="str">
        <f t="shared" si="816"/>
        <v/>
      </c>
      <c r="K835" t="str">
        <f t="shared" si="817"/>
        <v/>
      </c>
      <c r="L835" t="str">
        <f t="shared" ref="L835:M835" si="879">IF(K835="","",AVERAGE(E827:E835))</f>
        <v/>
      </c>
      <c r="M835" t="str">
        <f t="shared" si="879"/>
        <v/>
      </c>
      <c r="N835" t="str">
        <f t="shared" si="834"/>
        <v/>
      </c>
    </row>
    <row r="836" spans="1:14" hidden="1" x14ac:dyDescent="0.2">
      <c r="A836" s="1">
        <v>55</v>
      </c>
      <c r="B836" s="1" t="s">
        <v>32</v>
      </c>
      <c r="C836" s="1">
        <v>12040</v>
      </c>
      <c r="D836" s="1">
        <v>62.610999999999997</v>
      </c>
      <c r="E836" s="1">
        <v>-10.420999999999999</v>
      </c>
      <c r="F836" s="1">
        <v>24.753</v>
      </c>
      <c r="H836" t="str">
        <f t="shared" si="877"/>
        <v/>
      </c>
      <c r="I836" t="str">
        <f t="shared" si="878"/>
        <v/>
      </c>
      <c r="J836" t="str">
        <f t="shared" si="816"/>
        <v/>
      </c>
      <c r="K836" t="str">
        <f t="shared" si="817"/>
        <v/>
      </c>
      <c r="L836" t="str">
        <f t="shared" ref="L836:M836" si="880">IF(K836="","",AVERAGE(E828:E836))</f>
        <v/>
      </c>
      <c r="M836" t="str">
        <f t="shared" si="880"/>
        <v/>
      </c>
      <c r="N836" t="str">
        <f t="shared" si="834"/>
        <v/>
      </c>
    </row>
    <row r="837" spans="1:14" x14ac:dyDescent="0.2">
      <c r="A837" s="1">
        <v>55</v>
      </c>
      <c r="B837" s="1" t="s">
        <v>32</v>
      </c>
      <c r="C837" s="1">
        <v>11579</v>
      </c>
      <c r="D837" s="1">
        <v>60.064</v>
      </c>
      <c r="E837" s="1">
        <v>-10.41</v>
      </c>
      <c r="F837" s="1">
        <v>24.742999999999999</v>
      </c>
      <c r="H837">
        <f t="shared" si="877"/>
        <v>55</v>
      </c>
      <c r="I837" t="str">
        <f t="shared" si="878"/>
        <v>WC6</v>
      </c>
      <c r="J837">
        <f t="shared" si="816"/>
        <v>11579</v>
      </c>
      <c r="K837">
        <f t="shared" si="817"/>
        <v>60.064</v>
      </c>
      <c r="L837">
        <f t="shared" ref="L837:M837" si="881">IF(K837="","",AVERAGE(E829:E837))</f>
        <v>-10.417444444444445</v>
      </c>
      <c r="M837">
        <f t="shared" si="881"/>
        <v>24.715222222222224</v>
      </c>
      <c r="N837">
        <f t="shared" si="834"/>
        <v>1.2410792794087647E-2</v>
      </c>
    </row>
    <row r="838" spans="1:14" hidden="1" x14ac:dyDescent="0.2">
      <c r="A838" s="1">
        <v>56</v>
      </c>
      <c r="B838" s="1" t="s">
        <v>33</v>
      </c>
      <c r="C838" s="1">
        <v>4067</v>
      </c>
      <c r="D838" s="1">
        <v>58.073999999999998</v>
      </c>
      <c r="E838" s="1">
        <v>-4.5339999999999998</v>
      </c>
      <c r="F838" s="1">
        <v>19.709</v>
      </c>
      <c r="H838" t="str">
        <f t="shared" si="877"/>
        <v/>
      </c>
      <c r="I838" t="str">
        <f t="shared" si="878"/>
        <v/>
      </c>
      <c r="J838" t="str">
        <f t="shared" si="816"/>
        <v/>
      </c>
      <c r="K838" t="str">
        <f t="shared" si="817"/>
        <v/>
      </c>
      <c r="L838" t="str">
        <f t="shared" ref="L838:M838" si="882">IF(K838="","",AVERAGE(E830:E838))</f>
        <v/>
      </c>
      <c r="M838" t="str">
        <f t="shared" si="882"/>
        <v/>
      </c>
      <c r="N838" t="str">
        <f t="shared" si="834"/>
        <v/>
      </c>
    </row>
    <row r="839" spans="1:14" hidden="1" x14ac:dyDescent="0.2">
      <c r="A839" s="1">
        <v>56</v>
      </c>
      <c r="B839" s="1" t="s">
        <v>33</v>
      </c>
      <c r="C839" s="1">
        <v>4066</v>
      </c>
      <c r="D839" s="1">
        <v>58.42</v>
      </c>
      <c r="E839" s="1">
        <v>-4.57</v>
      </c>
      <c r="F839" s="1">
        <v>19.670000000000002</v>
      </c>
      <c r="H839" t="str">
        <f t="shared" si="877"/>
        <v/>
      </c>
      <c r="I839" t="str">
        <f t="shared" si="878"/>
        <v/>
      </c>
      <c r="J839" t="str">
        <f t="shared" ref="J839:J902" si="883">IF(I839="","",C839)</f>
        <v/>
      </c>
      <c r="K839" t="str">
        <f t="shared" ref="K839:K902" si="884">IF(J839="","",D839)</f>
        <v/>
      </c>
      <c r="L839" t="str">
        <f t="shared" ref="L839:M839" si="885">IF(K839="","",AVERAGE(E831:E839))</f>
        <v/>
      </c>
      <c r="M839" t="str">
        <f t="shared" si="885"/>
        <v/>
      </c>
      <c r="N839" t="str">
        <f t="shared" si="834"/>
        <v/>
      </c>
    </row>
    <row r="840" spans="1:14" hidden="1" x14ac:dyDescent="0.2">
      <c r="A840" s="1">
        <v>56</v>
      </c>
      <c r="B840" s="1" t="s">
        <v>33</v>
      </c>
      <c r="C840" s="1">
        <v>4067</v>
      </c>
      <c r="D840" s="1">
        <v>58.506999999999998</v>
      </c>
      <c r="E840" s="1">
        <v>-4.5659999999999998</v>
      </c>
      <c r="F840" s="1">
        <v>19.678999999999998</v>
      </c>
      <c r="H840" t="str">
        <f t="shared" si="877"/>
        <v/>
      </c>
      <c r="I840" t="str">
        <f t="shared" si="878"/>
        <v/>
      </c>
      <c r="J840" t="str">
        <f t="shared" si="883"/>
        <v/>
      </c>
      <c r="K840" t="str">
        <f t="shared" si="884"/>
        <v/>
      </c>
      <c r="L840" t="str">
        <f t="shared" ref="L840:M840" si="886">IF(K840="","",AVERAGE(E832:E840))</f>
        <v/>
      </c>
      <c r="M840" t="str">
        <f t="shared" si="886"/>
        <v/>
      </c>
      <c r="N840" t="str">
        <f t="shared" si="834"/>
        <v/>
      </c>
    </row>
    <row r="841" spans="1:14" hidden="1" x14ac:dyDescent="0.2">
      <c r="A841" s="1">
        <v>56</v>
      </c>
      <c r="B841" s="1" t="s">
        <v>33</v>
      </c>
      <c r="C841" s="1">
        <v>4066</v>
      </c>
      <c r="D841" s="1">
        <v>58.478000000000002</v>
      </c>
      <c r="E841" s="1">
        <v>-4.5449999999999999</v>
      </c>
      <c r="F841" s="1">
        <v>19.728000000000002</v>
      </c>
      <c r="H841" t="str">
        <f t="shared" si="877"/>
        <v/>
      </c>
      <c r="I841" t="str">
        <f t="shared" si="878"/>
        <v/>
      </c>
      <c r="J841" t="str">
        <f t="shared" si="883"/>
        <v/>
      </c>
      <c r="K841" t="str">
        <f t="shared" si="884"/>
        <v/>
      </c>
      <c r="L841" t="str">
        <f t="shared" ref="L841:M841" si="887">IF(K841="","",AVERAGE(E833:E841))</f>
        <v/>
      </c>
      <c r="M841" t="str">
        <f t="shared" si="887"/>
        <v/>
      </c>
      <c r="N841" t="str">
        <f t="shared" si="834"/>
        <v/>
      </c>
    </row>
    <row r="842" spans="1:14" hidden="1" x14ac:dyDescent="0.2">
      <c r="A842" s="1">
        <v>56</v>
      </c>
      <c r="B842" s="1" t="s">
        <v>33</v>
      </c>
      <c r="C842" s="1">
        <v>4067</v>
      </c>
      <c r="D842" s="1">
        <v>58.500999999999998</v>
      </c>
      <c r="E842" s="1">
        <v>-4.5659999999999998</v>
      </c>
      <c r="F842" s="1">
        <v>19.68</v>
      </c>
      <c r="H842" t="str">
        <f t="shared" si="877"/>
        <v/>
      </c>
      <c r="I842" t="str">
        <f t="shared" si="878"/>
        <v/>
      </c>
      <c r="J842" t="str">
        <f t="shared" si="883"/>
        <v/>
      </c>
      <c r="K842" t="str">
        <f t="shared" si="884"/>
        <v/>
      </c>
      <c r="L842" t="str">
        <f t="shared" ref="L842:M842" si="888">IF(K842="","",AVERAGE(E834:E842))</f>
        <v/>
      </c>
      <c r="M842" t="str">
        <f t="shared" si="888"/>
        <v/>
      </c>
      <c r="N842" t="str">
        <f t="shared" si="834"/>
        <v/>
      </c>
    </row>
    <row r="843" spans="1:14" hidden="1" x14ac:dyDescent="0.2">
      <c r="A843" s="1">
        <v>56</v>
      </c>
      <c r="B843" s="1" t="s">
        <v>33</v>
      </c>
      <c r="C843" s="1">
        <v>75</v>
      </c>
      <c r="D843" s="1">
        <v>0.378</v>
      </c>
      <c r="E843" s="1">
        <v>-12.86</v>
      </c>
      <c r="F843" s="1">
        <v>26.844999999999999</v>
      </c>
      <c r="H843" t="str">
        <f t="shared" si="877"/>
        <v/>
      </c>
      <c r="I843" t="str">
        <f t="shared" si="878"/>
        <v/>
      </c>
      <c r="J843" t="str">
        <f t="shared" si="883"/>
        <v/>
      </c>
      <c r="K843" t="str">
        <f t="shared" si="884"/>
        <v/>
      </c>
      <c r="L843" t="str">
        <f t="shared" ref="L843:M843" si="889">IF(K843="","",AVERAGE(E835:E843))</f>
        <v/>
      </c>
      <c r="M843" t="str">
        <f t="shared" si="889"/>
        <v/>
      </c>
      <c r="N843" t="str">
        <f t="shared" si="834"/>
        <v/>
      </c>
    </row>
    <row r="844" spans="1:14" hidden="1" x14ac:dyDescent="0.2">
      <c r="A844" s="1">
        <v>56</v>
      </c>
      <c r="B844" s="1" t="s">
        <v>33</v>
      </c>
      <c r="C844" s="1">
        <v>65</v>
      </c>
      <c r="D844" s="1">
        <v>0.32600000000000001</v>
      </c>
      <c r="E844" s="1">
        <v>-12.034000000000001</v>
      </c>
      <c r="F844" s="1">
        <v>27.846</v>
      </c>
      <c r="H844" t="str">
        <f t="shared" si="877"/>
        <v/>
      </c>
      <c r="I844" t="str">
        <f t="shared" si="878"/>
        <v/>
      </c>
      <c r="J844" t="str">
        <f t="shared" si="883"/>
        <v/>
      </c>
      <c r="K844" t="str">
        <f t="shared" si="884"/>
        <v/>
      </c>
      <c r="L844" t="str">
        <f t="shared" ref="L844:M844" si="890">IF(K844="","",AVERAGE(E836:E844))</f>
        <v/>
      </c>
      <c r="M844" t="str">
        <f t="shared" si="890"/>
        <v/>
      </c>
      <c r="N844" t="str">
        <f t="shared" si="834"/>
        <v/>
      </c>
    </row>
    <row r="845" spans="1:14" hidden="1" x14ac:dyDescent="0.2">
      <c r="A845" s="1">
        <v>56</v>
      </c>
      <c r="B845" s="1" t="s">
        <v>33</v>
      </c>
      <c r="C845" s="1">
        <v>61</v>
      </c>
      <c r="D845" s="1">
        <v>0.308</v>
      </c>
      <c r="E845" s="1">
        <v>-11.769</v>
      </c>
      <c r="F845" s="1">
        <v>27.63</v>
      </c>
      <c r="H845" t="str">
        <f t="shared" si="877"/>
        <v/>
      </c>
      <c r="I845" t="str">
        <f t="shared" si="878"/>
        <v/>
      </c>
      <c r="J845" t="str">
        <f t="shared" si="883"/>
        <v/>
      </c>
      <c r="K845" t="str">
        <f t="shared" si="884"/>
        <v/>
      </c>
      <c r="L845" t="str">
        <f t="shared" ref="L845:M845" si="891">IF(K845="","",AVERAGE(E837:E845))</f>
        <v/>
      </c>
      <c r="M845" t="str">
        <f t="shared" si="891"/>
        <v/>
      </c>
      <c r="N845" t="str">
        <f t="shared" si="834"/>
        <v/>
      </c>
    </row>
    <row r="846" spans="1:14" hidden="1" x14ac:dyDescent="0.2">
      <c r="A846" s="1">
        <v>56</v>
      </c>
      <c r="B846" s="1" t="s">
        <v>33</v>
      </c>
      <c r="C846" s="1">
        <v>58</v>
      </c>
      <c r="D846" s="1">
        <v>0.29499999999999998</v>
      </c>
      <c r="E846" s="1">
        <v>-12.33</v>
      </c>
      <c r="F846" s="1">
        <v>27.978000000000002</v>
      </c>
      <c r="H846" t="str">
        <f t="shared" si="877"/>
        <v/>
      </c>
      <c r="I846" t="str">
        <f t="shared" si="878"/>
        <v/>
      </c>
      <c r="J846" t="str">
        <f t="shared" si="883"/>
        <v/>
      </c>
      <c r="K846" t="str">
        <f t="shared" si="884"/>
        <v/>
      </c>
      <c r="L846" t="str">
        <f t="shared" ref="L846:M846" si="892">IF(K846="","",AVERAGE(E838:E846))</f>
        <v/>
      </c>
      <c r="M846" t="str">
        <f t="shared" si="892"/>
        <v/>
      </c>
      <c r="N846" t="str">
        <f t="shared" si="834"/>
        <v/>
      </c>
    </row>
    <row r="847" spans="1:14" hidden="1" x14ac:dyDescent="0.2">
      <c r="A847" s="1">
        <v>56</v>
      </c>
      <c r="B847" s="1" t="s">
        <v>33</v>
      </c>
      <c r="C847" s="1">
        <v>56</v>
      </c>
      <c r="D847" s="1">
        <v>0.28399999999999997</v>
      </c>
      <c r="E847" s="1">
        <v>-11.788</v>
      </c>
      <c r="F847" s="1">
        <v>27.51</v>
      </c>
      <c r="H847" t="str">
        <f t="shared" si="877"/>
        <v/>
      </c>
      <c r="I847" t="str">
        <f t="shared" si="878"/>
        <v/>
      </c>
      <c r="J847" t="str">
        <f t="shared" si="883"/>
        <v/>
      </c>
      <c r="K847" t="str">
        <f t="shared" si="884"/>
        <v/>
      </c>
      <c r="L847" t="str">
        <f t="shared" ref="L847:M847" si="893">IF(K847="","",AVERAGE(E839:E847))</f>
        <v/>
      </c>
      <c r="M847" t="str">
        <f t="shared" si="893"/>
        <v/>
      </c>
      <c r="N847" t="str">
        <f t="shared" si="834"/>
        <v/>
      </c>
    </row>
    <row r="848" spans="1:14" hidden="1" x14ac:dyDescent="0.2">
      <c r="A848" s="1">
        <v>56</v>
      </c>
      <c r="B848" s="1" t="s">
        <v>33</v>
      </c>
      <c r="C848" s="1">
        <v>53</v>
      </c>
      <c r="D848" s="1">
        <v>0.27200000000000002</v>
      </c>
      <c r="E848" s="1">
        <v>-12.202</v>
      </c>
      <c r="F848" s="1">
        <v>27.725000000000001</v>
      </c>
      <c r="H848" t="str">
        <f t="shared" si="877"/>
        <v/>
      </c>
      <c r="I848" t="str">
        <f t="shared" si="878"/>
        <v/>
      </c>
      <c r="J848" t="str">
        <f t="shared" si="883"/>
        <v/>
      </c>
      <c r="K848" t="str">
        <f t="shared" si="884"/>
        <v/>
      </c>
      <c r="L848" t="str">
        <f t="shared" ref="L848:M848" si="894">IF(K848="","",AVERAGE(E840:E848))</f>
        <v/>
      </c>
      <c r="M848" t="str">
        <f t="shared" si="894"/>
        <v/>
      </c>
      <c r="N848" t="str">
        <f t="shared" si="834"/>
        <v/>
      </c>
    </row>
    <row r="849" spans="1:15" x14ac:dyDescent="0.2">
      <c r="A849" s="1">
        <v>56</v>
      </c>
      <c r="B849" s="1" t="s">
        <v>33</v>
      </c>
      <c r="C849" s="1">
        <v>51</v>
      </c>
      <c r="D849" s="1">
        <v>0.26300000000000001</v>
      </c>
      <c r="E849" s="1">
        <v>-12.506</v>
      </c>
      <c r="F849" s="1">
        <v>27.734999999999999</v>
      </c>
      <c r="H849">
        <f t="shared" si="877"/>
        <v>56</v>
      </c>
      <c r="I849" t="str">
        <f t="shared" si="878"/>
        <v>WC DI</v>
      </c>
      <c r="J849">
        <f t="shared" si="883"/>
        <v>51</v>
      </c>
      <c r="K849">
        <f t="shared" si="884"/>
        <v>0.26300000000000001</v>
      </c>
      <c r="L849">
        <f>IF(K849="","",AVERAGE(E844:E849))</f>
        <v>-12.104833333333334</v>
      </c>
      <c r="M849">
        <f>IF(L849="","",AVERAGE(F844:F849))</f>
        <v>27.737333333333339</v>
      </c>
      <c r="N849">
        <f>IF(M849="","",_xlfn.STDEV.S(E844:E849))</f>
        <v>0.29639866171537727</v>
      </c>
      <c r="O849" t="s">
        <v>53</v>
      </c>
    </row>
    <row r="850" spans="1:15" hidden="1" x14ac:dyDescent="0.2">
      <c r="A850" s="1">
        <v>57</v>
      </c>
      <c r="B850" s="1" t="s">
        <v>32</v>
      </c>
      <c r="C850" s="1">
        <v>4072</v>
      </c>
      <c r="D850" s="1">
        <v>58.170999999999999</v>
      </c>
      <c r="E850" s="1">
        <v>-4.548</v>
      </c>
      <c r="F850" s="1">
        <v>19.704999999999998</v>
      </c>
      <c r="H850" t="str">
        <f t="shared" si="877"/>
        <v/>
      </c>
      <c r="I850" t="str">
        <f t="shared" si="878"/>
        <v/>
      </c>
      <c r="J850" t="str">
        <f t="shared" si="883"/>
        <v/>
      </c>
      <c r="K850" t="str">
        <f t="shared" si="884"/>
        <v/>
      </c>
      <c r="L850" t="str">
        <f t="shared" ref="L850:M850" si="895">IF(K850="","",AVERAGE(E842:E850))</f>
        <v/>
      </c>
      <c r="M850" t="str">
        <f t="shared" si="895"/>
        <v/>
      </c>
      <c r="N850" t="str">
        <f t="shared" si="834"/>
        <v/>
      </c>
    </row>
    <row r="851" spans="1:15" hidden="1" x14ac:dyDescent="0.2">
      <c r="A851" s="1">
        <v>57</v>
      </c>
      <c r="B851" s="1" t="s">
        <v>32</v>
      </c>
      <c r="C851" s="1">
        <v>4066</v>
      </c>
      <c r="D851" s="1">
        <v>58.496000000000002</v>
      </c>
      <c r="E851" s="1">
        <v>-4.57</v>
      </c>
      <c r="F851" s="1">
        <v>19.670000000000002</v>
      </c>
      <c r="H851" t="str">
        <f t="shared" si="877"/>
        <v/>
      </c>
      <c r="I851" t="str">
        <f t="shared" si="878"/>
        <v/>
      </c>
      <c r="J851" t="str">
        <f t="shared" si="883"/>
        <v/>
      </c>
      <c r="K851" t="str">
        <f t="shared" si="884"/>
        <v/>
      </c>
      <c r="L851" t="str">
        <f t="shared" ref="L851:M851" si="896">IF(K851="","",AVERAGE(E843:E851))</f>
        <v/>
      </c>
      <c r="M851" t="str">
        <f t="shared" si="896"/>
        <v/>
      </c>
      <c r="N851" t="str">
        <f t="shared" si="834"/>
        <v/>
      </c>
    </row>
    <row r="852" spans="1:15" hidden="1" x14ac:dyDescent="0.2">
      <c r="A852" s="1">
        <v>57</v>
      </c>
      <c r="B852" s="1" t="s">
        <v>32</v>
      </c>
      <c r="C852" s="1">
        <v>4071</v>
      </c>
      <c r="D852" s="1">
        <v>58.49</v>
      </c>
      <c r="E852" s="1">
        <v>-4.5860000000000003</v>
      </c>
      <c r="F852" s="1">
        <v>19.652000000000001</v>
      </c>
      <c r="H852" t="str">
        <f t="shared" si="877"/>
        <v/>
      </c>
      <c r="I852" t="str">
        <f t="shared" si="878"/>
        <v/>
      </c>
      <c r="J852" t="str">
        <f t="shared" si="883"/>
        <v/>
      </c>
      <c r="K852" t="str">
        <f t="shared" si="884"/>
        <v/>
      </c>
      <c r="L852" t="str">
        <f t="shared" ref="L852:M852" si="897">IF(K852="","",AVERAGE(E844:E852))</f>
        <v/>
      </c>
      <c r="M852" t="str">
        <f t="shared" si="897"/>
        <v/>
      </c>
      <c r="N852" t="str">
        <f t="shared" si="834"/>
        <v/>
      </c>
    </row>
    <row r="853" spans="1:15" hidden="1" x14ac:dyDescent="0.2">
      <c r="A853" s="1">
        <v>57</v>
      </c>
      <c r="B853" s="1" t="s">
        <v>32</v>
      </c>
      <c r="C853" s="1">
        <v>4068</v>
      </c>
      <c r="D853" s="1">
        <v>58.506</v>
      </c>
      <c r="E853" s="1">
        <v>-4.5730000000000004</v>
      </c>
      <c r="F853" s="1">
        <v>19.687000000000001</v>
      </c>
      <c r="H853" t="str">
        <f t="shared" si="877"/>
        <v/>
      </c>
      <c r="I853" t="str">
        <f t="shared" si="878"/>
        <v/>
      </c>
      <c r="J853" t="str">
        <f t="shared" si="883"/>
        <v/>
      </c>
      <c r="K853" t="str">
        <f t="shared" si="884"/>
        <v/>
      </c>
      <c r="L853" t="str">
        <f t="shared" ref="L853:M853" si="898">IF(K853="","",AVERAGE(E845:E853))</f>
        <v/>
      </c>
      <c r="M853" t="str">
        <f t="shared" si="898"/>
        <v/>
      </c>
      <c r="N853" t="str">
        <f t="shared" si="834"/>
        <v/>
      </c>
    </row>
    <row r="854" spans="1:15" hidden="1" x14ac:dyDescent="0.2">
      <c r="A854" s="1">
        <v>57</v>
      </c>
      <c r="B854" s="1" t="s">
        <v>32</v>
      </c>
      <c r="C854" s="1">
        <v>4068</v>
      </c>
      <c r="D854" s="1">
        <v>58.503</v>
      </c>
      <c r="E854" s="1">
        <v>-4.5830000000000002</v>
      </c>
      <c r="F854" s="1">
        <v>19.699000000000002</v>
      </c>
      <c r="H854" t="str">
        <f t="shared" si="877"/>
        <v/>
      </c>
      <c r="I854" t="str">
        <f t="shared" si="878"/>
        <v/>
      </c>
      <c r="J854" t="str">
        <f t="shared" si="883"/>
        <v/>
      </c>
      <c r="K854" t="str">
        <f t="shared" si="884"/>
        <v/>
      </c>
      <c r="L854" t="str">
        <f t="shared" ref="L854:M854" si="899">IF(K854="","",AVERAGE(E846:E854))</f>
        <v/>
      </c>
      <c r="M854" t="str">
        <f t="shared" si="899"/>
        <v/>
      </c>
      <c r="N854" t="str">
        <f t="shared" si="834"/>
        <v/>
      </c>
    </row>
    <row r="855" spans="1:15" hidden="1" x14ac:dyDescent="0.2">
      <c r="A855" s="1">
        <v>57</v>
      </c>
      <c r="B855" s="1" t="s">
        <v>32</v>
      </c>
      <c r="C855" s="1">
        <v>16875</v>
      </c>
      <c r="D855" s="1">
        <v>88.808999999999997</v>
      </c>
      <c r="E855" s="1">
        <v>-10.302</v>
      </c>
      <c r="F855" s="1">
        <v>24.687000000000001</v>
      </c>
      <c r="H855" t="str">
        <f t="shared" si="877"/>
        <v/>
      </c>
      <c r="I855" t="str">
        <f t="shared" si="878"/>
        <v/>
      </c>
      <c r="J855" t="str">
        <f t="shared" si="883"/>
        <v/>
      </c>
      <c r="K855" t="str">
        <f t="shared" si="884"/>
        <v/>
      </c>
      <c r="L855" t="str">
        <f t="shared" ref="L855:M855" si="900">IF(K855="","",AVERAGE(E847:E855))</f>
        <v/>
      </c>
      <c r="M855" t="str">
        <f t="shared" si="900"/>
        <v/>
      </c>
      <c r="N855" t="str">
        <f t="shared" ref="N855:N918" si="901">IF(M855="","",_xlfn.STDEV.S(E847:E855))</f>
        <v/>
      </c>
    </row>
    <row r="856" spans="1:15" hidden="1" x14ac:dyDescent="0.2">
      <c r="A856" s="1">
        <v>57</v>
      </c>
      <c r="B856" s="1" t="s">
        <v>32</v>
      </c>
      <c r="C856" s="1">
        <v>15959</v>
      </c>
      <c r="D856" s="1">
        <v>83.978999999999999</v>
      </c>
      <c r="E856" s="1">
        <v>-10.339</v>
      </c>
      <c r="F856" s="1">
        <v>24.619</v>
      </c>
      <c r="H856" t="str">
        <f t="shared" si="877"/>
        <v/>
      </c>
      <c r="I856" t="str">
        <f t="shared" si="878"/>
        <v/>
      </c>
      <c r="J856" t="str">
        <f t="shared" si="883"/>
        <v/>
      </c>
      <c r="K856" t="str">
        <f t="shared" si="884"/>
        <v/>
      </c>
      <c r="L856" t="str">
        <f t="shared" ref="L856:M856" si="902">IF(K856="","",AVERAGE(E848:E856))</f>
        <v/>
      </c>
      <c r="M856" t="str">
        <f t="shared" si="902"/>
        <v/>
      </c>
      <c r="N856" t="str">
        <f t="shared" si="901"/>
        <v/>
      </c>
    </row>
    <row r="857" spans="1:15" hidden="1" x14ac:dyDescent="0.2">
      <c r="A857" s="1">
        <v>57</v>
      </c>
      <c r="B857" s="1" t="s">
        <v>32</v>
      </c>
      <c r="C857" s="1">
        <v>15357</v>
      </c>
      <c r="D857" s="1">
        <v>80.73</v>
      </c>
      <c r="E857" s="1">
        <v>-10.374000000000001</v>
      </c>
      <c r="F857" s="1">
        <v>24.631</v>
      </c>
      <c r="H857" t="str">
        <f t="shared" si="877"/>
        <v/>
      </c>
      <c r="I857" t="str">
        <f t="shared" si="878"/>
        <v/>
      </c>
      <c r="J857" t="str">
        <f t="shared" si="883"/>
        <v/>
      </c>
      <c r="K857" t="str">
        <f t="shared" si="884"/>
        <v/>
      </c>
      <c r="L857" t="str">
        <f t="shared" ref="L857:M857" si="903">IF(K857="","",AVERAGE(E849:E857))</f>
        <v/>
      </c>
      <c r="M857" t="str">
        <f t="shared" si="903"/>
        <v/>
      </c>
      <c r="N857" t="str">
        <f t="shared" si="901"/>
        <v/>
      </c>
    </row>
    <row r="858" spans="1:15" hidden="1" x14ac:dyDescent="0.2">
      <c r="A858" s="1">
        <v>57</v>
      </c>
      <c r="B858" s="1" t="s">
        <v>32</v>
      </c>
      <c r="C858" s="1">
        <v>14774</v>
      </c>
      <c r="D858" s="1">
        <v>77.614999999999995</v>
      </c>
      <c r="E858" s="1">
        <v>-10.369</v>
      </c>
      <c r="F858" s="1">
        <v>24.61</v>
      </c>
      <c r="H858" t="str">
        <f t="shared" si="877"/>
        <v/>
      </c>
      <c r="I858" t="str">
        <f t="shared" si="878"/>
        <v/>
      </c>
      <c r="J858" t="str">
        <f t="shared" si="883"/>
        <v/>
      </c>
      <c r="K858" t="str">
        <f t="shared" si="884"/>
        <v/>
      </c>
      <c r="L858" t="str">
        <f t="shared" ref="L858:M858" si="904">IF(K858="","",AVERAGE(E850:E858))</f>
        <v/>
      </c>
      <c r="M858" t="str">
        <f t="shared" si="904"/>
        <v/>
      </c>
      <c r="N858" t="str">
        <f t="shared" si="901"/>
        <v/>
      </c>
    </row>
    <row r="859" spans="1:15" hidden="1" x14ac:dyDescent="0.2">
      <c r="A859" s="1">
        <v>57</v>
      </c>
      <c r="B859" s="1" t="s">
        <v>32</v>
      </c>
      <c r="C859" s="1">
        <v>14223</v>
      </c>
      <c r="D859" s="1">
        <v>74.525999999999996</v>
      </c>
      <c r="E859" s="1">
        <v>-10.353</v>
      </c>
      <c r="F859" s="1">
        <v>24.622</v>
      </c>
      <c r="H859" t="str">
        <f t="shared" si="877"/>
        <v/>
      </c>
      <c r="I859" t="str">
        <f t="shared" si="878"/>
        <v/>
      </c>
      <c r="J859" t="str">
        <f t="shared" si="883"/>
        <v/>
      </c>
      <c r="K859" t="str">
        <f t="shared" si="884"/>
        <v/>
      </c>
      <c r="L859" t="str">
        <f t="shared" ref="L859:M859" si="905">IF(K859="","",AVERAGE(E851:E859))</f>
        <v/>
      </c>
      <c r="M859" t="str">
        <f t="shared" si="905"/>
        <v/>
      </c>
      <c r="N859" t="str">
        <f t="shared" si="901"/>
        <v/>
      </c>
    </row>
    <row r="860" spans="1:15" hidden="1" x14ac:dyDescent="0.2">
      <c r="A860" s="1">
        <v>57</v>
      </c>
      <c r="B860" s="1" t="s">
        <v>32</v>
      </c>
      <c r="C860" s="1">
        <v>13697</v>
      </c>
      <c r="D860" s="1">
        <v>71.650999999999996</v>
      </c>
      <c r="E860" s="1">
        <v>-10.355</v>
      </c>
      <c r="F860" s="1">
        <v>24.655000000000001</v>
      </c>
      <c r="H860" t="str">
        <f t="shared" si="877"/>
        <v/>
      </c>
      <c r="I860" t="str">
        <f t="shared" si="878"/>
        <v/>
      </c>
      <c r="J860" t="str">
        <f t="shared" si="883"/>
        <v/>
      </c>
      <c r="K860" t="str">
        <f t="shared" si="884"/>
        <v/>
      </c>
      <c r="L860" t="str">
        <f t="shared" ref="L860:M860" si="906">IF(K860="","",AVERAGE(E852:E860))</f>
        <v/>
      </c>
      <c r="M860" t="str">
        <f t="shared" si="906"/>
        <v/>
      </c>
      <c r="N860" t="str">
        <f t="shared" si="901"/>
        <v/>
      </c>
    </row>
    <row r="861" spans="1:15" hidden="1" x14ac:dyDescent="0.2">
      <c r="A861" s="1">
        <v>57</v>
      </c>
      <c r="B861" s="1" t="s">
        <v>32</v>
      </c>
      <c r="C861" s="1">
        <v>13181</v>
      </c>
      <c r="D861" s="1">
        <v>68.775999999999996</v>
      </c>
      <c r="E861" s="1">
        <v>-10.361000000000001</v>
      </c>
      <c r="F861" s="1">
        <v>24.677</v>
      </c>
      <c r="H861" t="str">
        <f t="shared" si="877"/>
        <v/>
      </c>
      <c r="I861" t="str">
        <f t="shared" si="878"/>
        <v/>
      </c>
      <c r="J861" t="str">
        <f t="shared" si="883"/>
        <v/>
      </c>
      <c r="K861" t="str">
        <f t="shared" si="884"/>
        <v/>
      </c>
      <c r="L861" t="str">
        <f t="shared" ref="L861:M861" si="907">IF(K861="","",AVERAGE(E853:E861))</f>
        <v/>
      </c>
      <c r="M861" t="str">
        <f t="shared" si="907"/>
        <v/>
      </c>
      <c r="N861" t="str">
        <f t="shared" si="901"/>
        <v/>
      </c>
    </row>
    <row r="862" spans="1:15" hidden="1" x14ac:dyDescent="0.2">
      <c r="A862" s="1">
        <v>57</v>
      </c>
      <c r="B862" s="1" t="s">
        <v>32</v>
      </c>
      <c r="C862" s="1">
        <v>12688</v>
      </c>
      <c r="D862" s="1">
        <v>66.105999999999995</v>
      </c>
      <c r="E862" s="1">
        <v>-10.356999999999999</v>
      </c>
      <c r="F862" s="1">
        <v>24.669</v>
      </c>
      <c r="H862" t="str">
        <f t="shared" si="877"/>
        <v/>
      </c>
      <c r="I862" t="str">
        <f t="shared" si="878"/>
        <v/>
      </c>
      <c r="J862" t="str">
        <f t="shared" si="883"/>
        <v/>
      </c>
      <c r="K862" t="str">
        <f t="shared" si="884"/>
        <v/>
      </c>
      <c r="L862" t="str">
        <f t="shared" ref="L862:M862" si="908">IF(K862="","",AVERAGE(E854:E862))</f>
        <v/>
      </c>
      <c r="M862" t="str">
        <f t="shared" si="908"/>
        <v/>
      </c>
      <c r="N862" t="str">
        <f t="shared" si="901"/>
        <v/>
      </c>
    </row>
    <row r="863" spans="1:15" hidden="1" x14ac:dyDescent="0.2">
      <c r="A863" s="1">
        <v>57</v>
      </c>
      <c r="B863" s="1" t="s">
        <v>32</v>
      </c>
      <c r="C863" s="1">
        <v>12218</v>
      </c>
      <c r="D863" s="1">
        <v>63.546999999999997</v>
      </c>
      <c r="E863" s="1">
        <v>-10.337999999999999</v>
      </c>
      <c r="F863" s="1">
        <v>24.661000000000001</v>
      </c>
      <c r="H863" t="str">
        <f t="shared" si="877"/>
        <v/>
      </c>
      <c r="I863" t="str">
        <f t="shared" si="878"/>
        <v/>
      </c>
      <c r="J863" t="str">
        <f t="shared" si="883"/>
        <v/>
      </c>
      <c r="K863" t="str">
        <f t="shared" si="884"/>
        <v/>
      </c>
      <c r="L863" t="str">
        <f t="shared" ref="L863:M863" si="909">IF(K863="","",AVERAGE(E855:E863))</f>
        <v/>
      </c>
      <c r="M863" t="str">
        <f t="shared" si="909"/>
        <v/>
      </c>
      <c r="N863" t="str">
        <f t="shared" si="901"/>
        <v/>
      </c>
    </row>
    <row r="864" spans="1:15" x14ac:dyDescent="0.2">
      <c r="A864" s="1">
        <v>57</v>
      </c>
      <c r="B864" s="1" t="s">
        <v>32</v>
      </c>
      <c r="C864" s="1">
        <v>11760</v>
      </c>
      <c r="D864" s="1">
        <v>61.018000000000001</v>
      </c>
      <c r="E864" s="1">
        <v>-10.343</v>
      </c>
      <c r="F864" s="1">
        <v>24.69</v>
      </c>
      <c r="H864">
        <f t="shared" si="877"/>
        <v>57</v>
      </c>
      <c r="I864" t="str">
        <f t="shared" si="878"/>
        <v>WC6</v>
      </c>
      <c r="J864">
        <f t="shared" si="883"/>
        <v>11760</v>
      </c>
      <c r="K864">
        <f t="shared" si="884"/>
        <v>61.018000000000001</v>
      </c>
      <c r="L864">
        <f t="shared" ref="L864:M864" si="910">IF(K864="","",AVERAGE(E856:E864))</f>
        <v>-10.354333333333335</v>
      </c>
      <c r="M864">
        <f t="shared" si="910"/>
        <v>24.648222222222223</v>
      </c>
      <c r="N864">
        <f t="shared" si="901"/>
        <v>1.2678722333106143E-2</v>
      </c>
    </row>
    <row r="865" spans="1:14" hidden="1" x14ac:dyDescent="0.2">
      <c r="A865" s="1">
        <v>58</v>
      </c>
      <c r="B865" s="1" t="s">
        <v>32</v>
      </c>
      <c r="C865" s="1">
        <v>4071</v>
      </c>
      <c r="D865" s="1">
        <v>58.131</v>
      </c>
      <c r="E865" s="1">
        <v>-4.5599999999999996</v>
      </c>
      <c r="F865" s="1">
        <v>19.728999999999999</v>
      </c>
      <c r="H865" t="str">
        <f t="shared" si="877"/>
        <v/>
      </c>
      <c r="I865" t="str">
        <f t="shared" si="878"/>
        <v/>
      </c>
      <c r="J865" t="str">
        <f t="shared" si="883"/>
        <v/>
      </c>
      <c r="K865" t="str">
        <f t="shared" si="884"/>
        <v/>
      </c>
      <c r="L865" t="str">
        <f t="shared" ref="L865:M865" si="911">IF(K865="","",AVERAGE(E857:E865))</f>
        <v/>
      </c>
      <c r="M865" t="str">
        <f t="shared" si="911"/>
        <v/>
      </c>
      <c r="N865" t="str">
        <f t="shared" si="901"/>
        <v/>
      </c>
    </row>
    <row r="866" spans="1:14" hidden="1" x14ac:dyDescent="0.2">
      <c r="A866" s="1">
        <v>58</v>
      </c>
      <c r="B866" s="1" t="s">
        <v>32</v>
      </c>
      <c r="C866" s="1">
        <v>4068</v>
      </c>
      <c r="D866" s="1">
        <v>58.472000000000001</v>
      </c>
      <c r="E866" s="1">
        <v>-4.57</v>
      </c>
      <c r="F866" s="1">
        <v>19.670000000000002</v>
      </c>
      <c r="H866" t="str">
        <f t="shared" si="877"/>
        <v/>
      </c>
      <c r="I866" t="str">
        <f t="shared" si="878"/>
        <v/>
      </c>
      <c r="J866" t="str">
        <f t="shared" si="883"/>
        <v/>
      </c>
      <c r="K866" t="str">
        <f t="shared" si="884"/>
        <v/>
      </c>
      <c r="L866" t="str">
        <f t="shared" ref="L866:M866" si="912">IF(K866="","",AVERAGE(E858:E866))</f>
        <v/>
      </c>
      <c r="M866" t="str">
        <f t="shared" si="912"/>
        <v/>
      </c>
      <c r="N866" t="str">
        <f t="shared" si="901"/>
        <v/>
      </c>
    </row>
    <row r="867" spans="1:14" hidden="1" x14ac:dyDescent="0.2">
      <c r="A867" s="1">
        <v>58</v>
      </c>
      <c r="B867" s="1" t="s">
        <v>32</v>
      </c>
      <c r="C867" s="1">
        <v>4065</v>
      </c>
      <c r="D867" s="1">
        <v>58.39</v>
      </c>
      <c r="E867" s="1">
        <v>-4.5590000000000002</v>
      </c>
      <c r="F867" s="1">
        <v>19.684999999999999</v>
      </c>
      <c r="H867" t="str">
        <f t="shared" si="877"/>
        <v/>
      </c>
      <c r="I867" t="str">
        <f t="shared" si="878"/>
        <v/>
      </c>
      <c r="J867" t="str">
        <f t="shared" si="883"/>
        <v/>
      </c>
      <c r="K867" t="str">
        <f t="shared" si="884"/>
        <v/>
      </c>
      <c r="L867" t="str">
        <f t="shared" ref="L867:M867" si="913">IF(K867="","",AVERAGE(E859:E867))</f>
        <v/>
      </c>
      <c r="M867" t="str">
        <f t="shared" si="913"/>
        <v/>
      </c>
      <c r="N867" t="str">
        <f t="shared" si="901"/>
        <v/>
      </c>
    </row>
    <row r="868" spans="1:14" hidden="1" x14ac:dyDescent="0.2">
      <c r="A868" s="1">
        <v>58</v>
      </c>
      <c r="B868" s="1" t="s">
        <v>32</v>
      </c>
      <c r="C868" s="1">
        <v>4069</v>
      </c>
      <c r="D868" s="1">
        <v>58.472000000000001</v>
      </c>
      <c r="E868" s="1">
        <v>-4.5510000000000002</v>
      </c>
      <c r="F868" s="1">
        <v>19.666</v>
      </c>
      <c r="H868" t="str">
        <f t="shared" si="877"/>
        <v/>
      </c>
      <c r="I868" t="str">
        <f t="shared" si="878"/>
        <v/>
      </c>
      <c r="J868" t="str">
        <f t="shared" si="883"/>
        <v/>
      </c>
      <c r="K868" t="str">
        <f t="shared" si="884"/>
        <v/>
      </c>
      <c r="L868" t="str">
        <f t="shared" ref="L868:M868" si="914">IF(K868="","",AVERAGE(E860:E868))</f>
        <v/>
      </c>
      <c r="M868" t="str">
        <f t="shared" si="914"/>
        <v/>
      </c>
      <c r="N868" t="str">
        <f t="shared" si="901"/>
        <v/>
      </c>
    </row>
    <row r="869" spans="1:14" hidden="1" x14ac:dyDescent="0.2">
      <c r="A869" s="1">
        <v>58</v>
      </c>
      <c r="B869" s="1" t="s">
        <v>32</v>
      </c>
      <c r="C869" s="1">
        <v>4072</v>
      </c>
      <c r="D869" s="1">
        <v>58.558</v>
      </c>
      <c r="E869" s="1">
        <v>-4.55</v>
      </c>
      <c r="F869" s="1">
        <v>19.719000000000001</v>
      </c>
      <c r="H869" t="str">
        <f t="shared" si="877"/>
        <v/>
      </c>
      <c r="I869" t="str">
        <f t="shared" si="878"/>
        <v/>
      </c>
      <c r="J869" t="str">
        <f t="shared" si="883"/>
        <v/>
      </c>
      <c r="K869" t="str">
        <f t="shared" si="884"/>
        <v/>
      </c>
      <c r="L869" t="str">
        <f t="shared" ref="L869:M869" si="915">IF(K869="","",AVERAGE(E861:E869))</f>
        <v/>
      </c>
      <c r="M869" t="str">
        <f t="shared" si="915"/>
        <v/>
      </c>
      <c r="N869" t="str">
        <f t="shared" si="901"/>
        <v/>
      </c>
    </row>
    <row r="870" spans="1:14" hidden="1" x14ac:dyDescent="0.2">
      <c r="A870" s="1">
        <v>58</v>
      </c>
      <c r="B870" s="1" t="s">
        <v>32</v>
      </c>
      <c r="C870" s="1">
        <v>2018</v>
      </c>
      <c r="D870" s="1">
        <v>5.7549999999999999</v>
      </c>
      <c r="E870" s="1">
        <v>-10.725</v>
      </c>
      <c r="F870" s="1">
        <v>25.986999999999998</v>
      </c>
      <c r="H870" t="str">
        <f t="shared" si="877"/>
        <v/>
      </c>
      <c r="I870" t="str">
        <f t="shared" si="878"/>
        <v/>
      </c>
      <c r="J870" t="str">
        <f t="shared" si="883"/>
        <v/>
      </c>
      <c r="K870" t="str">
        <f t="shared" si="884"/>
        <v/>
      </c>
      <c r="L870" t="str">
        <f t="shared" ref="L870:M870" si="916">IF(K870="","",AVERAGE(E862:E870))</f>
        <v/>
      </c>
      <c r="M870" t="str">
        <f t="shared" si="916"/>
        <v/>
      </c>
      <c r="N870" t="str">
        <f t="shared" si="901"/>
        <v/>
      </c>
    </row>
    <row r="871" spans="1:14" hidden="1" x14ac:dyDescent="0.2">
      <c r="A871" s="1">
        <v>58</v>
      </c>
      <c r="B871" s="1" t="s">
        <v>32</v>
      </c>
      <c r="C871" s="1">
        <v>17678</v>
      </c>
      <c r="D871" s="1">
        <v>91.617000000000004</v>
      </c>
      <c r="E871" s="1">
        <v>-10.366</v>
      </c>
      <c r="F871" s="1">
        <v>24.728999999999999</v>
      </c>
      <c r="H871" t="str">
        <f t="shared" si="877"/>
        <v/>
      </c>
      <c r="I871" t="str">
        <f t="shared" si="878"/>
        <v/>
      </c>
      <c r="J871" t="str">
        <f t="shared" si="883"/>
        <v/>
      </c>
      <c r="K871" t="str">
        <f t="shared" si="884"/>
        <v/>
      </c>
      <c r="L871" t="str">
        <f t="shared" ref="L871:M871" si="917">IF(K871="","",AVERAGE(E863:E871))</f>
        <v/>
      </c>
      <c r="M871" t="str">
        <f t="shared" si="917"/>
        <v/>
      </c>
      <c r="N871" t="str">
        <f t="shared" si="901"/>
        <v/>
      </c>
    </row>
    <row r="872" spans="1:14" hidden="1" x14ac:dyDescent="0.2">
      <c r="A872" s="1">
        <v>58</v>
      </c>
      <c r="B872" s="1" t="s">
        <v>32</v>
      </c>
      <c r="C872" s="1">
        <v>17021</v>
      </c>
      <c r="D872" s="1">
        <v>88.573999999999998</v>
      </c>
      <c r="E872" s="1">
        <v>-10.372</v>
      </c>
      <c r="F872" s="1">
        <v>24.783999999999999</v>
      </c>
      <c r="H872" t="str">
        <f t="shared" si="877"/>
        <v/>
      </c>
      <c r="I872" t="str">
        <f t="shared" si="878"/>
        <v/>
      </c>
      <c r="J872" t="str">
        <f t="shared" si="883"/>
        <v/>
      </c>
      <c r="K872" t="str">
        <f t="shared" si="884"/>
        <v/>
      </c>
      <c r="L872" t="str">
        <f t="shared" ref="L872:M872" si="918">IF(K872="","",AVERAGE(E864:E872))</f>
        <v/>
      </c>
      <c r="M872" t="str">
        <f t="shared" si="918"/>
        <v/>
      </c>
      <c r="N872" t="str">
        <f t="shared" si="901"/>
        <v/>
      </c>
    </row>
    <row r="873" spans="1:14" hidden="1" x14ac:dyDescent="0.2">
      <c r="A873" s="1">
        <v>58</v>
      </c>
      <c r="B873" s="1" t="s">
        <v>32</v>
      </c>
      <c r="C873" s="1">
        <v>16418</v>
      </c>
      <c r="D873" s="1">
        <v>85.731999999999999</v>
      </c>
      <c r="E873" s="1">
        <v>-10.343999999999999</v>
      </c>
      <c r="F873" s="1">
        <v>24.780999999999999</v>
      </c>
      <c r="H873" t="str">
        <f t="shared" si="877"/>
        <v/>
      </c>
      <c r="I873" t="str">
        <f t="shared" si="878"/>
        <v/>
      </c>
      <c r="J873" t="str">
        <f t="shared" si="883"/>
        <v/>
      </c>
      <c r="K873" t="str">
        <f t="shared" si="884"/>
        <v/>
      </c>
      <c r="L873" t="str">
        <f t="shared" ref="L873:M873" si="919">IF(K873="","",AVERAGE(E865:E873))</f>
        <v/>
      </c>
      <c r="M873" t="str">
        <f t="shared" si="919"/>
        <v/>
      </c>
      <c r="N873" t="str">
        <f t="shared" si="901"/>
        <v/>
      </c>
    </row>
    <row r="874" spans="1:14" hidden="1" x14ac:dyDescent="0.2">
      <c r="A874" s="1">
        <v>58</v>
      </c>
      <c r="B874" s="1" t="s">
        <v>32</v>
      </c>
      <c r="C874" s="1">
        <v>15815</v>
      </c>
      <c r="D874" s="1">
        <v>82.819000000000003</v>
      </c>
      <c r="E874" s="1">
        <v>-10.372</v>
      </c>
      <c r="F874" s="1">
        <v>24.759</v>
      </c>
      <c r="H874" t="str">
        <f t="shared" si="877"/>
        <v/>
      </c>
      <c r="I874" t="str">
        <f t="shared" si="878"/>
        <v/>
      </c>
      <c r="J874" t="str">
        <f t="shared" si="883"/>
        <v/>
      </c>
      <c r="K874" t="str">
        <f t="shared" si="884"/>
        <v/>
      </c>
      <c r="L874" t="str">
        <f t="shared" ref="L874:M874" si="920">IF(K874="","",AVERAGE(E866:E874))</f>
        <v/>
      </c>
      <c r="M874" t="str">
        <f t="shared" si="920"/>
        <v/>
      </c>
      <c r="N874" t="str">
        <f t="shared" si="901"/>
        <v/>
      </c>
    </row>
    <row r="875" spans="1:14" hidden="1" x14ac:dyDescent="0.2">
      <c r="A875" s="1">
        <v>58</v>
      </c>
      <c r="B875" s="1" t="s">
        <v>32</v>
      </c>
      <c r="C875" s="1">
        <v>15181</v>
      </c>
      <c r="D875" s="1">
        <v>79.781999999999996</v>
      </c>
      <c r="E875" s="1">
        <v>-10.340999999999999</v>
      </c>
      <c r="F875" s="1">
        <v>24.81</v>
      </c>
      <c r="H875" t="str">
        <f t="shared" si="877"/>
        <v/>
      </c>
      <c r="I875" t="str">
        <f t="shared" si="878"/>
        <v/>
      </c>
      <c r="J875" t="str">
        <f t="shared" si="883"/>
        <v/>
      </c>
      <c r="K875" t="str">
        <f t="shared" si="884"/>
        <v/>
      </c>
      <c r="L875" t="str">
        <f t="shared" ref="L875:M875" si="921">IF(K875="","",AVERAGE(E867:E875))</f>
        <v/>
      </c>
      <c r="M875" t="str">
        <f t="shared" si="921"/>
        <v/>
      </c>
      <c r="N875" t="str">
        <f t="shared" si="901"/>
        <v/>
      </c>
    </row>
    <row r="876" spans="1:14" hidden="1" x14ac:dyDescent="0.2">
      <c r="A876" s="1">
        <v>58</v>
      </c>
      <c r="B876" s="1" t="s">
        <v>32</v>
      </c>
      <c r="C876" s="1">
        <v>14584</v>
      </c>
      <c r="D876" s="1">
        <v>76.971999999999994</v>
      </c>
      <c r="E876" s="1">
        <v>-10.345000000000001</v>
      </c>
      <c r="F876" s="1">
        <v>24.8</v>
      </c>
      <c r="H876" t="str">
        <f t="shared" si="877"/>
        <v/>
      </c>
      <c r="I876" t="str">
        <f t="shared" si="878"/>
        <v/>
      </c>
      <c r="J876" t="str">
        <f t="shared" si="883"/>
        <v/>
      </c>
      <c r="K876" t="str">
        <f t="shared" si="884"/>
        <v/>
      </c>
      <c r="L876" t="str">
        <f t="shared" ref="L876:M876" si="922">IF(K876="","",AVERAGE(E868:E876))</f>
        <v/>
      </c>
      <c r="M876" t="str">
        <f t="shared" si="922"/>
        <v/>
      </c>
      <c r="N876" t="str">
        <f t="shared" si="901"/>
        <v/>
      </c>
    </row>
    <row r="877" spans="1:14" hidden="1" x14ac:dyDescent="0.2">
      <c r="A877" s="1">
        <v>58</v>
      </c>
      <c r="B877" s="1" t="s">
        <v>32</v>
      </c>
      <c r="C877" s="1">
        <v>13961</v>
      </c>
      <c r="D877" s="1">
        <v>73.918999999999997</v>
      </c>
      <c r="E877" s="1">
        <v>-10.339</v>
      </c>
      <c r="F877" s="1">
        <v>24.841999999999999</v>
      </c>
      <c r="H877" t="str">
        <f t="shared" si="877"/>
        <v/>
      </c>
      <c r="I877" t="str">
        <f t="shared" si="878"/>
        <v/>
      </c>
      <c r="J877" t="str">
        <f t="shared" si="883"/>
        <v/>
      </c>
      <c r="K877" t="str">
        <f t="shared" si="884"/>
        <v/>
      </c>
      <c r="L877" t="str">
        <f t="shared" ref="L877:M877" si="923">IF(K877="","",AVERAGE(E869:E877))</f>
        <v/>
      </c>
      <c r="M877" t="str">
        <f t="shared" si="923"/>
        <v/>
      </c>
      <c r="N877" t="str">
        <f t="shared" si="901"/>
        <v/>
      </c>
    </row>
    <row r="878" spans="1:14" hidden="1" x14ac:dyDescent="0.2">
      <c r="A878" s="1">
        <v>58</v>
      </c>
      <c r="B878" s="1" t="s">
        <v>32</v>
      </c>
      <c r="C878" s="1">
        <v>13385</v>
      </c>
      <c r="D878" s="1">
        <v>70.992000000000004</v>
      </c>
      <c r="E878" s="1">
        <v>-10.334</v>
      </c>
      <c r="F878" s="1">
        <v>24.843</v>
      </c>
      <c r="H878" t="str">
        <f t="shared" si="877"/>
        <v/>
      </c>
      <c r="I878" t="str">
        <f t="shared" si="878"/>
        <v/>
      </c>
      <c r="J878" t="str">
        <f t="shared" si="883"/>
        <v/>
      </c>
      <c r="K878" t="str">
        <f t="shared" si="884"/>
        <v/>
      </c>
      <c r="L878" t="str">
        <f t="shared" ref="L878:M878" si="924">IF(K878="","",AVERAGE(E870:E878))</f>
        <v/>
      </c>
      <c r="M878" t="str">
        <f t="shared" si="924"/>
        <v/>
      </c>
      <c r="N878" t="str">
        <f t="shared" si="901"/>
        <v/>
      </c>
    </row>
    <row r="879" spans="1:14" hidden="1" x14ac:dyDescent="0.2">
      <c r="A879" s="1">
        <v>58</v>
      </c>
      <c r="B879" s="1" t="s">
        <v>32</v>
      </c>
      <c r="C879" s="1">
        <v>12850</v>
      </c>
      <c r="D879" s="1">
        <v>68.161000000000001</v>
      </c>
      <c r="E879" s="1">
        <v>-10.335000000000001</v>
      </c>
      <c r="F879" s="1">
        <v>24.859000000000002</v>
      </c>
      <c r="H879" t="str">
        <f t="shared" si="877"/>
        <v/>
      </c>
      <c r="I879" t="str">
        <f t="shared" si="878"/>
        <v/>
      </c>
      <c r="J879" t="str">
        <f t="shared" si="883"/>
        <v/>
      </c>
      <c r="K879" t="str">
        <f t="shared" si="884"/>
        <v/>
      </c>
      <c r="L879" t="str">
        <f t="shared" ref="L879:M879" si="925">IF(K879="","",AVERAGE(E871:E879))</f>
        <v/>
      </c>
      <c r="M879" t="str">
        <f t="shared" si="925"/>
        <v/>
      </c>
      <c r="N879" t="str">
        <f t="shared" si="901"/>
        <v/>
      </c>
    </row>
    <row r="880" spans="1:14" x14ac:dyDescent="0.2">
      <c r="A880" s="1">
        <v>58</v>
      </c>
      <c r="B880" s="1" t="s">
        <v>32</v>
      </c>
      <c r="C880" s="1">
        <v>12312</v>
      </c>
      <c r="D880" s="1">
        <v>65.328999999999994</v>
      </c>
      <c r="E880" s="1">
        <v>-10.331</v>
      </c>
      <c r="F880" s="1">
        <v>24.864000000000001</v>
      </c>
      <c r="H880">
        <f t="shared" si="877"/>
        <v>58</v>
      </c>
      <c r="I880" t="str">
        <f t="shared" si="878"/>
        <v>WC6</v>
      </c>
      <c r="J880">
        <f t="shared" si="883"/>
        <v>12312</v>
      </c>
      <c r="K880">
        <f t="shared" si="884"/>
        <v>65.328999999999994</v>
      </c>
      <c r="L880">
        <f t="shared" ref="L880:M880" si="926">IF(K880="","",AVERAGE(E872:E880))</f>
        <v>-10.34588888888889</v>
      </c>
      <c r="M880">
        <f t="shared" si="926"/>
        <v>24.815777777777779</v>
      </c>
      <c r="N880">
        <f t="shared" si="901"/>
        <v>1.5495519065559259E-2</v>
      </c>
    </row>
    <row r="881" spans="1:15" hidden="1" x14ac:dyDescent="0.2">
      <c r="A881" s="1">
        <v>59</v>
      </c>
      <c r="B881" s="1" t="s">
        <v>34</v>
      </c>
      <c r="C881" s="1">
        <v>4073</v>
      </c>
      <c r="D881" s="1">
        <v>58.168999999999997</v>
      </c>
      <c r="E881" s="1">
        <v>-4.5490000000000004</v>
      </c>
      <c r="F881" s="1">
        <v>19.742000000000001</v>
      </c>
      <c r="H881" t="str">
        <f t="shared" si="877"/>
        <v/>
      </c>
      <c r="I881" t="str">
        <f t="shared" si="878"/>
        <v/>
      </c>
      <c r="J881" t="str">
        <f t="shared" si="883"/>
        <v/>
      </c>
      <c r="K881" t="str">
        <f t="shared" si="884"/>
        <v/>
      </c>
      <c r="L881" t="str">
        <f t="shared" ref="L881:M881" si="927">IF(K881="","",AVERAGE(E873:E881))</f>
        <v/>
      </c>
      <c r="M881" t="str">
        <f t="shared" si="927"/>
        <v/>
      </c>
      <c r="N881" t="str">
        <f t="shared" si="901"/>
        <v/>
      </c>
    </row>
    <row r="882" spans="1:15" hidden="1" x14ac:dyDescent="0.2">
      <c r="A882" s="1">
        <v>59</v>
      </c>
      <c r="B882" s="1" t="s">
        <v>34</v>
      </c>
      <c r="C882" s="1">
        <v>4068</v>
      </c>
      <c r="D882" s="1">
        <v>58.517000000000003</v>
      </c>
      <c r="E882" s="1">
        <v>-4.57</v>
      </c>
      <c r="F882" s="1">
        <v>19.670000000000002</v>
      </c>
      <c r="H882" t="str">
        <f t="shared" si="877"/>
        <v/>
      </c>
      <c r="I882" t="str">
        <f t="shared" si="878"/>
        <v/>
      </c>
      <c r="J882" t="str">
        <f t="shared" si="883"/>
        <v/>
      </c>
      <c r="K882" t="str">
        <f t="shared" si="884"/>
        <v/>
      </c>
      <c r="L882" t="str">
        <f t="shared" ref="L882:M882" si="928">IF(K882="","",AVERAGE(E874:E882))</f>
        <v/>
      </c>
      <c r="M882" t="str">
        <f t="shared" si="928"/>
        <v/>
      </c>
      <c r="N882" t="str">
        <f t="shared" si="901"/>
        <v/>
      </c>
    </row>
    <row r="883" spans="1:15" hidden="1" x14ac:dyDescent="0.2">
      <c r="A883" s="1">
        <v>59</v>
      </c>
      <c r="B883" s="1" t="s">
        <v>34</v>
      </c>
      <c r="C883" s="1">
        <v>4068</v>
      </c>
      <c r="D883" s="1">
        <v>58.506</v>
      </c>
      <c r="E883" s="1">
        <v>-4.5910000000000002</v>
      </c>
      <c r="F883" s="1">
        <v>19.666</v>
      </c>
      <c r="H883" t="str">
        <f t="shared" si="877"/>
        <v/>
      </c>
      <c r="I883" t="str">
        <f t="shared" si="878"/>
        <v/>
      </c>
      <c r="J883" t="str">
        <f t="shared" si="883"/>
        <v/>
      </c>
      <c r="K883" t="str">
        <f t="shared" si="884"/>
        <v/>
      </c>
      <c r="L883" t="str">
        <f t="shared" ref="L883:M883" si="929">IF(K883="","",AVERAGE(E875:E883))</f>
        <v/>
      </c>
      <c r="M883" t="str">
        <f t="shared" si="929"/>
        <v/>
      </c>
      <c r="N883" t="str">
        <f t="shared" si="901"/>
        <v/>
      </c>
    </row>
    <row r="884" spans="1:15" hidden="1" x14ac:dyDescent="0.2">
      <c r="A884" s="1">
        <v>59</v>
      </c>
      <c r="B884" s="1" t="s">
        <v>34</v>
      </c>
      <c r="C884" s="1">
        <v>4071</v>
      </c>
      <c r="D884" s="1">
        <v>58.524999999999999</v>
      </c>
      <c r="E884" s="1">
        <v>-4.5629999999999997</v>
      </c>
      <c r="F884" s="1">
        <v>19.713000000000001</v>
      </c>
      <c r="H884" t="str">
        <f t="shared" si="877"/>
        <v/>
      </c>
      <c r="I884" t="str">
        <f t="shared" si="878"/>
        <v/>
      </c>
      <c r="J884" t="str">
        <f t="shared" si="883"/>
        <v/>
      </c>
      <c r="K884" t="str">
        <f t="shared" si="884"/>
        <v/>
      </c>
      <c r="L884" t="str">
        <f t="shared" ref="L884:M884" si="930">IF(K884="","",AVERAGE(E876:E884))</f>
        <v/>
      </c>
      <c r="M884" t="str">
        <f t="shared" si="930"/>
        <v/>
      </c>
      <c r="N884" t="str">
        <f t="shared" si="901"/>
        <v/>
      </c>
    </row>
    <row r="885" spans="1:15" hidden="1" x14ac:dyDescent="0.2">
      <c r="A885" s="1">
        <v>59</v>
      </c>
      <c r="B885" s="1" t="s">
        <v>34</v>
      </c>
      <c r="C885" s="1">
        <v>4072</v>
      </c>
      <c r="D885" s="1">
        <v>58.497999999999998</v>
      </c>
      <c r="E885" s="1">
        <v>-4.5739999999999998</v>
      </c>
      <c r="F885" s="1">
        <v>19.724</v>
      </c>
      <c r="H885" t="str">
        <f t="shared" si="877"/>
        <v/>
      </c>
      <c r="I885" t="str">
        <f t="shared" si="878"/>
        <v/>
      </c>
      <c r="J885" t="str">
        <f t="shared" si="883"/>
        <v/>
      </c>
      <c r="K885" t="str">
        <f t="shared" si="884"/>
        <v/>
      </c>
      <c r="L885" t="str">
        <f t="shared" ref="L885:M885" si="931">IF(K885="","",AVERAGE(E877:E885))</f>
        <v/>
      </c>
      <c r="M885" t="str">
        <f t="shared" si="931"/>
        <v/>
      </c>
      <c r="N885" t="str">
        <f t="shared" si="901"/>
        <v/>
      </c>
    </row>
    <row r="886" spans="1:15" hidden="1" x14ac:dyDescent="0.2">
      <c r="A886" s="1">
        <v>59</v>
      </c>
      <c r="B886" s="1" t="s">
        <v>34</v>
      </c>
      <c r="C886" s="1">
        <v>2065</v>
      </c>
      <c r="D886" s="1">
        <v>5.8860000000000001</v>
      </c>
      <c r="E886" s="1">
        <v>-10.673</v>
      </c>
      <c r="F886" s="1">
        <v>26.123999999999999</v>
      </c>
      <c r="H886" t="str">
        <f t="shared" si="877"/>
        <v/>
      </c>
      <c r="I886" t="str">
        <f t="shared" si="878"/>
        <v/>
      </c>
      <c r="J886" t="str">
        <f t="shared" si="883"/>
        <v/>
      </c>
      <c r="K886" t="str">
        <f t="shared" si="884"/>
        <v/>
      </c>
      <c r="L886" t="str">
        <f t="shared" ref="L886:M886" si="932">IF(K886="","",AVERAGE(E878:E886))</f>
        <v/>
      </c>
      <c r="M886" t="str">
        <f t="shared" si="932"/>
        <v/>
      </c>
      <c r="N886" t="str">
        <f t="shared" si="901"/>
        <v/>
      </c>
    </row>
    <row r="887" spans="1:15" hidden="1" x14ac:dyDescent="0.2">
      <c r="A887" s="1">
        <v>59</v>
      </c>
      <c r="B887" s="1" t="s">
        <v>34</v>
      </c>
      <c r="C887" s="1">
        <v>145</v>
      </c>
      <c r="D887" s="1">
        <v>0.74</v>
      </c>
      <c r="E887" s="1">
        <v>-13.257</v>
      </c>
      <c r="F887" s="1">
        <v>23.71</v>
      </c>
      <c r="H887" t="str">
        <f t="shared" si="877"/>
        <v/>
      </c>
      <c r="I887" t="str">
        <f t="shared" si="878"/>
        <v/>
      </c>
      <c r="J887" t="str">
        <f t="shared" si="883"/>
        <v/>
      </c>
      <c r="K887" t="str">
        <f t="shared" si="884"/>
        <v/>
      </c>
      <c r="L887" t="str">
        <f t="shared" ref="L887:M887" si="933">IF(K887="","",AVERAGE(E879:E887))</f>
        <v/>
      </c>
      <c r="M887" t="str">
        <f t="shared" si="933"/>
        <v/>
      </c>
      <c r="N887" t="str">
        <f t="shared" si="901"/>
        <v/>
      </c>
    </row>
    <row r="888" spans="1:15" hidden="1" x14ac:dyDescent="0.2">
      <c r="A888" s="1">
        <v>59</v>
      </c>
      <c r="B888" s="1" t="s">
        <v>34</v>
      </c>
      <c r="C888" s="1">
        <v>89</v>
      </c>
      <c r="D888" s="1">
        <v>0.45800000000000002</v>
      </c>
      <c r="E888" s="1">
        <v>-13.064</v>
      </c>
      <c r="F888" s="1">
        <v>27.22</v>
      </c>
      <c r="H888" t="str">
        <f t="shared" si="877"/>
        <v/>
      </c>
      <c r="I888" t="str">
        <f t="shared" si="878"/>
        <v/>
      </c>
      <c r="J888" t="str">
        <f t="shared" si="883"/>
        <v/>
      </c>
      <c r="K888" t="str">
        <f t="shared" si="884"/>
        <v/>
      </c>
      <c r="L888" t="str">
        <f t="shared" ref="L888:M888" si="934">IF(K888="","",AVERAGE(E880:E888))</f>
        <v/>
      </c>
      <c r="M888" t="str">
        <f t="shared" si="934"/>
        <v/>
      </c>
      <c r="N888" t="str">
        <f t="shared" si="901"/>
        <v/>
      </c>
    </row>
    <row r="889" spans="1:15" hidden="1" x14ac:dyDescent="0.2">
      <c r="A889" s="1">
        <v>59</v>
      </c>
      <c r="B889" s="1" t="s">
        <v>34</v>
      </c>
      <c r="C889" s="1">
        <v>82</v>
      </c>
      <c r="D889" s="1">
        <v>0.41899999999999998</v>
      </c>
      <c r="E889" s="1">
        <v>-12.513</v>
      </c>
      <c r="F889" s="1">
        <v>26.498999999999999</v>
      </c>
      <c r="H889" t="str">
        <f t="shared" si="877"/>
        <v/>
      </c>
      <c r="I889" t="str">
        <f t="shared" si="878"/>
        <v/>
      </c>
      <c r="J889" t="str">
        <f t="shared" si="883"/>
        <v/>
      </c>
      <c r="K889" t="str">
        <f t="shared" si="884"/>
        <v/>
      </c>
      <c r="L889" t="str">
        <f t="shared" ref="L889:M889" si="935">IF(K889="","",AVERAGE(E881:E889))</f>
        <v/>
      </c>
      <c r="M889" t="str">
        <f t="shared" si="935"/>
        <v/>
      </c>
      <c r="N889" t="str">
        <f t="shared" si="901"/>
        <v/>
      </c>
    </row>
    <row r="890" spans="1:15" hidden="1" x14ac:dyDescent="0.2">
      <c r="A890" s="1">
        <v>59</v>
      </c>
      <c r="B890" s="1" t="s">
        <v>34</v>
      </c>
      <c r="C890" s="1">
        <v>78</v>
      </c>
      <c r="D890" s="1">
        <v>0.39700000000000002</v>
      </c>
      <c r="E890" s="1">
        <v>-12.657999999999999</v>
      </c>
      <c r="F890" s="1">
        <v>26.701000000000001</v>
      </c>
      <c r="H890" t="str">
        <f t="shared" si="877"/>
        <v/>
      </c>
      <c r="I890" t="str">
        <f t="shared" si="878"/>
        <v/>
      </c>
      <c r="J890" t="str">
        <f t="shared" si="883"/>
        <v/>
      </c>
      <c r="K890" t="str">
        <f t="shared" si="884"/>
        <v/>
      </c>
      <c r="L890" t="str">
        <f t="shared" ref="L890:M890" si="936">IF(K890="","",AVERAGE(E882:E890))</f>
        <v/>
      </c>
      <c r="M890" t="str">
        <f t="shared" si="936"/>
        <v/>
      </c>
      <c r="N890" t="str">
        <f t="shared" si="901"/>
        <v/>
      </c>
    </row>
    <row r="891" spans="1:15" hidden="1" x14ac:dyDescent="0.2">
      <c r="A891" s="1">
        <v>59</v>
      </c>
      <c r="B891" s="1" t="s">
        <v>34</v>
      </c>
      <c r="C891" s="1">
        <v>74</v>
      </c>
      <c r="D891" s="1">
        <v>0.38</v>
      </c>
      <c r="E891" s="1">
        <v>-12.348000000000001</v>
      </c>
      <c r="F891" s="1">
        <v>25.984000000000002</v>
      </c>
      <c r="H891" t="str">
        <f t="shared" si="877"/>
        <v/>
      </c>
      <c r="I891" t="str">
        <f t="shared" si="878"/>
        <v/>
      </c>
      <c r="J891" t="str">
        <f t="shared" si="883"/>
        <v/>
      </c>
      <c r="K891" t="str">
        <f t="shared" si="884"/>
        <v/>
      </c>
      <c r="L891" t="str">
        <f t="shared" ref="L891:M891" si="937">IF(K891="","",AVERAGE(E883:E891))</f>
        <v/>
      </c>
      <c r="M891" t="str">
        <f t="shared" si="937"/>
        <v/>
      </c>
      <c r="N891" t="str">
        <f t="shared" si="901"/>
        <v/>
      </c>
    </row>
    <row r="892" spans="1:15" hidden="1" x14ac:dyDescent="0.2">
      <c r="A892" s="1">
        <v>59</v>
      </c>
      <c r="B892" s="1" t="s">
        <v>34</v>
      </c>
      <c r="C892" s="1">
        <v>71</v>
      </c>
      <c r="D892" s="1">
        <v>0.36299999999999999</v>
      </c>
      <c r="E892" s="1">
        <v>-12.708</v>
      </c>
      <c r="F892" s="1">
        <v>27.277999999999999</v>
      </c>
      <c r="H892" t="str">
        <f t="shared" si="877"/>
        <v/>
      </c>
      <c r="I892" t="str">
        <f t="shared" si="878"/>
        <v/>
      </c>
      <c r="J892" t="str">
        <f t="shared" si="883"/>
        <v/>
      </c>
      <c r="K892" t="str">
        <f t="shared" si="884"/>
        <v/>
      </c>
      <c r="L892" t="str">
        <f t="shared" ref="L892:M892" si="938">IF(K892="","",AVERAGE(E884:E892))</f>
        <v/>
      </c>
      <c r="M892" t="str">
        <f t="shared" si="938"/>
        <v/>
      </c>
      <c r="N892" t="str">
        <f t="shared" si="901"/>
        <v/>
      </c>
    </row>
    <row r="893" spans="1:15" hidden="1" x14ac:dyDescent="0.2">
      <c r="A893" s="1">
        <v>59</v>
      </c>
      <c r="B893" s="1" t="s">
        <v>34</v>
      </c>
      <c r="C893" s="1">
        <v>69</v>
      </c>
      <c r="D893" s="1">
        <v>0.34899999999999998</v>
      </c>
      <c r="E893" s="1">
        <v>-12.670999999999999</v>
      </c>
      <c r="F893" s="1">
        <v>27.782</v>
      </c>
      <c r="H893" t="str">
        <f t="shared" si="877"/>
        <v/>
      </c>
      <c r="I893" t="str">
        <f t="shared" si="878"/>
        <v/>
      </c>
      <c r="J893" t="str">
        <f t="shared" si="883"/>
        <v/>
      </c>
      <c r="K893" t="str">
        <f t="shared" si="884"/>
        <v/>
      </c>
      <c r="L893" t="str">
        <f t="shared" ref="L893:M893" si="939">IF(K893="","",AVERAGE(E885:E893))</f>
        <v/>
      </c>
      <c r="M893" t="str">
        <f t="shared" si="939"/>
        <v/>
      </c>
      <c r="N893" t="str">
        <f t="shared" si="901"/>
        <v/>
      </c>
    </row>
    <row r="894" spans="1:15" hidden="1" x14ac:dyDescent="0.2">
      <c r="A894" s="1">
        <v>59</v>
      </c>
      <c r="B894" s="1" t="s">
        <v>34</v>
      </c>
      <c r="C894" s="1">
        <v>66</v>
      </c>
      <c r="D894" s="1">
        <v>0.33600000000000002</v>
      </c>
      <c r="E894" s="1">
        <v>-12.551</v>
      </c>
      <c r="F894" s="1">
        <v>27.023</v>
      </c>
      <c r="H894" t="str">
        <f t="shared" si="877"/>
        <v/>
      </c>
      <c r="I894" t="str">
        <f t="shared" si="878"/>
        <v/>
      </c>
      <c r="J894" t="str">
        <f t="shared" si="883"/>
        <v/>
      </c>
      <c r="K894" t="str">
        <f t="shared" si="884"/>
        <v/>
      </c>
      <c r="L894" t="str">
        <f t="shared" ref="L894:M894" si="940">IF(K894="","",AVERAGE(E886:E894))</f>
        <v/>
      </c>
      <c r="M894" t="str">
        <f t="shared" si="940"/>
        <v/>
      </c>
      <c r="N894" t="str">
        <f t="shared" si="901"/>
        <v/>
      </c>
    </row>
    <row r="895" spans="1:15" ht="13.5" hidden="1" customHeight="1" x14ac:dyDescent="0.2">
      <c r="A895" s="1">
        <v>59</v>
      </c>
      <c r="B895" s="1" t="s">
        <v>34</v>
      </c>
      <c r="C895" s="1">
        <v>64</v>
      </c>
      <c r="D895" s="1">
        <v>0.32300000000000001</v>
      </c>
      <c r="E895" s="1">
        <v>-12.647</v>
      </c>
      <c r="F895" s="1">
        <v>26.972999999999999</v>
      </c>
      <c r="H895" t="str">
        <f t="shared" si="877"/>
        <v/>
      </c>
      <c r="I895" t="str">
        <f t="shared" si="878"/>
        <v/>
      </c>
      <c r="J895" t="str">
        <f t="shared" si="883"/>
        <v/>
      </c>
      <c r="K895" t="str">
        <f t="shared" si="884"/>
        <v/>
      </c>
      <c r="L895" t="str">
        <f t="shared" ref="L895:M895" si="941">IF(K895="","",AVERAGE(E887:E895))</f>
        <v/>
      </c>
      <c r="M895" t="str">
        <f t="shared" si="941"/>
        <v/>
      </c>
      <c r="N895" t="str">
        <f t="shared" si="901"/>
        <v/>
      </c>
    </row>
    <row r="896" spans="1:15" x14ac:dyDescent="0.2">
      <c r="A896" s="1">
        <v>59</v>
      </c>
      <c r="B896" s="1" t="s">
        <v>34</v>
      </c>
      <c r="C896" s="1">
        <v>61</v>
      </c>
      <c r="D896" s="1">
        <v>0.31</v>
      </c>
      <c r="E896" s="1">
        <v>-13.597</v>
      </c>
      <c r="F896" s="1">
        <v>29.806999999999999</v>
      </c>
      <c r="H896">
        <f t="shared" si="877"/>
        <v>59</v>
      </c>
      <c r="I896" t="str">
        <f t="shared" si="878"/>
        <v>WC D1</v>
      </c>
      <c r="J896">
        <f t="shared" si="883"/>
        <v>61</v>
      </c>
      <c r="K896">
        <f t="shared" si="884"/>
        <v>0.31</v>
      </c>
      <c r="L896">
        <f>IF(K896="","",AVERAGE(E888:E896))</f>
        <v>-12.750777777777778</v>
      </c>
      <c r="M896">
        <f>IF(L896="","",AVERAGE(F888:F896))</f>
        <v>27.251888888888885</v>
      </c>
      <c r="N896">
        <f>IF(M896="","",_xlfn.STDEV.S(E888:E896))</f>
        <v>0.37088602621889694</v>
      </c>
      <c r="O896" t="s">
        <v>52</v>
      </c>
    </row>
    <row r="897" spans="1:15" hidden="1" x14ac:dyDescent="0.2">
      <c r="A897" s="1">
        <v>60</v>
      </c>
      <c r="B897" s="1" t="s">
        <v>34</v>
      </c>
      <c r="C897" s="1">
        <v>4070</v>
      </c>
      <c r="D897" s="1">
        <v>58.12</v>
      </c>
      <c r="E897" s="1">
        <v>-4.5659999999999998</v>
      </c>
      <c r="F897" s="1">
        <v>19.725999999999999</v>
      </c>
      <c r="H897" t="str">
        <f t="shared" si="877"/>
        <v/>
      </c>
      <c r="I897" t="str">
        <f t="shared" si="878"/>
        <v/>
      </c>
      <c r="J897" t="str">
        <f t="shared" si="883"/>
        <v/>
      </c>
      <c r="K897" t="str">
        <f t="shared" si="884"/>
        <v/>
      </c>
      <c r="L897" t="str">
        <f t="shared" ref="L897:M897" si="942">IF(K897="","",AVERAGE(E889:E897))</f>
        <v/>
      </c>
      <c r="M897" t="str">
        <f t="shared" si="942"/>
        <v/>
      </c>
      <c r="N897" t="str">
        <f t="shared" si="901"/>
        <v/>
      </c>
    </row>
    <row r="898" spans="1:15" hidden="1" x14ac:dyDescent="0.2">
      <c r="A898" s="1">
        <v>60</v>
      </c>
      <c r="B898" s="1" t="s">
        <v>34</v>
      </c>
      <c r="C898" s="1">
        <v>4062</v>
      </c>
      <c r="D898" s="1">
        <v>58.427</v>
      </c>
      <c r="E898" s="1">
        <v>-4.57</v>
      </c>
      <c r="F898" s="1">
        <v>19.670000000000002</v>
      </c>
      <c r="H898" t="str">
        <f t="shared" si="877"/>
        <v/>
      </c>
      <c r="I898" t="str">
        <f t="shared" si="878"/>
        <v/>
      </c>
      <c r="J898" t="str">
        <f t="shared" si="883"/>
        <v/>
      </c>
      <c r="K898" t="str">
        <f t="shared" si="884"/>
        <v/>
      </c>
      <c r="L898" t="str">
        <f t="shared" ref="L898:M898" si="943">IF(K898="","",AVERAGE(E890:E898))</f>
        <v/>
      </c>
      <c r="M898" t="str">
        <f t="shared" si="943"/>
        <v/>
      </c>
      <c r="N898" t="str">
        <f t="shared" si="901"/>
        <v/>
      </c>
    </row>
    <row r="899" spans="1:15" hidden="1" x14ac:dyDescent="0.2">
      <c r="A899" s="1">
        <v>60</v>
      </c>
      <c r="B899" s="1" t="s">
        <v>34</v>
      </c>
      <c r="C899" s="1">
        <v>4063</v>
      </c>
      <c r="D899" s="1">
        <v>58.453000000000003</v>
      </c>
      <c r="E899" s="1">
        <v>-4.601</v>
      </c>
      <c r="F899" s="1">
        <v>19.687000000000001</v>
      </c>
      <c r="H899" t="str">
        <f t="shared" ref="H899:H962" si="944">IF(A899=A900,"",A899)</f>
        <v/>
      </c>
      <c r="I899" t="str">
        <f t="shared" ref="I899:I962" si="945">IF(H899="","",B899)</f>
        <v/>
      </c>
      <c r="J899" t="str">
        <f t="shared" si="883"/>
        <v/>
      </c>
      <c r="K899" t="str">
        <f t="shared" si="884"/>
        <v/>
      </c>
      <c r="L899" t="str">
        <f t="shared" ref="L899:M899" si="946">IF(K899="","",AVERAGE(E891:E899))</f>
        <v/>
      </c>
      <c r="M899" t="str">
        <f t="shared" si="946"/>
        <v/>
      </c>
      <c r="N899" t="str">
        <f t="shared" si="901"/>
        <v/>
      </c>
    </row>
    <row r="900" spans="1:15" hidden="1" x14ac:dyDescent="0.2">
      <c r="A900" s="1">
        <v>60</v>
      </c>
      <c r="B900" s="1" t="s">
        <v>34</v>
      </c>
      <c r="C900" s="1">
        <v>4066</v>
      </c>
      <c r="D900" s="1">
        <v>58.48</v>
      </c>
      <c r="E900" s="1">
        <v>-4.5620000000000003</v>
      </c>
      <c r="F900" s="1">
        <v>19.687999999999999</v>
      </c>
      <c r="H900" t="str">
        <f t="shared" si="944"/>
        <v/>
      </c>
      <c r="I900" t="str">
        <f t="shared" si="945"/>
        <v/>
      </c>
      <c r="J900" t="str">
        <f t="shared" si="883"/>
        <v/>
      </c>
      <c r="K900" t="str">
        <f t="shared" si="884"/>
        <v/>
      </c>
      <c r="L900" t="str">
        <f t="shared" ref="L900:M900" si="947">IF(K900="","",AVERAGE(E892:E900))</f>
        <v/>
      </c>
      <c r="M900" t="str">
        <f t="shared" si="947"/>
        <v/>
      </c>
      <c r="N900" t="str">
        <f t="shared" si="901"/>
        <v/>
      </c>
    </row>
    <row r="901" spans="1:15" hidden="1" x14ac:dyDescent="0.2">
      <c r="A901" s="1">
        <v>60</v>
      </c>
      <c r="B901" s="1" t="s">
        <v>34</v>
      </c>
      <c r="C901" s="1">
        <v>4065</v>
      </c>
      <c r="D901" s="1">
        <v>58.473999999999997</v>
      </c>
      <c r="E901" s="1">
        <v>-4.5880000000000001</v>
      </c>
      <c r="F901" s="1">
        <v>19.658999999999999</v>
      </c>
      <c r="H901" t="str">
        <f t="shared" si="944"/>
        <v/>
      </c>
      <c r="I901" t="str">
        <f t="shared" si="945"/>
        <v/>
      </c>
      <c r="J901" t="str">
        <f t="shared" si="883"/>
        <v/>
      </c>
      <c r="K901" t="str">
        <f t="shared" si="884"/>
        <v/>
      </c>
      <c r="L901" t="str">
        <f t="shared" ref="L901:M901" si="948">IF(K901="","",AVERAGE(E893:E901))</f>
        <v/>
      </c>
      <c r="M901" t="str">
        <f t="shared" si="948"/>
        <v/>
      </c>
      <c r="N901" t="str">
        <f t="shared" si="901"/>
        <v/>
      </c>
    </row>
    <row r="902" spans="1:15" hidden="1" x14ac:dyDescent="0.2">
      <c r="A902" s="1">
        <v>60</v>
      </c>
      <c r="B902" s="1" t="s">
        <v>34</v>
      </c>
      <c r="C902" s="1">
        <v>85</v>
      </c>
      <c r="D902" s="1">
        <v>0.42499999999999999</v>
      </c>
      <c r="E902" s="1">
        <v>-12.752000000000001</v>
      </c>
      <c r="F902" s="1">
        <v>29.238</v>
      </c>
      <c r="H902" t="str">
        <f t="shared" si="944"/>
        <v/>
      </c>
      <c r="I902" t="str">
        <f t="shared" si="945"/>
        <v/>
      </c>
      <c r="J902" t="str">
        <f t="shared" si="883"/>
        <v/>
      </c>
      <c r="K902" t="str">
        <f t="shared" si="884"/>
        <v/>
      </c>
      <c r="L902" t="str">
        <f t="shared" ref="L902:M902" si="949">IF(K902="","",AVERAGE(E894:E902))</f>
        <v/>
      </c>
      <c r="M902" t="str">
        <f t="shared" si="949"/>
        <v/>
      </c>
      <c r="N902" t="str">
        <f t="shared" si="901"/>
        <v/>
      </c>
    </row>
    <row r="903" spans="1:15" hidden="1" x14ac:dyDescent="0.2">
      <c r="A903" s="1">
        <v>60</v>
      </c>
      <c r="B903" s="1" t="s">
        <v>34</v>
      </c>
      <c r="C903" s="1">
        <v>80</v>
      </c>
      <c r="D903" s="1">
        <v>0.40200000000000002</v>
      </c>
      <c r="E903" s="1">
        <v>-13.036</v>
      </c>
      <c r="F903" s="1">
        <v>28.048999999999999</v>
      </c>
      <c r="H903" t="str">
        <f t="shared" si="944"/>
        <v/>
      </c>
      <c r="I903" t="str">
        <f t="shared" si="945"/>
        <v/>
      </c>
      <c r="J903" t="str">
        <f t="shared" ref="J903:J966" si="950">IF(I903="","",C903)</f>
        <v/>
      </c>
      <c r="K903" t="str">
        <f t="shared" ref="K903:K966" si="951">IF(J903="","",D903)</f>
        <v/>
      </c>
      <c r="L903" t="str">
        <f t="shared" ref="L903:M903" si="952">IF(K903="","",AVERAGE(E895:E903))</f>
        <v/>
      </c>
      <c r="M903" t="str">
        <f t="shared" si="952"/>
        <v/>
      </c>
      <c r="N903" t="str">
        <f t="shared" si="901"/>
        <v/>
      </c>
    </row>
    <row r="904" spans="1:15" hidden="1" x14ac:dyDescent="0.2">
      <c r="A904" s="1">
        <v>60</v>
      </c>
      <c r="B904" s="1" t="s">
        <v>34</v>
      </c>
      <c r="C904" s="1">
        <v>77</v>
      </c>
      <c r="D904" s="1">
        <v>0.38900000000000001</v>
      </c>
      <c r="E904" s="1">
        <v>-12.627000000000001</v>
      </c>
      <c r="F904" s="1">
        <v>28.638999999999999</v>
      </c>
      <c r="H904" t="str">
        <f t="shared" si="944"/>
        <v/>
      </c>
      <c r="I904" t="str">
        <f t="shared" si="945"/>
        <v/>
      </c>
      <c r="J904" t="str">
        <f t="shared" si="950"/>
        <v/>
      </c>
      <c r="K904" t="str">
        <f t="shared" si="951"/>
        <v/>
      </c>
      <c r="L904" t="str">
        <f t="shared" ref="L904:M904" si="953">IF(K904="","",AVERAGE(E896:E904))</f>
        <v/>
      </c>
      <c r="M904" t="str">
        <f t="shared" si="953"/>
        <v/>
      </c>
      <c r="N904" t="str">
        <f t="shared" si="901"/>
        <v/>
      </c>
    </row>
    <row r="905" spans="1:15" hidden="1" x14ac:dyDescent="0.2">
      <c r="A905" s="1">
        <v>60</v>
      </c>
      <c r="B905" s="1" t="s">
        <v>34</v>
      </c>
      <c r="C905" s="1">
        <v>74</v>
      </c>
      <c r="D905" s="1">
        <v>0.376</v>
      </c>
      <c r="E905" s="1">
        <v>-12.759</v>
      </c>
      <c r="F905" s="1">
        <v>28.611999999999998</v>
      </c>
      <c r="H905" t="str">
        <f t="shared" si="944"/>
        <v/>
      </c>
      <c r="I905" t="str">
        <f t="shared" si="945"/>
        <v/>
      </c>
      <c r="J905" t="str">
        <f t="shared" si="950"/>
        <v/>
      </c>
      <c r="K905" t="str">
        <f t="shared" si="951"/>
        <v/>
      </c>
      <c r="L905" t="str">
        <f t="shared" ref="L905:M905" si="954">IF(K905="","",AVERAGE(E897:E905))</f>
        <v/>
      </c>
      <c r="M905" t="str">
        <f t="shared" si="954"/>
        <v/>
      </c>
      <c r="N905" t="str">
        <f t="shared" si="901"/>
        <v/>
      </c>
    </row>
    <row r="906" spans="1:15" hidden="1" x14ac:dyDescent="0.2">
      <c r="A906" s="1">
        <v>60</v>
      </c>
      <c r="B906" s="1" t="s">
        <v>34</v>
      </c>
      <c r="C906" s="1">
        <v>71</v>
      </c>
      <c r="D906" s="1">
        <v>0.36399999999999999</v>
      </c>
      <c r="E906" s="1">
        <v>-12.396000000000001</v>
      </c>
      <c r="F906" s="1">
        <v>27.824999999999999</v>
      </c>
      <c r="H906" t="str">
        <f t="shared" si="944"/>
        <v/>
      </c>
      <c r="I906" t="str">
        <f t="shared" si="945"/>
        <v/>
      </c>
      <c r="J906" t="str">
        <f t="shared" si="950"/>
        <v/>
      </c>
      <c r="K906" t="str">
        <f t="shared" si="951"/>
        <v/>
      </c>
      <c r="L906" t="str">
        <f t="shared" ref="L906:M906" si="955">IF(K906="","",AVERAGE(E898:E906))</f>
        <v/>
      </c>
      <c r="M906" t="str">
        <f t="shared" si="955"/>
        <v/>
      </c>
      <c r="N906" t="str">
        <f t="shared" si="901"/>
        <v/>
      </c>
    </row>
    <row r="907" spans="1:15" hidden="1" x14ac:dyDescent="0.2">
      <c r="A907" s="1">
        <v>60</v>
      </c>
      <c r="B907" s="1" t="s">
        <v>34</v>
      </c>
      <c r="C907" s="1">
        <v>69</v>
      </c>
      <c r="D907" s="1">
        <v>0.35199999999999998</v>
      </c>
      <c r="E907" s="1">
        <v>-11.53</v>
      </c>
      <c r="F907" s="1">
        <v>28.253</v>
      </c>
      <c r="H907" t="str">
        <f t="shared" si="944"/>
        <v/>
      </c>
      <c r="I907" t="str">
        <f t="shared" si="945"/>
        <v/>
      </c>
      <c r="J907" t="str">
        <f t="shared" si="950"/>
        <v/>
      </c>
      <c r="K907" t="str">
        <f t="shared" si="951"/>
        <v/>
      </c>
      <c r="L907" t="str">
        <f t="shared" ref="L907:M907" si="956">IF(K907="","",AVERAGE(E899:E907))</f>
        <v/>
      </c>
      <c r="M907" t="str">
        <f t="shared" si="956"/>
        <v/>
      </c>
      <c r="N907" t="str">
        <f t="shared" si="901"/>
        <v/>
      </c>
    </row>
    <row r="908" spans="1:15" hidden="1" x14ac:dyDescent="0.2">
      <c r="A908" s="1">
        <v>60</v>
      </c>
      <c r="B908" s="1" t="s">
        <v>34</v>
      </c>
      <c r="C908" s="1">
        <v>66</v>
      </c>
      <c r="D908" s="1">
        <v>0.33900000000000002</v>
      </c>
      <c r="E908" s="1">
        <v>-11.702</v>
      </c>
      <c r="F908" s="1">
        <v>26.558</v>
      </c>
      <c r="H908" t="str">
        <f t="shared" si="944"/>
        <v/>
      </c>
      <c r="I908" t="str">
        <f t="shared" si="945"/>
        <v/>
      </c>
      <c r="J908" t="str">
        <f t="shared" si="950"/>
        <v/>
      </c>
      <c r="K908" t="str">
        <f t="shared" si="951"/>
        <v/>
      </c>
      <c r="L908" t="str">
        <f t="shared" ref="L908:M908" si="957">IF(K908="","",AVERAGE(E900:E908))</f>
        <v/>
      </c>
      <c r="M908" t="str">
        <f t="shared" si="957"/>
        <v/>
      </c>
      <c r="N908" t="str">
        <f t="shared" si="901"/>
        <v/>
      </c>
    </row>
    <row r="909" spans="1:15" hidden="1" x14ac:dyDescent="0.2">
      <c r="A909" s="1">
        <v>60</v>
      </c>
      <c r="B909" s="1" t="s">
        <v>34</v>
      </c>
      <c r="C909" s="1">
        <v>63</v>
      </c>
      <c r="D909" s="1">
        <v>0.32700000000000001</v>
      </c>
      <c r="E909" s="1">
        <v>-13.295</v>
      </c>
      <c r="F909" s="1">
        <v>27.167999999999999</v>
      </c>
      <c r="H909" t="str">
        <f t="shared" si="944"/>
        <v/>
      </c>
      <c r="I909" t="str">
        <f t="shared" si="945"/>
        <v/>
      </c>
      <c r="J909" t="str">
        <f t="shared" si="950"/>
        <v/>
      </c>
      <c r="K909" t="str">
        <f t="shared" si="951"/>
        <v/>
      </c>
      <c r="L909" t="str">
        <f t="shared" ref="L909:M909" si="958">IF(K909="","",AVERAGE(E901:E909))</f>
        <v/>
      </c>
      <c r="M909" t="str">
        <f t="shared" si="958"/>
        <v/>
      </c>
      <c r="N909" t="str">
        <f t="shared" si="901"/>
        <v/>
      </c>
    </row>
    <row r="910" spans="1:15" hidden="1" x14ac:dyDescent="0.2">
      <c r="A910" s="1">
        <v>60</v>
      </c>
      <c r="B910" s="1" t="s">
        <v>34</v>
      </c>
      <c r="C910" s="1">
        <v>61</v>
      </c>
      <c r="D910" s="1">
        <v>0.314</v>
      </c>
      <c r="E910" s="1">
        <v>-12.613</v>
      </c>
      <c r="F910" s="1">
        <v>27.553000000000001</v>
      </c>
      <c r="H910" t="str">
        <f t="shared" si="944"/>
        <v/>
      </c>
      <c r="I910" t="str">
        <f t="shared" si="945"/>
        <v/>
      </c>
      <c r="J910" t="str">
        <f t="shared" si="950"/>
        <v/>
      </c>
      <c r="K910" t="str">
        <f t="shared" si="951"/>
        <v/>
      </c>
      <c r="L910" t="str">
        <f t="shared" ref="L910:M910" si="959">IF(K910="","",AVERAGE(E902:E910))</f>
        <v/>
      </c>
      <c r="M910" t="str">
        <f t="shared" si="959"/>
        <v/>
      </c>
      <c r="N910" t="str">
        <f t="shared" si="901"/>
        <v/>
      </c>
    </row>
    <row r="911" spans="1:15" x14ac:dyDescent="0.2">
      <c r="A911" s="1">
        <v>60</v>
      </c>
      <c r="B911" s="1" t="s">
        <v>34</v>
      </c>
      <c r="C911" s="1">
        <v>58</v>
      </c>
      <c r="D911" s="1">
        <v>0.3</v>
      </c>
      <c r="E911" s="1">
        <v>-11.98</v>
      </c>
      <c r="F911" s="1">
        <v>30.222000000000001</v>
      </c>
      <c r="H911">
        <f t="shared" si="944"/>
        <v>60</v>
      </c>
      <c r="I911" t="str">
        <f t="shared" si="945"/>
        <v>WC D1</v>
      </c>
      <c r="J911">
        <f t="shared" si="950"/>
        <v>58</v>
      </c>
      <c r="K911">
        <f t="shared" si="951"/>
        <v>0.3</v>
      </c>
      <c r="L911">
        <f>IF(K911="","",AVERAGE(E903:E911))</f>
        <v>-12.437555555555555</v>
      </c>
      <c r="M911">
        <f>IF(L911="","",AVERAGE(F903:F911))</f>
        <v>28.097666666666665</v>
      </c>
      <c r="N911">
        <f>IF(M911="","",_xlfn.STDEV.S(E903:E911))</f>
        <v>0.59572710008675767</v>
      </c>
      <c r="O911" t="s">
        <v>52</v>
      </c>
    </row>
    <row r="912" spans="1:15" hidden="1" x14ac:dyDescent="0.2">
      <c r="A912" s="1">
        <v>61</v>
      </c>
      <c r="B912" s="1" t="s">
        <v>8</v>
      </c>
      <c r="C912" s="1">
        <v>4075</v>
      </c>
      <c r="D912" s="1">
        <v>58.103999999999999</v>
      </c>
      <c r="E912" s="1">
        <v>-4.5369999999999999</v>
      </c>
      <c r="F912" s="1">
        <v>19.742999999999999</v>
      </c>
      <c r="H912" t="str">
        <f t="shared" si="944"/>
        <v/>
      </c>
      <c r="I912" t="str">
        <f t="shared" si="945"/>
        <v/>
      </c>
      <c r="J912" t="str">
        <f t="shared" si="950"/>
        <v/>
      </c>
      <c r="K912" t="str">
        <f t="shared" si="951"/>
        <v/>
      </c>
      <c r="L912" t="str">
        <f t="shared" ref="L912:M912" si="960">IF(K912="","",AVERAGE(E904:E912))</f>
        <v/>
      </c>
      <c r="M912" t="str">
        <f t="shared" si="960"/>
        <v/>
      </c>
      <c r="N912" t="str">
        <f t="shared" si="901"/>
        <v/>
      </c>
    </row>
    <row r="913" spans="1:14" hidden="1" x14ac:dyDescent="0.2">
      <c r="A913" s="1">
        <v>61</v>
      </c>
      <c r="B913" s="1" t="s">
        <v>8</v>
      </c>
      <c r="C913" s="1">
        <v>4070</v>
      </c>
      <c r="D913" s="1">
        <v>58.51</v>
      </c>
      <c r="E913" s="1">
        <v>-4.57</v>
      </c>
      <c r="F913" s="1">
        <v>19.670000000000002</v>
      </c>
      <c r="H913" t="str">
        <f t="shared" si="944"/>
        <v/>
      </c>
      <c r="I913" t="str">
        <f t="shared" si="945"/>
        <v/>
      </c>
      <c r="J913" t="str">
        <f t="shared" si="950"/>
        <v/>
      </c>
      <c r="K913" t="str">
        <f t="shared" si="951"/>
        <v/>
      </c>
      <c r="L913" t="str">
        <f t="shared" ref="L913:M913" si="961">IF(K913="","",AVERAGE(E905:E913))</f>
        <v/>
      </c>
      <c r="M913" t="str">
        <f t="shared" si="961"/>
        <v/>
      </c>
      <c r="N913" t="str">
        <f t="shared" si="901"/>
        <v/>
      </c>
    </row>
    <row r="914" spans="1:14" hidden="1" x14ac:dyDescent="0.2">
      <c r="A914" s="1">
        <v>61</v>
      </c>
      <c r="B914" s="1" t="s">
        <v>8</v>
      </c>
      <c r="C914" s="1">
        <v>4073</v>
      </c>
      <c r="D914" s="1">
        <v>58.548999999999999</v>
      </c>
      <c r="E914" s="1">
        <v>-4.5549999999999997</v>
      </c>
      <c r="F914" s="1">
        <v>19.673999999999999</v>
      </c>
      <c r="H914" t="str">
        <f t="shared" si="944"/>
        <v/>
      </c>
      <c r="I914" t="str">
        <f t="shared" si="945"/>
        <v/>
      </c>
      <c r="J914" t="str">
        <f t="shared" si="950"/>
        <v/>
      </c>
      <c r="K914" t="str">
        <f t="shared" si="951"/>
        <v/>
      </c>
      <c r="L914" t="str">
        <f t="shared" ref="L914:M914" si="962">IF(K914="","",AVERAGE(E906:E914))</f>
        <v/>
      </c>
      <c r="M914" t="str">
        <f t="shared" si="962"/>
        <v/>
      </c>
      <c r="N914" t="str">
        <f t="shared" si="901"/>
        <v/>
      </c>
    </row>
    <row r="915" spans="1:14" hidden="1" x14ac:dyDescent="0.2">
      <c r="A915" s="1">
        <v>61</v>
      </c>
      <c r="B915" s="1" t="s">
        <v>8</v>
      </c>
      <c r="C915" s="1">
        <v>4069</v>
      </c>
      <c r="D915" s="1">
        <v>58.506</v>
      </c>
      <c r="E915" s="1">
        <v>-4.5579999999999998</v>
      </c>
      <c r="F915" s="1">
        <v>19.693000000000001</v>
      </c>
      <c r="H915" t="str">
        <f t="shared" si="944"/>
        <v/>
      </c>
      <c r="I915" t="str">
        <f t="shared" si="945"/>
        <v/>
      </c>
      <c r="J915" t="str">
        <f t="shared" si="950"/>
        <v/>
      </c>
      <c r="K915" t="str">
        <f t="shared" si="951"/>
        <v/>
      </c>
      <c r="L915" t="str">
        <f t="shared" ref="L915:M915" si="963">IF(K915="","",AVERAGE(E907:E915))</f>
        <v/>
      </c>
      <c r="M915" t="str">
        <f t="shared" si="963"/>
        <v/>
      </c>
      <c r="N915" t="str">
        <f t="shared" si="901"/>
        <v/>
      </c>
    </row>
    <row r="916" spans="1:14" hidden="1" x14ac:dyDescent="0.2">
      <c r="A916" s="1">
        <v>61</v>
      </c>
      <c r="B916" s="1" t="s">
        <v>8</v>
      </c>
      <c r="C916" s="1">
        <v>4071</v>
      </c>
      <c r="D916" s="1">
        <v>58.578000000000003</v>
      </c>
      <c r="E916" s="1">
        <v>-4.5720000000000001</v>
      </c>
      <c r="F916" s="1">
        <v>19.7</v>
      </c>
      <c r="H916" t="str">
        <f t="shared" si="944"/>
        <v/>
      </c>
      <c r="I916" t="str">
        <f t="shared" si="945"/>
        <v/>
      </c>
      <c r="J916" t="str">
        <f t="shared" si="950"/>
        <v/>
      </c>
      <c r="K916" t="str">
        <f t="shared" si="951"/>
        <v/>
      </c>
      <c r="L916" t="str">
        <f t="shared" ref="L916:M916" si="964">IF(K916="","",AVERAGE(E908:E916))</f>
        <v/>
      </c>
      <c r="M916" t="str">
        <f t="shared" si="964"/>
        <v/>
      </c>
      <c r="N916" t="str">
        <f t="shared" si="901"/>
        <v/>
      </c>
    </row>
    <row r="917" spans="1:14" hidden="1" x14ac:dyDescent="0.2">
      <c r="A917" s="1">
        <v>61</v>
      </c>
      <c r="B917" s="1" t="s">
        <v>8</v>
      </c>
      <c r="C917" s="1">
        <v>5167</v>
      </c>
      <c r="D917" s="1">
        <v>26.946999999999999</v>
      </c>
      <c r="E917" s="1">
        <v>-19.138000000000002</v>
      </c>
      <c r="F917" s="1">
        <v>30.431999999999999</v>
      </c>
      <c r="H917" t="str">
        <f t="shared" si="944"/>
        <v/>
      </c>
      <c r="I917" t="str">
        <f t="shared" si="945"/>
        <v/>
      </c>
      <c r="J917" t="str">
        <f t="shared" si="950"/>
        <v/>
      </c>
      <c r="K917" t="str">
        <f t="shared" si="951"/>
        <v/>
      </c>
      <c r="L917" t="str">
        <f t="shared" ref="L917:M917" si="965">IF(K917="","",AVERAGE(E909:E917))</f>
        <v/>
      </c>
      <c r="M917" t="str">
        <f t="shared" si="965"/>
        <v/>
      </c>
      <c r="N917" t="str">
        <f t="shared" si="901"/>
        <v/>
      </c>
    </row>
    <row r="918" spans="1:14" hidden="1" x14ac:dyDescent="0.2">
      <c r="A918" s="1">
        <v>61</v>
      </c>
      <c r="B918" s="1" t="s">
        <v>8</v>
      </c>
      <c r="C918" s="1">
        <v>4927</v>
      </c>
      <c r="D918" s="1">
        <v>25.654</v>
      </c>
      <c r="E918" s="1">
        <v>-19.102</v>
      </c>
      <c r="F918" s="1">
        <v>30.41</v>
      </c>
      <c r="H918" t="str">
        <f t="shared" si="944"/>
        <v/>
      </c>
      <c r="I918" t="str">
        <f t="shared" si="945"/>
        <v/>
      </c>
      <c r="J918" t="str">
        <f t="shared" si="950"/>
        <v/>
      </c>
      <c r="K918" t="str">
        <f t="shared" si="951"/>
        <v/>
      </c>
      <c r="L918" t="str">
        <f t="shared" ref="L918:M918" si="966">IF(K918="","",AVERAGE(E910:E918))</f>
        <v/>
      </c>
      <c r="M918" t="str">
        <f t="shared" si="966"/>
        <v/>
      </c>
      <c r="N918" t="str">
        <f t="shared" si="901"/>
        <v/>
      </c>
    </row>
    <row r="919" spans="1:14" hidden="1" x14ac:dyDescent="0.2">
      <c r="A919" s="1">
        <v>61</v>
      </c>
      <c r="B919" s="1" t="s">
        <v>8</v>
      </c>
      <c r="C919" s="1">
        <v>4725</v>
      </c>
      <c r="D919" s="1">
        <v>24.556999999999999</v>
      </c>
      <c r="E919" s="1">
        <v>-19.123000000000001</v>
      </c>
      <c r="F919" s="1">
        <v>30.393999999999998</v>
      </c>
      <c r="H919" t="str">
        <f t="shared" si="944"/>
        <v/>
      </c>
      <c r="I919" t="str">
        <f t="shared" si="945"/>
        <v/>
      </c>
      <c r="J919" t="str">
        <f t="shared" si="950"/>
        <v/>
      </c>
      <c r="K919" t="str">
        <f t="shared" si="951"/>
        <v/>
      </c>
      <c r="L919" t="str">
        <f t="shared" ref="L919:M919" si="967">IF(K919="","",AVERAGE(E911:E919))</f>
        <v/>
      </c>
      <c r="M919" t="str">
        <f t="shared" si="967"/>
        <v/>
      </c>
      <c r="N919" t="str">
        <f t="shared" ref="N919:N974" si="968">IF(M919="","",_xlfn.STDEV.S(E911:E919))</f>
        <v/>
      </c>
    </row>
    <row r="920" spans="1:14" hidden="1" x14ac:dyDescent="0.2">
      <c r="A920" s="1">
        <v>61</v>
      </c>
      <c r="B920" s="1" t="s">
        <v>8</v>
      </c>
      <c r="C920" s="1">
        <v>4532</v>
      </c>
      <c r="D920" s="1">
        <v>23.533000000000001</v>
      </c>
      <c r="E920" s="1">
        <v>-19.12</v>
      </c>
      <c r="F920" s="1">
        <v>30.449000000000002</v>
      </c>
      <c r="H920" t="str">
        <f t="shared" si="944"/>
        <v/>
      </c>
      <c r="I920" t="str">
        <f t="shared" si="945"/>
        <v/>
      </c>
      <c r="J920" t="str">
        <f t="shared" si="950"/>
        <v/>
      </c>
      <c r="K920" t="str">
        <f t="shared" si="951"/>
        <v/>
      </c>
      <c r="L920" t="str">
        <f t="shared" ref="L920:M920" si="969">IF(K920="","",AVERAGE(E912:E920))</f>
        <v/>
      </c>
      <c r="M920" t="str">
        <f t="shared" si="969"/>
        <v/>
      </c>
      <c r="N920" t="str">
        <f t="shared" si="968"/>
        <v/>
      </c>
    </row>
    <row r="921" spans="1:14" hidden="1" x14ac:dyDescent="0.2">
      <c r="A921" s="1">
        <v>61</v>
      </c>
      <c r="B921" s="1" t="s">
        <v>8</v>
      </c>
      <c r="C921" s="1">
        <v>4352</v>
      </c>
      <c r="D921" s="1">
        <v>22.545999999999999</v>
      </c>
      <c r="E921" s="1">
        <v>-19.131</v>
      </c>
      <c r="F921" s="1">
        <v>30.425000000000001</v>
      </c>
      <c r="H921" t="str">
        <f t="shared" si="944"/>
        <v/>
      </c>
      <c r="I921" t="str">
        <f t="shared" si="945"/>
        <v/>
      </c>
      <c r="J921" t="str">
        <f t="shared" si="950"/>
        <v/>
      </c>
      <c r="K921" t="str">
        <f t="shared" si="951"/>
        <v/>
      </c>
      <c r="L921" t="str">
        <f t="shared" ref="L921:M921" si="970">IF(K921="","",AVERAGE(E913:E921))</f>
        <v/>
      </c>
      <c r="M921" t="str">
        <f t="shared" si="970"/>
        <v/>
      </c>
      <c r="N921" t="str">
        <f t="shared" si="968"/>
        <v/>
      </c>
    </row>
    <row r="922" spans="1:14" hidden="1" x14ac:dyDescent="0.2">
      <c r="A922" s="1">
        <v>61</v>
      </c>
      <c r="B922" s="1" t="s">
        <v>8</v>
      </c>
      <c r="C922" s="1">
        <v>4172</v>
      </c>
      <c r="D922" s="1">
        <v>21.597000000000001</v>
      </c>
      <c r="E922" s="1">
        <v>-19.175000000000001</v>
      </c>
      <c r="F922" s="1">
        <v>30.481000000000002</v>
      </c>
      <c r="H922" t="str">
        <f t="shared" si="944"/>
        <v/>
      </c>
      <c r="I922" t="str">
        <f t="shared" si="945"/>
        <v/>
      </c>
      <c r="J922" t="str">
        <f t="shared" si="950"/>
        <v/>
      </c>
      <c r="K922" t="str">
        <f t="shared" si="951"/>
        <v/>
      </c>
      <c r="L922" t="str">
        <f t="shared" ref="L922:M922" si="971">IF(K922="","",AVERAGE(E914:E922))</f>
        <v/>
      </c>
      <c r="M922" t="str">
        <f t="shared" si="971"/>
        <v/>
      </c>
      <c r="N922" t="str">
        <f t="shared" si="968"/>
        <v/>
      </c>
    </row>
    <row r="923" spans="1:14" hidden="1" x14ac:dyDescent="0.2">
      <c r="A923" s="1">
        <v>61</v>
      </c>
      <c r="B923" s="1" t="s">
        <v>8</v>
      </c>
      <c r="C923" s="1">
        <v>4008</v>
      </c>
      <c r="D923" s="1">
        <v>20.701000000000001</v>
      </c>
      <c r="E923" s="1">
        <v>-19.146000000000001</v>
      </c>
      <c r="F923" s="1">
        <v>30.491</v>
      </c>
      <c r="H923" t="str">
        <f t="shared" si="944"/>
        <v/>
      </c>
      <c r="I923" t="str">
        <f t="shared" si="945"/>
        <v/>
      </c>
      <c r="J923" t="str">
        <f t="shared" si="950"/>
        <v/>
      </c>
      <c r="K923" t="str">
        <f t="shared" si="951"/>
        <v/>
      </c>
      <c r="L923" t="str">
        <f t="shared" ref="L923:M923" si="972">IF(K923="","",AVERAGE(E915:E923))</f>
        <v/>
      </c>
      <c r="M923" t="str">
        <f t="shared" si="972"/>
        <v/>
      </c>
      <c r="N923" t="str">
        <f t="shared" si="968"/>
        <v/>
      </c>
    </row>
    <row r="924" spans="1:14" hidden="1" x14ac:dyDescent="0.2">
      <c r="A924" s="1">
        <v>61</v>
      </c>
      <c r="B924" s="1" t="s">
        <v>8</v>
      </c>
      <c r="C924" s="1">
        <v>3845</v>
      </c>
      <c r="D924" s="1">
        <v>19.832999999999998</v>
      </c>
      <c r="E924" s="1">
        <v>-19.141999999999999</v>
      </c>
      <c r="F924" s="1">
        <v>30.454000000000001</v>
      </c>
      <c r="H924" t="str">
        <f t="shared" si="944"/>
        <v/>
      </c>
      <c r="I924" t="str">
        <f t="shared" si="945"/>
        <v/>
      </c>
      <c r="J924" t="str">
        <f t="shared" si="950"/>
        <v/>
      </c>
      <c r="K924" t="str">
        <f t="shared" si="951"/>
        <v/>
      </c>
      <c r="L924" t="str">
        <f t="shared" ref="L924:M924" si="973">IF(K924="","",AVERAGE(E916:E924))</f>
        <v/>
      </c>
      <c r="M924" t="str">
        <f t="shared" si="973"/>
        <v/>
      </c>
      <c r="N924" t="str">
        <f t="shared" si="968"/>
        <v/>
      </c>
    </row>
    <row r="925" spans="1:14" hidden="1" x14ac:dyDescent="0.2">
      <c r="A925" s="1">
        <v>61</v>
      </c>
      <c r="B925" s="1" t="s">
        <v>8</v>
      </c>
      <c r="C925" s="1">
        <v>3693</v>
      </c>
      <c r="D925" s="1">
        <v>19.021999999999998</v>
      </c>
      <c r="E925" s="1">
        <v>-19.170999999999999</v>
      </c>
      <c r="F925" s="1">
        <v>30.481000000000002</v>
      </c>
      <c r="H925" t="str">
        <f t="shared" si="944"/>
        <v/>
      </c>
      <c r="I925" t="str">
        <f t="shared" si="945"/>
        <v/>
      </c>
      <c r="J925" t="str">
        <f t="shared" si="950"/>
        <v/>
      </c>
      <c r="K925" t="str">
        <f t="shared" si="951"/>
        <v/>
      </c>
      <c r="L925" t="str">
        <f t="shared" ref="L925:M925" si="974">IF(K925="","",AVERAGE(E917:E925))</f>
        <v/>
      </c>
      <c r="M925" t="str">
        <f t="shared" si="974"/>
        <v/>
      </c>
      <c r="N925" t="str">
        <f t="shared" si="968"/>
        <v/>
      </c>
    </row>
    <row r="926" spans="1:14" x14ac:dyDescent="0.2">
      <c r="A926" s="1">
        <v>61</v>
      </c>
      <c r="B926" s="1" t="s">
        <v>8</v>
      </c>
      <c r="C926" s="1">
        <v>3543</v>
      </c>
      <c r="D926" s="1">
        <v>18.222999999999999</v>
      </c>
      <c r="E926" s="1">
        <v>-19.186</v>
      </c>
      <c r="F926" s="1">
        <v>30.49</v>
      </c>
      <c r="H926">
        <f t="shared" si="944"/>
        <v>61</v>
      </c>
      <c r="I926" t="str">
        <f t="shared" si="945"/>
        <v>A</v>
      </c>
      <c r="J926">
        <f t="shared" si="950"/>
        <v>3543</v>
      </c>
      <c r="K926">
        <f t="shared" si="951"/>
        <v>18.222999999999999</v>
      </c>
      <c r="L926">
        <f t="shared" ref="L926:M926" si="975">IF(K926="","",AVERAGE(E918:E926))</f>
        <v>-19.143999999999998</v>
      </c>
      <c r="M926">
        <f t="shared" si="975"/>
        <v>30.452777777777776</v>
      </c>
      <c r="N926">
        <f t="shared" si="968"/>
        <v>2.8310775333783875E-2</v>
      </c>
    </row>
    <row r="927" spans="1:14" hidden="1" x14ac:dyDescent="0.2">
      <c r="A927" s="1">
        <v>62</v>
      </c>
      <c r="B927" s="1" t="s">
        <v>9</v>
      </c>
      <c r="C927" s="1">
        <v>4075</v>
      </c>
      <c r="D927" s="1">
        <v>58.226999999999997</v>
      </c>
      <c r="E927" s="1">
        <v>-4.5579999999999998</v>
      </c>
      <c r="F927" s="1">
        <v>19.786000000000001</v>
      </c>
      <c r="H927" t="str">
        <f t="shared" si="944"/>
        <v/>
      </c>
      <c r="I927" t="str">
        <f t="shared" si="945"/>
        <v/>
      </c>
      <c r="J927" t="str">
        <f t="shared" si="950"/>
        <v/>
      </c>
      <c r="K927" t="str">
        <f t="shared" si="951"/>
        <v/>
      </c>
      <c r="L927" t="str">
        <f t="shared" ref="L927:M927" si="976">IF(K927="","",AVERAGE(E919:E927))</f>
        <v/>
      </c>
      <c r="M927" t="str">
        <f t="shared" si="976"/>
        <v/>
      </c>
      <c r="N927" t="str">
        <f t="shared" si="968"/>
        <v/>
      </c>
    </row>
    <row r="928" spans="1:14" hidden="1" x14ac:dyDescent="0.2">
      <c r="A928" s="1">
        <v>62</v>
      </c>
      <c r="B928" s="1" t="s">
        <v>9</v>
      </c>
      <c r="C928" s="1">
        <v>4071</v>
      </c>
      <c r="D928" s="1">
        <v>58.526000000000003</v>
      </c>
      <c r="E928" s="1">
        <v>-4.57</v>
      </c>
      <c r="F928" s="1">
        <v>19.670000000000002</v>
      </c>
      <c r="H928" t="str">
        <f t="shared" si="944"/>
        <v/>
      </c>
      <c r="I928" t="str">
        <f t="shared" si="945"/>
        <v/>
      </c>
      <c r="J928" t="str">
        <f t="shared" si="950"/>
        <v/>
      </c>
      <c r="K928" t="str">
        <f t="shared" si="951"/>
        <v/>
      </c>
      <c r="L928" t="str">
        <f t="shared" ref="L928:M928" si="977">IF(K928="","",AVERAGE(E920:E928))</f>
        <v/>
      </c>
      <c r="M928" t="str">
        <f t="shared" si="977"/>
        <v/>
      </c>
      <c r="N928" t="str">
        <f t="shared" si="968"/>
        <v/>
      </c>
    </row>
    <row r="929" spans="1:14" hidden="1" x14ac:dyDescent="0.2">
      <c r="A929" s="1">
        <v>62</v>
      </c>
      <c r="B929" s="1" t="s">
        <v>9</v>
      </c>
      <c r="C929" s="1">
        <v>4073</v>
      </c>
      <c r="D929" s="1">
        <v>58.567</v>
      </c>
      <c r="E929" s="1">
        <v>-4.5679999999999996</v>
      </c>
      <c r="F929" s="1">
        <v>19.666</v>
      </c>
      <c r="H929" t="str">
        <f t="shared" si="944"/>
        <v/>
      </c>
      <c r="I929" t="str">
        <f t="shared" si="945"/>
        <v/>
      </c>
      <c r="J929" t="str">
        <f t="shared" si="950"/>
        <v/>
      </c>
      <c r="K929" t="str">
        <f t="shared" si="951"/>
        <v/>
      </c>
      <c r="L929" t="str">
        <f t="shared" ref="L929:M929" si="978">IF(K929="","",AVERAGE(E921:E929))</f>
        <v/>
      </c>
      <c r="M929" t="str">
        <f t="shared" si="978"/>
        <v/>
      </c>
      <c r="N929" t="str">
        <f t="shared" si="968"/>
        <v/>
      </c>
    </row>
    <row r="930" spans="1:14" hidden="1" x14ac:dyDescent="0.2">
      <c r="A930" s="1">
        <v>62</v>
      </c>
      <c r="B930" s="1" t="s">
        <v>9</v>
      </c>
      <c r="C930" s="1">
        <v>4076</v>
      </c>
      <c r="D930" s="1">
        <v>58.551000000000002</v>
      </c>
      <c r="E930" s="1">
        <v>-4.5679999999999996</v>
      </c>
      <c r="F930" s="1">
        <v>19.709</v>
      </c>
      <c r="H930" t="str">
        <f t="shared" si="944"/>
        <v/>
      </c>
      <c r="I930" t="str">
        <f t="shared" si="945"/>
        <v/>
      </c>
      <c r="J930" t="str">
        <f t="shared" si="950"/>
        <v/>
      </c>
      <c r="K930" t="str">
        <f t="shared" si="951"/>
        <v/>
      </c>
      <c r="L930" t="str">
        <f t="shared" ref="L930:M930" si="979">IF(K930="","",AVERAGE(E922:E930))</f>
        <v/>
      </c>
      <c r="M930" t="str">
        <f t="shared" si="979"/>
        <v/>
      </c>
      <c r="N930" t="str">
        <f t="shared" si="968"/>
        <v/>
      </c>
    </row>
    <row r="931" spans="1:14" hidden="1" x14ac:dyDescent="0.2">
      <c r="A931" s="1">
        <v>62</v>
      </c>
      <c r="B931" s="1" t="s">
        <v>9</v>
      </c>
      <c r="C931" s="1">
        <v>4073</v>
      </c>
      <c r="D931" s="1">
        <v>58.597999999999999</v>
      </c>
      <c r="E931" s="1">
        <v>-4.5739999999999998</v>
      </c>
      <c r="F931" s="1">
        <v>19.718</v>
      </c>
      <c r="H931" t="str">
        <f t="shared" si="944"/>
        <v/>
      </c>
      <c r="I931" t="str">
        <f t="shared" si="945"/>
        <v/>
      </c>
      <c r="J931" t="str">
        <f t="shared" si="950"/>
        <v/>
      </c>
      <c r="K931" t="str">
        <f t="shared" si="951"/>
        <v/>
      </c>
      <c r="L931" t="str">
        <f t="shared" ref="L931:M931" si="980">IF(K931="","",AVERAGE(E923:E931))</f>
        <v/>
      </c>
      <c r="M931" t="str">
        <f t="shared" si="980"/>
        <v/>
      </c>
      <c r="N931" t="str">
        <f t="shared" si="968"/>
        <v/>
      </c>
    </row>
    <row r="932" spans="1:14" hidden="1" x14ac:dyDescent="0.2">
      <c r="A932" s="1">
        <v>62</v>
      </c>
      <c r="B932" s="1" t="s">
        <v>9</v>
      </c>
      <c r="C932" s="1">
        <v>613</v>
      </c>
      <c r="D932" s="1">
        <v>1.74</v>
      </c>
      <c r="E932" s="1">
        <v>-19.61</v>
      </c>
      <c r="F932" s="1">
        <v>34.109000000000002</v>
      </c>
      <c r="H932" t="str">
        <f t="shared" si="944"/>
        <v/>
      </c>
      <c r="I932" t="str">
        <f t="shared" si="945"/>
        <v/>
      </c>
      <c r="J932" t="str">
        <f t="shared" si="950"/>
        <v/>
      </c>
      <c r="K932" t="str">
        <f t="shared" si="951"/>
        <v/>
      </c>
      <c r="L932" t="str">
        <f t="shared" ref="L932:M932" si="981">IF(K932="","",AVERAGE(E924:E932))</f>
        <v/>
      </c>
      <c r="M932" t="str">
        <f t="shared" si="981"/>
        <v/>
      </c>
      <c r="N932" t="str">
        <f t="shared" si="968"/>
        <v/>
      </c>
    </row>
    <row r="933" spans="1:14" hidden="1" x14ac:dyDescent="0.2">
      <c r="A933" s="1">
        <v>62</v>
      </c>
      <c r="B933" s="1" t="s">
        <v>9</v>
      </c>
      <c r="C933" s="1">
        <v>12502</v>
      </c>
      <c r="D933" s="1">
        <v>64.445999999999998</v>
      </c>
      <c r="E933" s="1">
        <v>-19.186</v>
      </c>
      <c r="F933" s="1">
        <v>30.646999999999998</v>
      </c>
      <c r="H933" t="str">
        <f t="shared" si="944"/>
        <v/>
      </c>
      <c r="I933" t="str">
        <f t="shared" si="945"/>
        <v/>
      </c>
      <c r="J933" t="str">
        <f t="shared" si="950"/>
        <v/>
      </c>
      <c r="K933" t="str">
        <f t="shared" si="951"/>
        <v/>
      </c>
      <c r="L933" t="str">
        <f t="shared" ref="L933:M933" si="982">IF(K933="","",AVERAGE(E925:E933))</f>
        <v/>
      </c>
      <c r="M933" t="str">
        <f t="shared" si="982"/>
        <v/>
      </c>
      <c r="N933" t="str">
        <f t="shared" si="968"/>
        <v/>
      </c>
    </row>
    <row r="934" spans="1:14" hidden="1" x14ac:dyDescent="0.2">
      <c r="A934" s="1">
        <v>62</v>
      </c>
      <c r="B934" s="1" t="s">
        <v>9</v>
      </c>
      <c r="C934" s="1">
        <v>11994</v>
      </c>
      <c r="D934" s="1">
        <v>62.076000000000001</v>
      </c>
      <c r="E934" s="1">
        <v>-19.209</v>
      </c>
      <c r="F934" s="1">
        <v>30.664999999999999</v>
      </c>
      <c r="H934" t="str">
        <f t="shared" si="944"/>
        <v/>
      </c>
      <c r="I934" t="str">
        <f t="shared" si="945"/>
        <v/>
      </c>
      <c r="J934" t="str">
        <f t="shared" si="950"/>
        <v/>
      </c>
      <c r="K934" t="str">
        <f t="shared" si="951"/>
        <v/>
      </c>
      <c r="L934" t="str">
        <f t="shared" ref="L934:M934" si="983">IF(K934="","",AVERAGE(E926:E934))</f>
        <v/>
      </c>
      <c r="M934" t="str">
        <f t="shared" si="983"/>
        <v/>
      </c>
      <c r="N934" t="str">
        <f t="shared" si="968"/>
        <v/>
      </c>
    </row>
    <row r="935" spans="1:14" hidden="1" x14ac:dyDescent="0.2">
      <c r="A935" s="1">
        <v>62</v>
      </c>
      <c r="B935" s="1" t="s">
        <v>9</v>
      </c>
      <c r="C935" s="1">
        <v>11526</v>
      </c>
      <c r="D935" s="1">
        <v>59.872999999999998</v>
      </c>
      <c r="E935" s="1">
        <v>-19.216000000000001</v>
      </c>
      <c r="F935" s="1">
        <v>30.652000000000001</v>
      </c>
      <c r="H935" t="str">
        <f t="shared" si="944"/>
        <v/>
      </c>
      <c r="I935" t="str">
        <f t="shared" si="945"/>
        <v/>
      </c>
      <c r="J935" t="str">
        <f t="shared" si="950"/>
        <v/>
      </c>
      <c r="K935" t="str">
        <f t="shared" si="951"/>
        <v/>
      </c>
      <c r="L935" t="str">
        <f t="shared" ref="L935:M935" si="984">IF(K935="","",AVERAGE(E927:E935))</f>
        <v/>
      </c>
      <c r="M935" t="str">
        <f t="shared" si="984"/>
        <v/>
      </c>
      <c r="N935" t="str">
        <f t="shared" si="968"/>
        <v/>
      </c>
    </row>
    <row r="936" spans="1:14" hidden="1" x14ac:dyDescent="0.2">
      <c r="A936" s="1">
        <v>62</v>
      </c>
      <c r="B936" s="1" t="s">
        <v>9</v>
      </c>
      <c r="C936" s="1">
        <v>11065</v>
      </c>
      <c r="D936" s="1">
        <v>57.658000000000001</v>
      </c>
      <c r="E936" s="1">
        <v>-19.222999999999999</v>
      </c>
      <c r="F936" s="1">
        <v>30.635999999999999</v>
      </c>
      <c r="H936" t="str">
        <f t="shared" si="944"/>
        <v/>
      </c>
      <c r="I936" t="str">
        <f t="shared" si="945"/>
        <v/>
      </c>
      <c r="J936" t="str">
        <f t="shared" si="950"/>
        <v/>
      </c>
      <c r="K936" t="str">
        <f t="shared" si="951"/>
        <v/>
      </c>
      <c r="L936" t="str">
        <f t="shared" ref="L936:M936" si="985">IF(K936="","",AVERAGE(E928:E936))</f>
        <v/>
      </c>
      <c r="M936" t="str">
        <f t="shared" si="985"/>
        <v/>
      </c>
      <c r="N936" t="str">
        <f t="shared" si="968"/>
        <v/>
      </c>
    </row>
    <row r="937" spans="1:14" hidden="1" x14ac:dyDescent="0.2">
      <c r="A937" s="1">
        <v>62</v>
      </c>
      <c r="B937" s="1" t="s">
        <v>9</v>
      </c>
      <c r="C937" s="1">
        <v>10598</v>
      </c>
      <c r="D937" s="1">
        <v>55.463000000000001</v>
      </c>
      <c r="E937" s="1">
        <v>-19.207999999999998</v>
      </c>
      <c r="F937" s="1">
        <v>30.692</v>
      </c>
      <c r="H937" t="str">
        <f t="shared" si="944"/>
        <v/>
      </c>
      <c r="I937" t="str">
        <f t="shared" si="945"/>
        <v/>
      </c>
      <c r="J937" t="str">
        <f t="shared" si="950"/>
        <v/>
      </c>
      <c r="K937" t="str">
        <f t="shared" si="951"/>
        <v/>
      </c>
      <c r="L937" t="str">
        <f t="shared" ref="L937:M937" si="986">IF(K937="","",AVERAGE(E929:E937))</f>
        <v/>
      </c>
      <c r="M937" t="str">
        <f t="shared" si="986"/>
        <v/>
      </c>
      <c r="N937" t="str">
        <f t="shared" si="968"/>
        <v/>
      </c>
    </row>
    <row r="938" spans="1:14" hidden="1" x14ac:dyDescent="0.2">
      <c r="A938" s="1">
        <v>62</v>
      </c>
      <c r="B938" s="1" t="s">
        <v>9</v>
      </c>
      <c r="C938" s="1">
        <v>10153</v>
      </c>
      <c r="D938" s="1">
        <v>53.34</v>
      </c>
      <c r="E938" s="1">
        <v>-19.167000000000002</v>
      </c>
      <c r="F938" s="1">
        <v>30.638999999999999</v>
      </c>
      <c r="H938" t="str">
        <f t="shared" si="944"/>
        <v/>
      </c>
      <c r="I938" t="str">
        <f t="shared" si="945"/>
        <v/>
      </c>
      <c r="J938" t="str">
        <f t="shared" si="950"/>
        <v/>
      </c>
      <c r="K938" t="str">
        <f t="shared" si="951"/>
        <v/>
      </c>
      <c r="L938" t="str">
        <f t="shared" ref="L938:M938" si="987">IF(K938="","",AVERAGE(E930:E938))</f>
        <v/>
      </c>
      <c r="M938" t="str">
        <f t="shared" si="987"/>
        <v/>
      </c>
      <c r="N938" t="str">
        <f t="shared" si="968"/>
        <v/>
      </c>
    </row>
    <row r="939" spans="1:14" hidden="1" x14ac:dyDescent="0.2">
      <c r="A939" s="1">
        <v>62</v>
      </c>
      <c r="B939" s="1" t="s">
        <v>9</v>
      </c>
      <c r="C939" s="1">
        <v>9702</v>
      </c>
      <c r="D939" s="1">
        <v>51.091999999999999</v>
      </c>
      <c r="E939" s="1">
        <v>-19.178999999999998</v>
      </c>
      <c r="F939" s="1">
        <v>30.681000000000001</v>
      </c>
      <c r="H939" t="str">
        <f t="shared" si="944"/>
        <v/>
      </c>
      <c r="I939" t="str">
        <f t="shared" si="945"/>
        <v/>
      </c>
      <c r="J939" t="str">
        <f t="shared" si="950"/>
        <v/>
      </c>
      <c r="K939" t="str">
        <f t="shared" si="951"/>
        <v/>
      </c>
      <c r="L939" t="str">
        <f t="shared" ref="L939:M939" si="988">IF(K939="","",AVERAGE(E931:E939))</f>
        <v/>
      </c>
      <c r="M939" t="str">
        <f t="shared" si="988"/>
        <v/>
      </c>
      <c r="N939" t="str">
        <f t="shared" si="968"/>
        <v/>
      </c>
    </row>
    <row r="940" spans="1:14" hidden="1" x14ac:dyDescent="0.2">
      <c r="A940" s="1">
        <v>62</v>
      </c>
      <c r="B940" s="1" t="s">
        <v>9</v>
      </c>
      <c r="C940" s="1">
        <v>9263</v>
      </c>
      <c r="D940" s="1">
        <v>48.91</v>
      </c>
      <c r="E940" s="1">
        <v>-19.206</v>
      </c>
      <c r="F940" s="1">
        <v>30.681000000000001</v>
      </c>
      <c r="H940" t="str">
        <f t="shared" si="944"/>
        <v/>
      </c>
      <c r="I940" t="str">
        <f t="shared" si="945"/>
        <v/>
      </c>
      <c r="J940" t="str">
        <f t="shared" si="950"/>
        <v/>
      </c>
      <c r="K940" t="str">
        <f t="shared" si="951"/>
        <v/>
      </c>
      <c r="L940" t="str">
        <f t="shared" ref="L940:M940" si="989">IF(K940="","",AVERAGE(E932:E940))</f>
        <v/>
      </c>
      <c r="M940" t="str">
        <f t="shared" si="989"/>
        <v/>
      </c>
      <c r="N940" t="str">
        <f t="shared" si="968"/>
        <v/>
      </c>
    </row>
    <row r="941" spans="1:14" hidden="1" x14ac:dyDescent="0.2">
      <c r="A941" s="1">
        <v>62</v>
      </c>
      <c r="B941" s="1" t="s">
        <v>9</v>
      </c>
      <c r="C941" s="1">
        <v>8865</v>
      </c>
      <c r="D941" s="1">
        <v>46.808999999999997</v>
      </c>
      <c r="E941" s="1">
        <v>-19.181000000000001</v>
      </c>
      <c r="F941" s="1">
        <v>30.641999999999999</v>
      </c>
      <c r="H941" t="str">
        <f t="shared" si="944"/>
        <v/>
      </c>
      <c r="I941" t="str">
        <f t="shared" si="945"/>
        <v/>
      </c>
      <c r="J941" t="str">
        <f t="shared" si="950"/>
        <v/>
      </c>
      <c r="K941" t="str">
        <f t="shared" si="951"/>
        <v/>
      </c>
      <c r="L941" t="str">
        <f t="shared" ref="L941:M941" si="990">IF(K941="","",AVERAGE(E933:E941))</f>
        <v/>
      </c>
      <c r="M941" t="str">
        <f t="shared" si="990"/>
        <v/>
      </c>
      <c r="N941" t="str">
        <f t="shared" si="968"/>
        <v/>
      </c>
    </row>
    <row r="942" spans="1:14" x14ac:dyDescent="0.2">
      <c r="A942" s="1">
        <v>62</v>
      </c>
      <c r="B942" s="1" t="s">
        <v>9</v>
      </c>
      <c r="C942" s="1">
        <v>8485</v>
      </c>
      <c r="D942" s="1">
        <v>44.8</v>
      </c>
      <c r="E942" s="1">
        <v>-19.196000000000002</v>
      </c>
      <c r="F942" s="1">
        <v>30.727</v>
      </c>
      <c r="H942">
        <f t="shared" si="944"/>
        <v>62</v>
      </c>
      <c r="I942" t="str">
        <f t="shared" si="945"/>
        <v>B</v>
      </c>
      <c r="J942">
        <f t="shared" si="950"/>
        <v>8485</v>
      </c>
      <c r="K942">
        <f t="shared" si="951"/>
        <v>44.8</v>
      </c>
      <c r="L942">
        <f t="shared" ref="L942:M942" si="991">IF(K942="","",AVERAGE(E934:E942))</f>
        <v>-19.198333333333334</v>
      </c>
      <c r="M942">
        <f t="shared" si="991"/>
        <v>30.668333333333337</v>
      </c>
      <c r="N942">
        <f t="shared" si="968"/>
        <v>1.8867962264112748E-2</v>
      </c>
    </row>
    <row r="943" spans="1:14" hidden="1" x14ac:dyDescent="0.2">
      <c r="A943" s="1">
        <v>63</v>
      </c>
      <c r="B943" s="1" t="s">
        <v>11</v>
      </c>
      <c r="C943" s="1">
        <v>4080</v>
      </c>
      <c r="D943" s="1">
        <v>57.878999999999998</v>
      </c>
      <c r="E943" s="1">
        <v>-4.5510000000000002</v>
      </c>
      <c r="F943" s="1">
        <v>19.707000000000001</v>
      </c>
      <c r="H943" t="str">
        <f t="shared" si="944"/>
        <v/>
      </c>
      <c r="I943" t="str">
        <f t="shared" si="945"/>
        <v/>
      </c>
      <c r="J943" t="str">
        <f t="shared" si="950"/>
        <v/>
      </c>
      <c r="K943" t="str">
        <f t="shared" si="951"/>
        <v/>
      </c>
      <c r="L943" t="str">
        <f t="shared" ref="L943:M943" si="992">IF(K943="","",AVERAGE(E935:E943))</f>
        <v/>
      </c>
      <c r="M943" t="str">
        <f t="shared" si="992"/>
        <v/>
      </c>
      <c r="N943" t="str">
        <f t="shared" si="968"/>
        <v/>
      </c>
    </row>
    <row r="944" spans="1:14" hidden="1" x14ac:dyDescent="0.2">
      <c r="A944" s="1">
        <v>63</v>
      </c>
      <c r="B944" s="1" t="s">
        <v>11</v>
      </c>
      <c r="C944" s="1">
        <v>4075</v>
      </c>
      <c r="D944" s="1">
        <v>58.588000000000001</v>
      </c>
      <c r="E944" s="1">
        <v>-4.57</v>
      </c>
      <c r="F944" s="1">
        <v>19.670000000000002</v>
      </c>
      <c r="H944" t="str">
        <f t="shared" si="944"/>
        <v/>
      </c>
      <c r="I944" t="str">
        <f t="shared" si="945"/>
        <v/>
      </c>
      <c r="J944" t="str">
        <f t="shared" si="950"/>
        <v/>
      </c>
      <c r="K944" t="str">
        <f t="shared" si="951"/>
        <v/>
      </c>
      <c r="L944" t="str">
        <f t="shared" ref="L944:M944" si="993">IF(K944="","",AVERAGE(E936:E944))</f>
        <v/>
      </c>
      <c r="M944" t="str">
        <f t="shared" si="993"/>
        <v/>
      </c>
      <c r="N944" t="str">
        <f t="shared" si="968"/>
        <v/>
      </c>
    </row>
    <row r="945" spans="1:14" hidden="1" x14ac:dyDescent="0.2">
      <c r="A945" s="1">
        <v>63</v>
      </c>
      <c r="B945" s="1" t="s">
        <v>11</v>
      </c>
      <c r="C945" s="1">
        <v>4076</v>
      </c>
      <c r="D945" s="1">
        <v>58.600999999999999</v>
      </c>
      <c r="E945" s="1">
        <v>-4.5679999999999996</v>
      </c>
      <c r="F945" s="1">
        <v>19.643999999999998</v>
      </c>
      <c r="H945" t="str">
        <f t="shared" si="944"/>
        <v/>
      </c>
      <c r="I945" t="str">
        <f t="shared" si="945"/>
        <v/>
      </c>
      <c r="J945" t="str">
        <f t="shared" si="950"/>
        <v/>
      </c>
      <c r="K945" t="str">
        <f t="shared" si="951"/>
        <v/>
      </c>
      <c r="L945" t="str">
        <f t="shared" ref="L945:M945" si="994">IF(K945="","",AVERAGE(E937:E945))</f>
        <v/>
      </c>
      <c r="M945" t="str">
        <f t="shared" si="994"/>
        <v/>
      </c>
      <c r="N945" t="str">
        <f t="shared" si="968"/>
        <v/>
      </c>
    </row>
    <row r="946" spans="1:14" hidden="1" x14ac:dyDescent="0.2">
      <c r="A946" s="1">
        <v>63</v>
      </c>
      <c r="B946" s="1" t="s">
        <v>11</v>
      </c>
      <c r="C946" s="1">
        <v>4075</v>
      </c>
      <c r="D946" s="1">
        <v>58.555</v>
      </c>
      <c r="E946" s="1">
        <v>-4.556</v>
      </c>
      <c r="F946" s="1">
        <v>19.704000000000001</v>
      </c>
      <c r="H946" t="str">
        <f t="shared" si="944"/>
        <v/>
      </c>
      <c r="I946" t="str">
        <f t="shared" si="945"/>
        <v/>
      </c>
      <c r="J946" t="str">
        <f t="shared" si="950"/>
        <v/>
      </c>
      <c r="K946" t="str">
        <f t="shared" si="951"/>
        <v/>
      </c>
      <c r="L946" t="str">
        <f t="shared" ref="L946:M946" si="995">IF(K946="","",AVERAGE(E938:E946))</f>
        <v/>
      </c>
      <c r="M946" t="str">
        <f t="shared" si="995"/>
        <v/>
      </c>
      <c r="N946" t="str">
        <f t="shared" si="968"/>
        <v/>
      </c>
    </row>
    <row r="947" spans="1:14" hidden="1" x14ac:dyDescent="0.2">
      <c r="A947" s="1">
        <v>63</v>
      </c>
      <c r="B947" s="1" t="s">
        <v>11</v>
      </c>
      <c r="C947" s="1">
        <v>4076</v>
      </c>
      <c r="D947" s="1">
        <v>58.57</v>
      </c>
      <c r="E947" s="1">
        <v>-4.5549999999999997</v>
      </c>
      <c r="F947" s="1">
        <v>19.669</v>
      </c>
      <c r="H947" t="str">
        <f t="shared" si="944"/>
        <v/>
      </c>
      <c r="I947" t="str">
        <f t="shared" si="945"/>
        <v/>
      </c>
      <c r="J947" t="str">
        <f t="shared" si="950"/>
        <v/>
      </c>
      <c r="K947" t="str">
        <f t="shared" si="951"/>
        <v/>
      </c>
      <c r="L947" t="str">
        <f t="shared" ref="L947:M947" si="996">IF(K947="","",AVERAGE(E939:E947))</f>
        <v/>
      </c>
      <c r="M947" t="str">
        <f t="shared" si="996"/>
        <v/>
      </c>
      <c r="N947" t="str">
        <f t="shared" si="968"/>
        <v/>
      </c>
    </row>
    <row r="948" spans="1:14" hidden="1" x14ac:dyDescent="0.2">
      <c r="A948" s="1">
        <v>63</v>
      </c>
      <c r="B948" s="1" t="s">
        <v>11</v>
      </c>
      <c r="C948" s="1">
        <v>1505</v>
      </c>
      <c r="D948" s="1">
        <v>4.2750000000000004</v>
      </c>
      <c r="E948" s="1">
        <v>-19.306000000000001</v>
      </c>
      <c r="F948" s="1">
        <v>32.046999999999997</v>
      </c>
      <c r="H948" t="str">
        <f t="shared" si="944"/>
        <v/>
      </c>
      <c r="I948" t="str">
        <f t="shared" si="945"/>
        <v/>
      </c>
      <c r="J948" t="str">
        <f t="shared" si="950"/>
        <v/>
      </c>
      <c r="K948" t="str">
        <f t="shared" si="951"/>
        <v/>
      </c>
      <c r="L948" t="str">
        <f t="shared" ref="L948:M948" si="997">IF(K948="","",AVERAGE(E940:E948))</f>
        <v/>
      </c>
      <c r="M948" t="str">
        <f t="shared" si="997"/>
        <v/>
      </c>
      <c r="N948" t="str">
        <f t="shared" si="968"/>
        <v/>
      </c>
    </row>
    <row r="949" spans="1:14" hidden="1" x14ac:dyDescent="0.2">
      <c r="A949" s="1">
        <v>63</v>
      </c>
      <c r="B949" s="1" t="s">
        <v>11</v>
      </c>
      <c r="C949" s="1">
        <v>28071</v>
      </c>
      <c r="D949" s="1">
        <v>150.41900000000001</v>
      </c>
      <c r="E949" s="1">
        <v>-19.292999999999999</v>
      </c>
      <c r="F949" s="1">
        <v>30.295000000000002</v>
      </c>
      <c r="H949" t="str">
        <f t="shared" si="944"/>
        <v/>
      </c>
      <c r="I949" t="str">
        <f t="shared" si="945"/>
        <v/>
      </c>
      <c r="J949" t="str">
        <f t="shared" si="950"/>
        <v/>
      </c>
      <c r="K949" t="str">
        <f t="shared" si="951"/>
        <v/>
      </c>
      <c r="L949" t="str">
        <f t="shared" ref="L949:M949" si="998">IF(K949="","",AVERAGE(E941:E949))</f>
        <v/>
      </c>
      <c r="M949" t="str">
        <f t="shared" si="998"/>
        <v/>
      </c>
      <c r="N949" t="str">
        <f t="shared" si="968"/>
        <v/>
      </c>
    </row>
    <row r="950" spans="1:14" hidden="1" x14ac:dyDescent="0.2">
      <c r="A950" s="1">
        <v>63</v>
      </c>
      <c r="B950" s="1" t="s">
        <v>11</v>
      </c>
      <c r="C950" s="1">
        <v>26773</v>
      </c>
      <c r="D950" s="1">
        <v>143.12200000000001</v>
      </c>
      <c r="E950" s="1">
        <v>-19.297000000000001</v>
      </c>
      <c r="F950" s="1">
        <v>30.268999999999998</v>
      </c>
      <c r="H950" t="str">
        <f t="shared" si="944"/>
        <v/>
      </c>
      <c r="I950" t="str">
        <f t="shared" si="945"/>
        <v/>
      </c>
      <c r="J950" t="str">
        <f t="shared" si="950"/>
        <v/>
      </c>
      <c r="K950" t="str">
        <f t="shared" si="951"/>
        <v/>
      </c>
      <c r="L950" t="str">
        <f t="shared" ref="L950:M950" si="999">IF(K950="","",AVERAGE(E942:E950))</f>
        <v/>
      </c>
      <c r="M950" t="str">
        <f t="shared" si="999"/>
        <v/>
      </c>
      <c r="N950" t="str">
        <f t="shared" si="968"/>
        <v/>
      </c>
    </row>
    <row r="951" spans="1:14" hidden="1" x14ac:dyDescent="0.2">
      <c r="A951" s="1">
        <v>63</v>
      </c>
      <c r="B951" s="1" t="s">
        <v>11</v>
      </c>
      <c r="C951" s="1">
        <v>25712</v>
      </c>
      <c r="D951" s="1">
        <v>137.04400000000001</v>
      </c>
      <c r="E951" s="1">
        <v>-19.303000000000001</v>
      </c>
      <c r="F951" s="1">
        <v>30.295999999999999</v>
      </c>
      <c r="H951" t="str">
        <f t="shared" si="944"/>
        <v/>
      </c>
      <c r="I951" t="str">
        <f t="shared" si="945"/>
        <v/>
      </c>
      <c r="J951" t="str">
        <f t="shared" si="950"/>
        <v/>
      </c>
      <c r="K951" t="str">
        <f t="shared" si="951"/>
        <v/>
      </c>
      <c r="L951" t="str">
        <f t="shared" ref="L951:M951" si="1000">IF(K951="","",AVERAGE(E943:E951))</f>
        <v/>
      </c>
      <c r="M951" t="str">
        <f t="shared" si="1000"/>
        <v/>
      </c>
      <c r="N951" t="str">
        <f t="shared" si="968"/>
        <v/>
      </c>
    </row>
    <row r="952" spans="1:14" hidden="1" x14ac:dyDescent="0.2">
      <c r="A952" s="1">
        <v>63</v>
      </c>
      <c r="B952" s="1" t="s">
        <v>11</v>
      </c>
      <c r="C952" s="1">
        <v>24680</v>
      </c>
      <c r="D952" s="1">
        <v>131.16</v>
      </c>
      <c r="E952" s="1">
        <v>-19.326000000000001</v>
      </c>
      <c r="F952" s="1">
        <v>30.3</v>
      </c>
      <c r="H952" t="str">
        <f t="shared" si="944"/>
        <v/>
      </c>
      <c r="I952" t="str">
        <f t="shared" si="945"/>
        <v/>
      </c>
      <c r="J952" t="str">
        <f t="shared" si="950"/>
        <v/>
      </c>
      <c r="K952" t="str">
        <f t="shared" si="951"/>
        <v/>
      </c>
      <c r="L952" t="str">
        <f t="shared" ref="L952:M952" si="1001">IF(K952="","",AVERAGE(E944:E952))</f>
        <v/>
      </c>
      <c r="M952" t="str">
        <f t="shared" si="1001"/>
        <v/>
      </c>
      <c r="N952" t="str">
        <f t="shared" si="968"/>
        <v/>
      </c>
    </row>
    <row r="953" spans="1:14" hidden="1" x14ac:dyDescent="0.2">
      <c r="A953" s="1">
        <v>63</v>
      </c>
      <c r="B953" s="1" t="s">
        <v>11</v>
      </c>
      <c r="C953" s="1">
        <v>23694</v>
      </c>
      <c r="D953" s="1">
        <v>125.61</v>
      </c>
      <c r="E953" s="1">
        <v>-19.335999999999999</v>
      </c>
      <c r="F953" s="1">
        <v>30.32</v>
      </c>
      <c r="H953" t="str">
        <f t="shared" si="944"/>
        <v/>
      </c>
      <c r="I953" t="str">
        <f t="shared" si="945"/>
        <v/>
      </c>
      <c r="J953" t="str">
        <f t="shared" si="950"/>
        <v/>
      </c>
      <c r="K953" t="str">
        <f t="shared" si="951"/>
        <v/>
      </c>
      <c r="L953" t="str">
        <f t="shared" ref="L953:M953" si="1002">IF(K953="","",AVERAGE(E945:E953))</f>
        <v/>
      </c>
      <c r="M953" t="str">
        <f t="shared" si="1002"/>
        <v/>
      </c>
      <c r="N953" t="str">
        <f t="shared" si="968"/>
        <v/>
      </c>
    </row>
    <row r="954" spans="1:14" hidden="1" x14ac:dyDescent="0.2">
      <c r="A954" s="1">
        <v>63</v>
      </c>
      <c r="B954" s="1" t="s">
        <v>11</v>
      </c>
      <c r="C954" s="1">
        <v>22705</v>
      </c>
      <c r="D954" s="1">
        <v>120.178</v>
      </c>
      <c r="E954" s="1">
        <v>-19.327000000000002</v>
      </c>
      <c r="F954" s="1">
        <v>30.347999999999999</v>
      </c>
      <c r="H954" t="str">
        <f t="shared" si="944"/>
        <v/>
      </c>
      <c r="I954" t="str">
        <f t="shared" si="945"/>
        <v/>
      </c>
      <c r="J954" t="str">
        <f t="shared" si="950"/>
        <v/>
      </c>
      <c r="K954" t="str">
        <f t="shared" si="951"/>
        <v/>
      </c>
      <c r="L954" t="str">
        <f t="shared" ref="L954:M954" si="1003">IF(K954="","",AVERAGE(E946:E954))</f>
        <v/>
      </c>
      <c r="M954" t="str">
        <f t="shared" si="1003"/>
        <v/>
      </c>
      <c r="N954" t="str">
        <f t="shared" si="968"/>
        <v/>
      </c>
    </row>
    <row r="955" spans="1:14" hidden="1" x14ac:dyDescent="0.2">
      <c r="A955" s="1">
        <v>63</v>
      </c>
      <c r="B955" s="1" t="s">
        <v>11</v>
      </c>
      <c r="C955" s="1">
        <v>21796</v>
      </c>
      <c r="D955" s="1">
        <v>115.092</v>
      </c>
      <c r="E955" s="1">
        <v>-19.338000000000001</v>
      </c>
      <c r="F955" s="1">
        <v>30.353999999999999</v>
      </c>
      <c r="H955" t="str">
        <f t="shared" si="944"/>
        <v/>
      </c>
      <c r="I955" t="str">
        <f t="shared" si="945"/>
        <v/>
      </c>
      <c r="J955" t="str">
        <f t="shared" si="950"/>
        <v/>
      </c>
      <c r="K955" t="str">
        <f t="shared" si="951"/>
        <v/>
      </c>
      <c r="L955" t="str">
        <f t="shared" ref="L955:M955" si="1004">IF(K955="","",AVERAGE(E947:E955))</f>
        <v/>
      </c>
      <c r="M955" t="str">
        <f t="shared" si="1004"/>
        <v/>
      </c>
      <c r="N955" t="str">
        <f t="shared" si="968"/>
        <v/>
      </c>
    </row>
    <row r="956" spans="1:14" hidden="1" x14ac:dyDescent="0.2">
      <c r="A956" s="1">
        <v>63</v>
      </c>
      <c r="B956" s="1" t="s">
        <v>11</v>
      </c>
      <c r="C956" s="1">
        <v>20931</v>
      </c>
      <c r="D956" s="1">
        <v>110.2</v>
      </c>
      <c r="E956" s="1">
        <v>-19.331</v>
      </c>
      <c r="F956" s="1">
        <v>30.364999999999998</v>
      </c>
      <c r="H956" t="str">
        <f t="shared" si="944"/>
        <v/>
      </c>
      <c r="I956" t="str">
        <f t="shared" si="945"/>
        <v/>
      </c>
      <c r="J956" t="str">
        <f t="shared" si="950"/>
        <v/>
      </c>
      <c r="K956" t="str">
        <f t="shared" si="951"/>
        <v/>
      </c>
      <c r="L956" t="str">
        <f t="shared" ref="L956:M956" si="1005">IF(K956="","",AVERAGE(E948:E956))</f>
        <v/>
      </c>
      <c r="M956" t="str">
        <f t="shared" si="1005"/>
        <v/>
      </c>
      <c r="N956" t="str">
        <f t="shared" si="968"/>
        <v/>
      </c>
    </row>
    <row r="957" spans="1:14" hidden="1" x14ac:dyDescent="0.2">
      <c r="A957" s="1">
        <v>63</v>
      </c>
      <c r="B957" s="1" t="s">
        <v>11</v>
      </c>
      <c r="C957" s="1">
        <v>20078</v>
      </c>
      <c r="D957" s="1">
        <v>105.52200000000001</v>
      </c>
      <c r="E957" s="1">
        <v>-19.318999999999999</v>
      </c>
      <c r="F957" s="1">
        <v>30.373999999999999</v>
      </c>
      <c r="H957" t="str">
        <f t="shared" si="944"/>
        <v/>
      </c>
      <c r="I957" t="str">
        <f t="shared" si="945"/>
        <v/>
      </c>
      <c r="J957" t="str">
        <f t="shared" si="950"/>
        <v/>
      </c>
      <c r="K957" t="str">
        <f t="shared" si="951"/>
        <v/>
      </c>
      <c r="L957" t="str">
        <f t="shared" ref="L957:M957" si="1006">IF(K957="","",AVERAGE(E949:E957))</f>
        <v/>
      </c>
      <c r="M957" t="str">
        <f t="shared" si="1006"/>
        <v/>
      </c>
      <c r="N957" t="str">
        <f t="shared" si="968"/>
        <v/>
      </c>
    </row>
    <row r="958" spans="1:14" x14ac:dyDescent="0.2">
      <c r="A958" s="1">
        <v>63</v>
      </c>
      <c r="B958" s="1" t="s">
        <v>11</v>
      </c>
      <c r="C958" s="1">
        <v>19250</v>
      </c>
      <c r="D958" s="1">
        <v>100.90600000000001</v>
      </c>
      <c r="E958" s="1">
        <v>-19.323</v>
      </c>
      <c r="F958" s="1">
        <v>30.422999999999998</v>
      </c>
      <c r="H958">
        <f t="shared" si="944"/>
        <v>63</v>
      </c>
      <c r="I958" t="str">
        <f t="shared" si="945"/>
        <v>D</v>
      </c>
      <c r="J958">
        <f t="shared" si="950"/>
        <v>19250</v>
      </c>
      <c r="K958">
        <f t="shared" si="951"/>
        <v>100.90600000000001</v>
      </c>
      <c r="L958">
        <f t="shared" ref="L958:M958" si="1007">IF(K958="","",AVERAGE(E950:E958))</f>
        <v>-19.322222222222219</v>
      </c>
      <c r="M958">
        <f t="shared" si="1007"/>
        <v>30.338777777777775</v>
      </c>
      <c r="N958">
        <f t="shared" si="968"/>
        <v>1.4006942722965557E-2</v>
      </c>
    </row>
    <row r="959" spans="1:14" hidden="1" x14ac:dyDescent="0.2">
      <c r="A959" s="1">
        <v>64</v>
      </c>
      <c r="B959" s="1" t="s">
        <v>12</v>
      </c>
      <c r="C959" s="1">
        <v>4081</v>
      </c>
      <c r="D959" s="1">
        <v>58.256</v>
      </c>
      <c r="E959" s="1">
        <v>-4.5609999999999999</v>
      </c>
      <c r="F959" s="1">
        <v>19.738</v>
      </c>
      <c r="H959" t="str">
        <f t="shared" si="944"/>
        <v/>
      </c>
      <c r="I959" t="str">
        <f t="shared" si="945"/>
        <v/>
      </c>
      <c r="J959" t="str">
        <f t="shared" si="950"/>
        <v/>
      </c>
      <c r="K959" t="str">
        <f t="shared" si="951"/>
        <v/>
      </c>
      <c r="L959" t="str">
        <f t="shared" ref="L959:M959" si="1008">IF(K959="","",AVERAGE(E951:E959))</f>
        <v/>
      </c>
      <c r="M959" t="str">
        <f t="shared" si="1008"/>
        <v/>
      </c>
      <c r="N959" t="str">
        <f t="shared" si="968"/>
        <v/>
      </c>
    </row>
    <row r="960" spans="1:14" hidden="1" x14ac:dyDescent="0.2">
      <c r="A960" s="1">
        <v>64</v>
      </c>
      <c r="B960" s="1" t="s">
        <v>12</v>
      </c>
      <c r="C960" s="1">
        <v>4074</v>
      </c>
      <c r="D960" s="1">
        <v>58.595999999999997</v>
      </c>
      <c r="E960" s="1">
        <v>-4.57</v>
      </c>
      <c r="F960" s="1">
        <v>19.670000000000002</v>
      </c>
      <c r="H960" t="str">
        <f t="shared" si="944"/>
        <v/>
      </c>
      <c r="I960" t="str">
        <f t="shared" si="945"/>
        <v/>
      </c>
      <c r="J960" t="str">
        <f t="shared" si="950"/>
        <v/>
      </c>
      <c r="K960" t="str">
        <f t="shared" si="951"/>
        <v/>
      </c>
      <c r="L960" t="str">
        <f t="shared" ref="L960:M960" si="1009">IF(K960="","",AVERAGE(E952:E960))</f>
        <v/>
      </c>
      <c r="M960" t="str">
        <f t="shared" si="1009"/>
        <v/>
      </c>
      <c r="N960" t="str">
        <f t="shared" si="968"/>
        <v/>
      </c>
    </row>
    <row r="961" spans="1:15" hidden="1" x14ac:dyDescent="0.2">
      <c r="A961" s="1">
        <v>64</v>
      </c>
      <c r="B961" s="1" t="s">
        <v>12</v>
      </c>
      <c r="C961" s="1">
        <v>4077</v>
      </c>
      <c r="D961" s="1">
        <v>58.64</v>
      </c>
      <c r="E961" s="1">
        <v>-4.5679999999999996</v>
      </c>
      <c r="F961" s="1">
        <v>19.652000000000001</v>
      </c>
      <c r="H961" t="str">
        <f t="shared" si="944"/>
        <v/>
      </c>
      <c r="I961" t="str">
        <f t="shared" si="945"/>
        <v/>
      </c>
      <c r="J961" t="str">
        <f t="shared" si="950"/>
        <v/>
      </c>
      <c r="K961" t="str">
        <f t="shared" si="951"/>
        <v/>
      </c>
      <c r="L961" t="str">
        <f t="shared" ref="L961:M961" si="1010">IF(K961="","",AVERAGE(E953:E961))</f>
        <v/>
      </c>
      <c r="M961" t="str">
        <f t="shared" si="1010"/>
        <v/>
      </c>
      <c r="N961" t="str">
        <f t="shared" si="968"/>
        <v/>
      </c>
    </row>
    <row r="962" spans="1:15" hidden="1" x14ac:dyDescent="0.2">
      <c r="A962" s="1">
        <v>64</v>
      </c>
      <c r="B962" s="1" t="s">
        <v>12</v>
      </c>
      <c r="C962" s="1">
        <v>4078</v>
      </c>
      <c r="D962" s="1">
        <v>58.62</v>
      </c>
      <c r="E962" s="1">
        <v>-4.556</v>
      </c>
      <c r="F962" s="1">
        <v>19.704000000000001</v>
      </c>
      <c r="H962" t="str">
        <f t="shared" si="944"/>
        <v/>
      </c>
      <c r="I962" t="str">
        <f t="shared" si="945"/>
        <v/>
      </c>
      <c r="J962" t="str">
        <f t="shared" si="950"/>
        <v/>
      </c>
      <c r="K962" t="str">
        <f t="shared" si="951"/>
        <v/>
      </c>
      <c r="L962" t="str">
        <f t="shared" ref="L962:M962" si="1011">IF(K962="","",AVERAGE(E954:E962))</f>
        <v/>
      </c>
      <c r="M962" t="str">
        <f t="shared" si="1011"/>
        <v/>
      </c>
      <c r="N962" t="str">
        <f t="shared" si="968"/>
        <v/>
      </c>
    </row>
    <row r="963" spans="1:15" hidden="1" x14ac:dyDescent="0.2">
      <c r="A963" s="1">
        <v>64</v>
      </c>
      <c r="B963" s="1" t="s">
        <v>12</v>
      </c>
      <c r="C963" s="1">
        <v>4076</v>
      </c>
      <c r="D963" s="1">
        <v>58.612000000000002</v>
      </c>
      <c r="E963" s="1">
        <v>-4.5739999999999998</v>
      </c>
      <c r="F963" s="1">
        <v>19.655000000000001</v>
      </c>
      <c r="H963" t="str">
        <f t="shared" ref="H963:H974" si="1012">IF(A963=A964,"",A963)</f>
        <v/>
      </c>
      <c r="I963" t="str">
        <f t="shared" ref="I963:I974" si="1013">IF(H963="","",B963)</f>
        <v/>
      </c>
      <c r="J963" t="str">
        <f t="shared" si="950"/>
        <v/>
      </c>
      <c r="K963" t="str">
        <f t="shared" si="951"/>
        <v/>
      </c>
      <c r="L963" t="str">
        <f t="shared" ref="L963:M963" si="1014">IF(K963="","",AVERAGE(E955:E963))</f>
        <v/>
      </c>
      <c r="M963" t="str">
        <f t="shared" si="1014"/>
        <v/>
      </c>
      <c r="N963" t="str">
        <f t="shared" si="968"/>
        <v/>
      </c>
    </row>
    <row r="964" spans="1:15" hidden="1" x14ac:dyDescent="0.2">
      <c r="A964" s="1">
        <v>64</v>
      </c>
      <c r="B964" s="1" t="s">
        <v>12</v>
      </c>
      <c r="C964" s="1">
        <v>11453</v>
      </c>
      <c r="D964" s="1">
        <v>34.509</v>
      </c>
      <c r="E964" s="1">
        <v>-19.515999999999998</v>
      </c>
      <c r="F964" s="1">
        <v>31.556000000000001</v>
      </c>
      <c r="H964" t="str">
        <f t="shared" si="1012"/>
        <v/>
      </c>
      <c r="I964" t="str">
        <f t="shared" si="1013"/>
        <v/>
      </c>
      <c r="J964" t="str">
        <f t="shared" si="950"/>
        <v/>
      </c>
      <c r="K964" t="str">
        <f t="shared" si="951"/>
        <v/>
      </c>
      <c r="L964" t="str">
        <f t="shared" ref="L964:M964" si="1015">IF(K964="","",AVERAGE(E956:E964))</f>
        <v/>
      </c>
      <c r="M964" t="str">
        <f t="shared" si="1015"/>
        <v/>
      </c>
      <c r="N964" t="str">
        <f t="shared" si="968"/>
        <v/>
      </c>
    </row>
    <row r="965" spans="1:15" hidden="1" x14ac:dyDescent="0.2">
      <c r="A965" s="1">
        <v>64</v>
      </c>
      <c r="B965" s="1" t="s">
        <v>12</v>
      </c>
      <c r="C965" s="1">
        <v>49863</v>
      </c>
      <c r="D965" s="1">
        <v>285.37200000000001</v>
      </c>
      <c r="E965" s="1">
        <v>-80.179000000000002</v>
      </c>
      <c r="F965" s="1">
        <v>-112.48399999999999</v>
      </c>
      <c r="H965" t="str">
        <f t="shared" si="1012"/>
        <v/>
      </c>
      <c r="I965" t="str">
        <f t="shared" si="1013"/>
        <v/>
      </c>
      <c r="J965" t="str">
        <f t="shared" si="950"/>
        <v/>
      </c>
      <c r="K965" t="str">
        <f t="shared" si="951"/>
        <v/>
      </c>
      <c r="L965" t="str">
        <f t="shared" ref="L965:M965" si="1016">IF(K965="","",AVERAGE(E957:E965))</f>
        <v/>
      </c>
      <c r="M965" t="str">
        <f t="shared" si="1016"/>
        <v/>
      </c>
      <c r="N965" t="str">
        <f t="shared" si="968"/>
        <v/>
      </c>
    </row>
    <row r="966" spans="1:15" hidden="1" x14ac:dyDescent="0.2">
      <c r="A966" s="1">
        <v>64</v>
      </c>
      <c r="B966" s="1" t="s">
        <v>12</v>
      </c>
      <c r="C966" s="1">
        <v>49663</v>
      </c>
      <c r="D966" s="1">
        <v>274.47199999999998</v>
      </c>
      <c r="E966" s="1">
        <v>-68.459000000000003</v>
      </c>
      <c r="F966" s="1">
        <v>-98.228999999999999</v>
      </c>
      <c r="H966" t="str">
        <f t="shared" si="1012"/>
        <v/>
      </c>
      <c r="I966" t="str">
        <f t="shared" si="1013"/>
        <v/>
      </c>
      <c r="J966" t="str">
        <f t="shared" si="950"/>
        <v/>
      </c>
      <c r="K966" t="str">
        <f t="shared" si="951"/>
        <v/>
      </c>
      <c r="L966" t="str">
        <f t="shared" ref="L966:M966" si="1017">IF(K966="","",AVERAGE(E958:E966))</f>
        <v/>
      </c>
      <c r="M966" t="str">
        <f t="shared" si="1017"/>
        <v/>
      </c>
      <c r="N966" t="str">
        <f t="shared" si="968"/>
        <v/>
      </c>
    </row>
    <row r="967" spans="1:15" hidden="1" x14ac:dyDescent="0.2">
      <c r="A967" s="1">
        <v>64</v>
      </c>
      <c r="B967" s="1" t="s">
        <v>12</v>
      </c>
      <c r="C967" s="1">
        <v>47950</v>
      </c>
      <c r="D967" s="1">
        <v>264.33999999999997</v>
      </c>
      <c r="E967" s="1">
        <v>-54.176000000000002</v>
      </c>
      <c r="F967" s="1">
        <v>-81.225999999999999</v>
      </c>
      <c r="H967" t="str">
        <f t="shared" si="1012"/>
        <v/>
      </c>
      <c r="I967" t="str">
        <f t="shared" si="1013"/>
        <v/>
      </c>
      <c r="J967" t="str">
        <f t="shared" ref="J967:J974" si="1018">IF(I967="","",C967)</f>
        <v/>
      </c>
      <c r="K967" t="str">
        <f t="shared" ref="K967:K974" si="1019">IF(J967="","",D967)</f>
        <v/>
      </c>
      <c r="L967" t="str">
        <f t="shared" ref="L967:M967" si="1020">IF(K967="","",AVERAGE(E959:E967))</f>
        <v/>
      </c>
      <c r="M967" t="str">
        <f t="shared" si="1020"/>
        <v/>
      </c>
      <c r="N967" t="str">
        <f t="shared" si="968"/>
        <v/>
      </c>
    </row>
    <row r="968" spans="1:15" hidden="1" x14ac:dyDescent="0.2">
      <c r="A968" s="1">
        <v>64</v>
      </c>
      <c r="B968" s="1" t="s">
        <v>12</v>
      </c>
      <c r="C968" s="1">
        <v>46192</v>
      </c>
      <c r="D968" s="1">
        <v>254.13399999999999</v>
      </c>
      <c r="E968" s="1">
        <v>-40.235999999999997</v>
      </c>
      <c r="F968" s="1">
        <v>-63.347999999999999</v>
      </c>
      <c r="H968" t="str">
        <f t="shared" si="1012"/>
        <v/>
      </c>
      <c r="I968" t="str">
        <f t="shared" si="1013"/>
        <v/>
      </c>
      <c r="J968" t="str">
        <f t="shared" si="1018"/>
        <v/>
      </c>
      <c r="K968" t="str">
        <f t="shared" si="1019"/>
        <v/>
      </c>
      <c r="L968" t="str">
        <f t="shared" ref="L968:M968" si="1021">IF(K968="","",AVERAGE(E960:E968))</f>
        <v/>
      </c>
      <c r="M968" t="str">
        <f t="shared" si="1021"/>
        <v/>
      </c>
      <c r="N968" t="str">
        <f t="shared" si="968"/>
        <v/>
      </c>
    </row>
    <row r="969" spans="1:15" hidden="1" x14ac:dyDescent="0.2">
      <c r="A969" s="1">
        <v>64</v>
      </c>
      <c r="B969" s="1" t="s">
        <v>12</v>
      </c>
      <c r="C969" s="1">
        <v>44316</v>
      </c>
      <c r="D969" s="1">
        <v>243.518</v>
      </c>
      <c r="E969" s="1">
        <v>-27.414999999999999</v>
      </c>
      <c r="F969" s="1">
        <v>-44.448</v>
      </c>
      <c r="H969" t="str">
        <f t="shared" si="1012"/>
        <v/>
      </c>
      <c r="I969" t="str">
        <f t="shared" si="1013"/>
        <v/>
      </c>
      <c r="J969" t="str">
        <f t="shared" si="1018"/>
        <v/>
      </c>
      <c r="K969" t="str">
        <f t="shared" si="1019"/>
        <v/>
      </c>
      <c r="L969" t="str">
        <f t="shared" ref="L969:M969" si="1022">IF(K969="","",AVERAGE(E961:E969))</f>
        <v/>
      </c>
      <c r="M969" t="str">
        <f t="shared" si="1022"/>
        <v/>
      </c>
      <c r="N969" t="str">
        <f t="shared" si="968"/>
        <v/>
      </c>
    </row>
    <row r="970" spans="1:15" hidden="1" x14ac:dyDescent="0.2">
      <c r="A970" s="1">
        <v>64</v>
      </c>
      <c r="B970" s="1" t="s">
        <v>12</v>
      </c>
      <c r="C970" s="1">
        <v>42505</v>
      </c>
      <c r="D970" s="1">
        <v>233.31899999999999</v>
      </c>
      <c r="E970" s="1">
        <v>-18.425000000000001</v>
      </c>
      <c r="F970" s="1">
        <v>-25.638000000000002</v>
      </c>
      <c r="H970" t="str">
        <f t="shared" si="1012"/>
        <v/>
      </c>
      <c r="I970" t="str">
        <f t="shared" si="1013"/>
        <v/>
      </c>
      <c r="J970" t="str">
        <f t="shared" si="1018"/>
        <v/>
      </c>
      <c r="K970" t="str">
        <f t="shared" si="1019"/>
        <v/>
      </c>
      <c r="L970" t="str">
        <f t="shared" ref="L970:M970" si="1023">IF(K970="","",AVERAGE(E962:E970))</f>
        <v/>
      </c>
      <c r="M970" t="str">
        <f t="shared" si="1023"/>
        <v/>
      </c>
      <c r="N970" t="str">
        <f t="shared" si="968"/>
        <v/>
      </c>
    </row>
    <row r="971" spans="1:15" hidden="1" x14ac:dyDescent="0.2">
      <c r="A971" s="1">
        <v>64</v>
      </c>
      <c r="B971" s="1" t="s">
        <v>12</v>
      </c>
      <c r="C971" s="1">
        <v>40663</v>
      </c>
      <c r="D971" s="1">
        <v>222.87899999999999</v>
      </c>
      <c r="E971" s="1">
        <v>-17.966999999999999</v>
      </c>
      <c r="F971" s="1">
        <v>-7.1210000000000004</v>
      </c>
      <c r="H971" t="str">
        <f t="shared" si="1012"/>
        <v/>
      </c>
      <c r="I971" t="str">
        <f t="shared" si="1013"/>
        <v/>
      </c>
      <c r="J971" t="str">
        <f t="shared" si="1018"/>
        <v/>
      </c>
      <c r="K971" t="str">
        <f t="shared" si="1019"/>
        <v/>
      </c>
      <c r="L971" t="str">
        <f t="shared" ref="L971:M971" si="1024">IF(K971="","",AVERAGE(E963:E971))</f>
        <v/>
      </c>
      <c r="M971" t="str">
        <f t="shared" si="1024"/>
        <v/>
      </c>
      <c r="N971" t="str">
        <f t="shared" si="968"/>
        <v/>
      </c>
    </row>
    <row r="972" spans="1:15" hidden="1" x14ac:dyDescent="0.2">
      <c r="A972" s="1">
        <v>64</v>
      </c>
      <c r="B972" s="1" t="s">
        <v>12</v>
      </c>
      <c r="C972" s="1">
        <v>38879</v>
      </c>
      <c r="D972" s="1">
        <v>212.95099999999999</v>
      </c>
      <c r="E972" s="1">
        <v>-18.571000000000002</v>
      </c>
      <c r="F972" s="1">
        <v>9.4589999999999996</v>
      </c>
      <c r="H972" t="str">
        <f t="shared" si="1012"/>
        <v/>
      </c>
      <c r="I972" t="str">
        <f t="shared" si="1013"/>
        <v/>
      </c>
      <c r="J972" t="str">
        <f t="shared" si="1018"/>
        <v/>
      </c>
      <c r="K972" t="str">
        <f t="shared" si="1019"/>
        <v/>
      </c>
      <c r="L972" t="str">
        <f t="shared" ref="L972:M972" si="1025">IF(K972="","",AVERAGE(E964:E972))</f>
        <v/>
      </c>
      <c r="M972" t="str">
        <f t="shared" si="1025"/>
        <v/>
      </c>
      <c r="N972" t="str">
        <f t="shared" si="968"/>
        <v/>
      </c>
    </row>
    <row r="973" spans="1:15" hidden="1" x14ac:dyDescent="0.2">
      <c r="A973" s="1">
        <v>64</v>
      </c>
      <c r="B973" s="1" t="s">
        <v>12</v>
      </c>
      <c r="C973" s="1">
        <v>37202</v>
      </c>
      <c r="D973" s="1">
        <v>203.30799999999999</v>
      </c>
      <c r="E973" s="1">
        <v>-19.071999999999999</v>
      </c>
      <c r="F973" s="1">
        <v>22.817</v>
      </c>
      <c r="H973" t="str">
        <f t="shared" si="1012"/>
        <v/>
      </c>
      <c r="I973" t="str">
        <f t="shared" si="1013"/>
        <v/>
      </c>
      <c r="J973" t="str">
        <f t="shared" si="1018"/>
        <v/>
      </c>
      <c r="K973" t="str">
        <f t="shared" si="1019"/>
        <v/>
      </c>
      <c r="L973" t="str">
        <f t="shared" ref="L973:M973" si="1026">IF(K973="","",AVERAGE(E965:E973))</f>
        <v/>
      </c>
      <c r="M973" t="str">
        <f t="shared" si="1026"/>
        <v/>
      </c>
      <c r="N973" t="str">
        <f t="shared" si="968"/>
        <v/>
      </c>
    </row>
    <row r="974" spans="1:15" x14ac:dyDescent="0.2">
      <c r="A974" s="1">
        <v>64</v>
      </c>
      <c r="B974" s="1" t="s">
        <v>12</v>
      </c>
      <c r="C974" s="1">
        <v>35612</v>
      </c>
      <c r="D974" s="1">
        <v>194.053</v>
      </c>
      <c r="E974" s="1">
        <v>-19.36</v>
      </c>
      <c r="F974" s="1">
        <v>30.123000000000001</v>
      </c>
      <c r="H974">
        <f t="shared" si="1012"/>
        <v>64</v>
      </c>
      <c r="I974" t="str">
        <f t="shared" si="1013"/>
        <v>E</v>
      </c>
      <c r="J974">
        <f t="shared" si="1018"/>
        <v>35612</v>
      </c>
      <c r="K974">
        <f t="shared" si="1019"/>
        <v>194.053</v>
      </c>
      <c r="L974">
        <f t="shared" ref="L974:M974" si="1027">IF(K974="","",AVERAGE(E966:E974))</f>
        <v>-31.52011111111111</v>
      </c>
      <c r="M974">
        <f t="shared" si="1027"/>
        <v>-28.623444444444438</v>
      </c>
      <c r="N974">
        <f t="shared" si="968"/>
        <v>18.695793233000614</v>
      </c>
      <c r="O974" t="s">
        <v>51</v>
      </c>
    </row>
  </sheetData>
  <autoFilter ref="A1:P974">
    <filterColumn colId="7">
      <customFilters>
        <customFilter operator="notEqual" val=" "/>
      </customFilters>
    </filterColumn>
  </autoFilter>
  <conditionalFormatting sqref="N1:N1048576">
    <cfRule type="cellIs" dxfId="0" priority="1" stopIfTrue="1" operator="greaterThan">
      <formula>0.05</formula>
    </cfRule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86"/>
  <sheetViews>
    <sheetView tabSelected="1" workbookViewId="0">
      <pane xSplit="3" topLeftCell="D1" activePane="topRight" state="frozen"/>
      <selection activeCell="A19" sqref="A19"/>
      <selection pane="topRight" activeCell="M84" sqref="M84"/>
    </sheetView>
  </sheetViews>
  <sheetFormatPr defaultRowHeight="15" x14ac:dyDescent="0.25"/>
  <cols>
    <col min="1" max="1" width="9.140625" style="8"/>
    <col min="2" max="18" width="13.7109375" style="8" customWidth="1"/>
    <col min="19" max="16384" width="9.140625" style="8"/>
  </cols>
  <sheetData>
    <row r="3" spans="2:17" x14ac:dyDescent="0.25">
      <c r="B3" s="11"/>
      <c r="C3" s="11"/>
      <c r="D3" s="11"/>
      <c r="E3" s="11" t="s">
        <v>70</v>
      </c>
      <c r="F3" s="11" t="s">
        <v>70</v>
      </c>
      <c r="G3" s="11" t="s">
        <v>70</v>
      </c>
      <c r="H3" s="11" t="s">
        <v>10</v>
      </c>
      <c r="I3" s="11" t="s">
        <v>66</v>
      </c>
      <c r="J3" s="11" t="s">
        <v>61</v>
      </c>
      <c r="K3" s="11"/>
      <c r="L3" s="11"/>
      <c r="M3" s="11"/>
      <c r="N3" s="11"/>
      <c r="O3" s="11"/>
      <c r="Q3" s="10" t="s">
        <v>84</v>
      </c>
    </row>
    <row r="4" spans="2:17" ht="17.25" x14ac:dyDescent="0.25">
      <c r="B4" s="11" t="s">
        <v>56</v>
      </c>
      <c r="C4" s="11" t="s">
        <v>57</v>
      </c>
      <c r="D4" s="11" t="s">
        <v>58</v>
      </c>
      <c r="E4" s="11" t="s">
        <v>68</v>
      </c>
      <c r="F4" s="11" t="s">
        <v>67</v>
      </c>
      <c r="G4" s="11" t="s">
        <v>60</v>
      </c>
      <c r="H4" s="11" t="s">
        <v>69</v>
      </c>
      <c r="I4" s="11" t="s">
        <v>69</v>
      </c>
      <c r="J4" s="11" t="s">
        <v>62</v>
      </c>
      <c r="K4" s="11"/>
      <c r="L4" s="11" t="s">
        <v>63</v>
      </c>
      <c r="M4" s="11" t="s">
        <v>64</v>
      </c>
      <c r="N4" s="11" t="s">
        <v>39</v>
      </c>
      <c r="O4" s="11" t="s">
        <v>79</v>
      </c>
      <c r="Q4" s="8" t="s">
        <v>85</v>
      </c>
    </row>
    <row r="5" spans="2:17" x14ac:dyDescent="0.25">
      <c r="B5" s="8" t="s">
        <v>8</v>
      </c>
      <c r="C5" s="8">
        <v>40.176000000000002</v>
      </c>
      <c r="D5" s="8">
        <v>0.5</v>
      </c>
      <c r="E5" s="8">
        <f>(C5/1000/(22.9898+1.00794+12.0107+(15.9994*3)))/D5</f>
        <v>9.5649581985424008E-4</v>
      </c>
      <c r="F5" s="8">
        <f>E5*10^6</f>
        <v>956.49581985424004</v>
      </c>
      <c r="G5" s="8">
        <f>E5*1000</f>
        <v>0.95649581985424004</v>
      </c>
      <c r="H5" s="8">
        <f>(C5/1000/(22.9898+1.00794+12.0107+(15.994*3))*12.0107*1000)/D5</f>
        <v>11.490400174115054</v>
      </c>
      <c r="I5" s="8">
        <f>(H5/12.0107)*(1.00794+12.0107+(15.994*3))</f>
        <v>58.358111057401288</v>
      </c>
      <c r="J5" s="8">
        <v>1</v>
      </c>
      <c r="L5" s="8">
        <f>(J5/1000)*G5</f>
        <v>9.5649581985424008E-4</v>
      </c>
      <c r="M5" s="8">
        <f>(J5/1000)*H5</f>
        <v>1.1490400174115054E-2</v>
      </c>
      <c r="N5" s="8">
        <f>AVERAGE(F23:F25)</f>
        <v>18.779</v>
      </c>
      <c r="O5" s="18">
        <f>AVERAGE(L23:L25)</f>
        <v>-19.146203703703701</v>
      </c>
      <c r="Q5" s="8" t="s">
        <v>86</v>
      </c>
    </row>
    <row r="6" spans="2:17" x14ac:dyDescent="0.25">
      <c r="B6" s="8" t="s">
        <v>9</v>
      </c>
      <c r="C6" s="8">
        <v>47.716000000000001</v>
      </c>
      <c r="D6" s="8">
        <v>0.25</v>
      </c>
      <c r="E6" s="8">
        <f t="shared" ref="E6:E9" si="0">(C6/1000/(22.9898+1.00794+12.0107+(15.9994*3)))/D6</f>
        <v>2.27201087914003E-3</v>
      </c>
      <c r="F6" s="8">
        <f t="shared" ref="F6:F9" si="1">E6*10^6</f>
        <v>2272.0108791400298</v>
      </c>
      <c r="G6" s="8">
        <f t="shared" ref="G6:G9" si="2">E6*1000</f>
        <v>2.27201087914003</v>
      </c>
      <c r="H6" s="8">
        <f t="shared" ref="H6:H9" si="3">(C6/1000/(22.9898+1.00794+12.0107+(15.994*3))*12.0107*1000)/D6</f>
        <v>27.293704435885793</v>
      </c>
      <c r="I6" s="8">
        <f t="shared" ref="I6:I9" si="4">(H6/12.0107)*(1.00794+12.0107+(15.994*3))</f>
        <v>138.62084962240937</v>
      </c>
      <c r="J6" s="8">
        <v>1</v>
      </c>
      <c r="L6" s="8">
        <f>(J6/1000)*G6</f>
        <v>2.27201087914003E-3</v>
      </c>
      <c r="M6" s="8">
        <f t="shared" ref="M6:M10" si="5">(J6/1000)*H6</f>
        <v>2.7293704435885795E-2</v>
      </c>
      <c r="N6" s="8">
        <f>AVERAGE(F26:F28)</f>
        <v>45.342999999999996</v>
      </c>
      <c r="O6" s="18">
        <f>AVERAGE(L26:L28)</f>
        <v>-19.248081481481481</v>
      </c>
      <c r="Q6" s="8" t="s">
        <v>88</v>
      </c>
    </row>
    <row r="7" spans="2:17" x14ac:dyDescent="0.25">
      <c r="B7" s="8" t="s">
        <v>10</v>
      </c>
      <c r="C7" s="8">
        <v>83.884</v>
      </c>
      <c r="D7" s="8">
        <v>0.25</v>
      </c>
      <c r="E7" s="8">
        <f t="shared" si="0"/>
        <v>3.9941604616016068E-3</v>
      </c>
      <c r="F7" s="8">
        <f t="shared" si="1"/>
        <v>3994.160461601607</v>
      </c>
      <c r="G7" s="8">
        <f t="shared" si="2"/>
        <v>3.9941604616016066</v>
      </c>
      <c r="H7" s="8">
        <f t="shared" si="3"/>
        <v>47.981915979961528</v>
      </c>
      <c r="I7" s="8">
        <f t="shared" si="4"/>
        <v>243.69333870664326</v>
      </c>
      <c r="J7" s="8">
        <v>1</v>
      </c>
      <c r="L7" s="8">
        <f t="shared" ref="L6:L10" si="6">(J7/1000)*G7</f>
        <v>3.9941604616016068E-3</v>
      </c>
      <c r="M7" s="8">
        <f t="shared" si="5"/>
        <v>4.7981915979961529E-2</v>
      </c>
      <c r="N7" s="8">
        <f>AVERAGE(F29:F31)</f>
        <v>75.178999999999988</v>
      </c>
      <c r="O7" s="18">
        <f>AVERAGE(L29:L31)</f>
        <v>-18.764662962962962</v>
      </c>
      <c r="Q7" s="8" t="s">
        <v>95</v>
      </c>
    </row>
    <row r="8" spans="2:17" x14ac:dyDescent="0.25">
      <c r="B8" s="8" t="s">
        <v>11</v>
      </c>
      <c r="C8" s="8">
        <v>109.264</v>
      </c>
      <c r="D8" s="8">
        <v>0.25</v>
      </c>
      <c r="E8" s="8">
        <f t="shared" si="0"/>
        <v>5.2026363630303506E-3</v>
      </c>
      <c r="F8" s="8">
        <f t="shared" si="1"/>
        <v>5202.6363630303504</v>
      </c>
      <c r="G8" s="8">
        <f t="shared" si="2"/>
        <v>5.2026363630303507</v>
      </c>
      <c r="H8" s="8">
        <f t="shared" si="3"/>
        <v>62.499357060160655</v>
      </c>
      <c r="I8" s="8">
        <f t="shared" si="4"/>
        <v>317.42536074153196</v>
      </c>
      <c r="J8" s="8">
        <v>1</v>
      </c>
      <c r="L8" s="8">
        <f t="shared" si="6"/>
        <v>5.2026363630303506E-3</v>
      </c>
      <c r="M8" s="8">
        <f t="shared" si="5"/>
        <v>6.249935706016066E-2</v>
      </c>
      <c r="N8" s="8">
        <f>AVERAGE(F32:F34)</f>
        <v>100.84933333333333</v>
      </c>
      <c r="O8" s="18">
        <f>AVERAGE(L32:L34)</f>
        <v>-19.374392592592592</v>
      </c>
      <c r="Q8" s="8" t="s">
        <v>96</v>
      </c>
    </row>
    <row r="9" spans="2:17" x14ac:dyDescent="0.25">
      <c r="B9" s="8" t="s">
        <v>12</v>
      </c>
      <c r="C9" s="8">
        <v>200.392</v>
      </c>
      <c r="D9" s="8">
        <v>0.25</v>
      </c>
      <c r="E9" s="8">
        <f t="shared" si="0"/>
        <v>9.5417219400752117E-3</v>
      </c>
      <c r="F9" s="8">
        <f t="shared" si="1"/>
        <v>9541.721940075211</v>
      </c>
      <c r="G9" s="8">
        <f t="shared" si="2"/>
        <v>9.5417219400752114</v>
      </c>
      <c r="H9" s="8">
        <f t="shared" si="3"/>
        <v>114.62486418216167</v>
      </c>
      <c r="I9" s="8">
        <f t="shared" si="4"/>
        <v>582.16341054434281</v>
      </c>
      <c r="J9" s="8">
        <v>1</v>
      </c>
      <c r="L9" s="8">
        <f t="shared" si="6"/>
        <v>9.5417219400752117E-3</v>
      </c>
      <c r="M9" s="8">
        <f t="shared" si="5"/>
        <v>0.11462486418216168</v>
      </c>
      <c r="N9" s="13" t="s">
        <v>78</v>
      </c>
      <c r="O9" s="13" t="s">
        <v>78</v>
      </c>
    </row>
    <row r="10" spans="2:17" x14ac:dyDescent="0.25">
      <c r="B10" s="8" t="s">
        <v>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1</v>
      </c>
      <c r="L10" s="8">
        <f t="shared" si="6"/>
        <v>0</v>
      </c>
      <c r="M10" s="8">
        <f t="shared" si="5"/>
        <v>0</v>
      </c>
      <c r="N10" s="8">
        <v>0</v>
      </c>
    </row>
    <row r="12" spans="2:17" x14ac:dyDescent="0.25">
      <c r="B12" s="12" t="s">
        <v>71</v>
      </c>
      <c r="C12" s="12"/>
      <c r="D12" s="12"/>
      <c r="E12" s="15"/>
      <c r="F12" s="12" t="s">
        <v>90</v>
      </c>
      <c r="G12" s="12" t="s">
        <v>91</v>
      </c>
      <c r="H12" s="12" t="s">
        <v>92</v>
      </c>
      <c r="I12" s="12" t="s">
        <v>93</v>
      </c>
      <c r="J12" s="12" t="s">
        <v>87</v>
      </c>
      <c r="K12" s="12" t="s">
        <v>72</v>
      </c>
    </row>
    <row r="13" spans="2:17" x14ac:dyDescent="0.25">
      <c r="B13" s="8" t="s">
        <v>73</v>
      </c>
      <c r="D13" s="8">
        <v>6.9999999999999999E-4</v>
      </c>
      <c r="F13" s="8" t="s">
        <v>74</v>
      </c>
      <c r="G13" s="8">
        <v>-19.440000000000001</v>
      </c>
      <c r="H13" s="18">
        <f>AVERAGE(M26:M28,M42,M51,M54,M66,M80)</f>
        <v>-19.256702777777782</v>
      </c>
      <c r="I13" s="18">
        <f>G13-H13</f>
        <v>-0.18329722222221889</v>
      </c>
    </row>
    <row r="14" spans="2:17" x14ac:dyDescent="0.25">
      <c r="B14" s="8" t="s">
        <v>76</v>
      </c>
      <c r="D14" s="8" t="s">
        <v>89</v>
      </c>
      <c r="F14" s="8" t="s">
        <v>75</v>
      </c>
      <c r="J14" s="8">
        <v>5.2439999999999999E-5</v>
      </c>
      <c r="K14" s="8">
        <v>4.2030000000000002E-5</v>
      </c>
    </row>
    <row r="17" spans="2:18" x14ac:dyDescent="0.25">
      <c r="K17" s="8" t="s">
        <v>80</v>
      </c>
      <c r="O17" s="8" t="s">
        <v>90</v>
      </c>
      <c r="P17" s="8" t="s">
        <v>59</v>
      </c>
      <c r="Q17" s="8" t="s">
        <v>59</v>
      </c>
      <c r="R17" s="8" t="s">
        <v>59</v>
      </c>
    </row>
    <row r="18" spans="2:18" x14ac:dyDescent="0.25">
      <c r="B18" s="12" t="s">
        <v>0</v>
      </c>
      <c r="C18" s="14" t="s">
        <v>47</v>
      </c>
      <c r="D18" s="16" t="s">
        <v>38</v>
      </c>
      <c r="E18" s="12" t="s">
        <v>2</v>
      </c>
      <c r="F18" s="12" t="s">
        <v>3</v>
      </c>
      <c r="G18" s="12" t="s">
        <v>4</v>
      </c>
      <c r="H18" s="12" t="s">
        <v>5</v>
      </c>
      <c r="I18" s="12" t="s">
        <v>83</v>
      </c>
      <c r="K18" s="12" t="s">
        <v>81</v>
      </c>
      <c r="L18" s="12" t="s">
        <v>73</v>
      </c>
      <c r="M18" s="12" t="s">
        <v>82</v>
      </c>
      <c r="O18" s="12" t="s">
        <v>94</v>
      </c>
      <c r="P18" s="12" t="s">
        <v>97</v>
      </c>
      <c r="Q18" s="12" t="s">
        <v>60</v>
      </c>
      <c r="R18" s="20" t="s">
        <v>67</v>
      </c>
    </row>
    <row r="19" spans="2:18" x14ac:dyDescent="0.25">
      <c r="B19" s="8">
        <v>1</v>
      </c>
      <c r="C19" s="8" t="s">
        <v>6</v>
      </c>
      <c r="D19" s="2">
        <v>0</v>
      </c>
      <c r="E19" s="8" t="s">
        <v>49</v>
      </c>
    </row>
    <row r="20" spans="2:18" x14ac:dyDescent="0.25">
      <c r="B20" s="8">
        <v>2</v>
      </c>
      <c r="C20" s="8" t="s">
        <v>7</v>
      </c>
      <c r="D20" s="2">
        <v>1</v>
      </c>
      <c r="E20" s="8" t="s">
        <v>49</v>
      </c>
      <c r="F20" s="8">
        <v>0</v>
      </c>
      <c r="G20" s="13">
        <v>1000000</v>
      </c>
    </row>
    <row r="21" spans="2:18" x14ac:dyDescent="0.25">
      <c r="B21" s="8">
        <v>3</v>
      </c>
      <c r="C21" s="8" t="s">
        <v>7</v>
      </c>
      <c r="D21" s="2">
        <v>1</v>
      </c>
      <c r="E21" s="8" t="s">
        <v>49</v>
      </c>
      <c r="F21" s="8">
        <v>0</v>
      </c>
      <c r="G21" s="13">
        <v>1000000</v>
      </c>
    </row>
    <row r="22" spans="2:18" x14ac:dyDescent="0.25">
      <c r="B22" s="8">
        <v>4</v>
      </c>
      <c r="C22" s="8" t="s">
        <v>7</v>
      </c>
      <c r="D22" s="2">
        <v>1</v>
      </c>
      <c r="E22" s="8" t="s">
        <v>49</v>
      </c>
      <c r="F22" s="8">
        <v>0</v>
      </c>
      <c r="G22" s="13">
        <v>1000000</v>
      </c>
    </row>
    <row r="23" spans="2:18" x14ac:dyDescent="0.25">
      <c r="B23" s="8">
        <v>5</v>
      </c>
      <c r="C23" s="8" t="s">
        <v>8</v>
      </c>
      <c r="D23" s="2">
        <v>1</v>
      </c>
      <c r="E23" s="8">
        <v>3616</v>
      </c>
      <c r="F23" s="8">
        <v>18.948</v>
      </c>
      <c r="G23" s="8">
        <v>-19.132111111111115</v>
      </c>
      <c r="H23" s="8">
        <v>30.248999999999999</v>
      </c>
      <c r="I23" s="8">
        <v>2.1612753436596743E-2</v>
      </c>
      <c r="K23" s="8">
        <f>(G23*F23-(AVERAGE($G$20:$G$22)*AVERAGE($F$20:$F$22)))/(F23-AVERAGE($F$20:$F$22))</f>
        <v>-19.132111111111115</v>
      </c>
      <c r="L23" s="18">
        <f>K23-(B23-$B$19)*$D$13</f>
        <v>-19.134911111111116</v>
      </c>
      <c r="M23" s="18">
        <f>L23</f>
        <v>-19.134911111111116</v>
      </c>
      <c r="O23" s="18">
        <f>M23+$I$13</f>
        <v>-19.318208333333335</v>
      </c>
      <c r="P23" s="8">
        <f>$J$14*F23+$K$14</f>
        <v>1.03566312E-3</v>
      </c>
      <c r="Q23" s="8">
        <f>(P23/D23)*1000</f>
        <v>1.0356631199999999</v>
      </c>
      <c r="R23" s="8">
        <f>Q23*1000</f>
        <v>1035.6631199999999</v>
      </c>
    </row>
    <row r="24" spans="2:18" x14ac:dyDescent="0.25">
      <c r="B24" s="8">
        <v>6</v>
      </c>
      <c r="C24" s="8" t="s">
        <v>8</v>
      </c>
      <c r="D24" s="2">
        <v>1</v>
      </c>
      <c r="E24" s="8">
        <v>3620</v>
      </c>
      <c r="F24" s="8">
        <v>18.504000000000001</v>
      </c>
      <c r="G24" s="8">
        <v>-19.126999999999995</v>
      </c>
      <c r="H24" s="8">
        <v>30.371888888888886</v>
      </c>
      <c r="I24" s="8">
        <v>1.9267848867997477E-2</v>
      </c>
      <c r="K24" s="8">
        <f t="shared" ref="K24:K82" si="7">(G24*F24-(AVERAGE($G$20:$G$22)*AVERAGE($F$20:$F$22)))/(F24-AVERAGE($F$20:$F$22))</f>
        <v>-19.126999999999995</v>
      </c>
      <c r="L24" s="18">
        <f>K24-(B24-$B$19)*$D$13</f>
        <v>-19.130499999999994</v>
      </c>
      <c r="M24" s="18">
        <f t="shared" ref="M24:M82" si="8">L24</f>
        <v>-19.130499999999994</v>
      </c>
      <c r="O24" s="18">
        <f t="shared" ref="O24:O82" si="9">M24+$I$13</f>
        <v>-19.313797222222213</v>
      </c>
      <c r="P24" s="8">
        <f t="shared" ref="P24:P82" si="10">$J$14*F24+$K$14</f>
        <v>1.0123797600000001E-3</v>
      </c>
      <c r="Q24" s="8">
        <f t="shared" ref="Q24:Q82" si="11">(P24/D24)*1000</f>
        <v>1.0123797600000002</v>
      </c>
      <c r="R24" s="8">
        <f t="shared" ref="R24:R82" si="12">Q24*1000</f>
        <v>1012.3797600000001</v>
      </c>
    </row>
    <row r="25" spans="2:18" x14ac:dyDescent="0.25">
      <c r="B25" s="8">
        <v>7</v>
      </c>
      <c r="C25" s="8" t="s">
        <v>8</v>
      </c>
      <c r="D25" s="2">
        <v>1</v>
      </c>
      <c r="E25" s="8">
        <v>3603</v>
      </c>
      <c r="F25" s="8">
        <v>18.885000000000002</v>
      </c>
      <c r="G25" s="8">
        <v>-19.168999999999997</v>
      </c>
      <c r="H25" s="8">
        <v>30.440666666666669</v>
      </c>
      <c r="I25" s="8">
        <v>2.8956864471140712E-2</v>
      </c>
      <c r="K25" s="8">
        <f t="shared" si="7"/>
        <v>-19.168999999999997</v>
      </c>
      <c r="L25" s="18">
        <f t="shared" ref="L24:L82" si="13">K25-(B25-$B$19)*$D$13</f>
        <v>-19.173199999999998</v>
      </c>
      <c r="M25" s="18">
        <f t="shared" si="8"/>
        <v>-19.173199999999998</v>
      </c>
      <c r="O25" s="18">
        <f t="shared" si="9"/>
        <v>-19.356497222222217</v>
      </c>
      <c r="P25" s="8">
        <f t="shared" si="10"/>
        <v>1.0323594E-3</v>
      </c>
      <c r="Q25" s="8">
        <f t="shared" si="11"/>
        <v>1.0323594</v>
      </c>
      <c r="R25" s="8">
        <f t="shared" si="12"/>
        <v>1032.3594000000001</v>
      </c>
    </row>
    <row r="26" spans="2:18" x14ac:dyDescent="0.25">
      <c r="B26" s="8">
        <v>8</v>
      </c>
      <c r="C26" s="8" t="s">
        <v>9</v>
      </c>
      <c r="D26" s="2">
        <v>1</v>
      </c>
      <c r="E26" s="8">
        <v>8812</v>
      </c>
      <c r="F26" s="8">
        <v>45.298000000000002</v>
      </c>
      <c r="G26" s="8">
        <v>-19.238222222222223</v>
      </c>
      <c r="H26" s="8">
        <v>30.370555555555555</v>
      </c>
      <c r="I26" s="8">
        <v>2.3354752074138209E-2</v>
      </c>
      <c r="K26" s="8">
        <f t="shared" si="7"/>
        <v>-19.238222222222223</v>
      </c>
      <c r="L26" s="18">
        <f t="shared" si="13"/>
        <v>-19.243122222222222</v>
      </c>
      <c r="M26" s="18">
        <f t="shared" si="8"/>
        <v>-19.243122222222222</v>
      </c>
      <c r="O26" s="18">
        <f t="shared" si="9"/>
        <v>-19.426419444444441</v>
      </c>
      <c r="P26" s="8">
        <f t="shared" si="10"/>
        <v>2.4174571200000004E-3</v>
      </c>
      <c r="Q26" s="8">
        <f t="shared" si="11"/>
        <v>2.4174571200000003</v>
      </c>
      <c r="R26" s="8">
        <f t="shared" si="12"/>
        <v>2417.4571200000005</v>
      </c>
    </row>
    <row r="27" spans="2:18" x14ac:dyDescent="0.25">
      <c r="B27" s="8">
        <v>9</v>
      </c>
      <c r="C27" s="8" t="s">
        <v>9</v>
      </c>
      <c r="D27" s="2">
        <v>1</v>
      </c>
      <c r="E27" s="8">
        <v>8639</v>
      </c>
      <c r="F27" s="8">
        <v>45.395000000000003</v>
      </c>
      <c r="G27" s="8">
        <v>-19.230444444444444</v>
      </c>
      <c r="H27" s="8">
        <v>30.317555555555558</v>
      </c>
      <c r="I27" s="8">
        <v>1.9938098650015716E-2</v>
      </c>
      <c r="K27" s="8">
        <f t="shared" si="7"/>
        <v>-19.230444444444444</v>
      </c>
      <c r="L27" s="18">
        <f t="shared" si="13"/>
        <v>-19.236044444444445</v>
      </c>
      <c r="M27" s="18">
        <f t="shared" si="8"/>
        <v>-19.236044444444445</v>
      </c>
      <c r="O27" s="18">
        <f t="shared" si="9"/>
        <v>-19.419341666666664</v>
      </c>
      <c r="P27" s="8">
        <f t="shared" si="10"/>
        <v>2.4225438000000004E-3</v>
      </c>
      <c r="Q27" s="8">
        <f t="shared" si="11"/>
        <v>2.4225438000000006</v>
      </c>
      <c r="R27" s="8">
        <f t="shared" si="12"/>
        <v>2422.5438000000004</v>
      </c>
    </row>
    <row r="28" spans="2:18" x14ac:dyDescent="0.25">
      <c r="B28" s="8">
        <v>10</v>
      </c>
      <c r="C28" s="8" t="s">
        <v>9</v>
      </c>
      <c r="D28" s="2">
        <v>1</v>
      </c>
      <c r="E28" s="8">
        <v>8820</v>
      </c>
      <c r="F28" s="8">
        <v>45.335999999999999</v>
      </c>
      <c r="G28" s="8">
        <v>-19.258777777777777</v>
      </c>
      <c r="H28" s="8">
        <v>30.191333333333333</v>
      </c>
      <c r="I28" s="8">
        <v>3.0715540764316918E-2</v>
      </c>
      <c r="K28" s="8">
        <f t="shared" si="7"/>
        <v>-19.258777777777777</v>
      </c>
      <c r="L28" s="18">
        <f t="shared" si="13"/>
        <v>-19.265077777777776</v>
      </c>
      <c r="M28" s="18">
        <f t="shared" si="8"/>
        <v>-19.265077777777776</v>
      </c>
      <c r="O28" s="18">
        <f t="shared" si="9"/>
        <v>-19.448374999999995</v>
      </c>
      <c r="P28" s="8">
        <f t="shared" si="10"/>
        <v>2.4194498400000003E-3</v>
      </c>
      <c r="Q28" s="8">
        <f t="shared" si="11"/>
        <v>2.4194498400000004</v>
      </c>
      <c r="R28" s="8">
        <f t="shared" si="12"/>
        <v>2419.4498400000002</v>
      </c>
    </row>
    <row r="29" spans="2:18" x14ac:dyDescent="0.25">
      <c r="B29" s="8">
        <v>11</v>
      </c>
      <c r="C29" s="8" t="s">
        <v>10</v>
      </c>
      <c r="D29" s="2">
        <v>1</v>
      </c>
      <c r="E29" s="8">
        <v>14251</v>
      </c>
      <c r="F29" s="8">
        <v>75.259</v>
      </c>
      <c r="G29" s="8">
        <v>-18.761666666666667</v>
      </c>
      <c r="H29" s="8">
        <v>30.162555555555556</v>
      </c>
      <c r="I29" s="8">
        <v>1.7578395831247252E-2</v>
      </c>
      <c r="K29" s="8">
        <f t="shared" si="7"/>
        <v>-18.761666666666667</v>
      </c>
      <c r="L29" s="18">
        <f t="shared" si="13"/>
        <v>-18.768666666666668</v>
      </c>
      <c r="M29" s="18">
        <f t="shared" si="8"/>
        <v>-18.768666666666668</v>
      </c>
      <c r="O29" s="18">
        <f t="shared" si="9"/>
        <v>-18.951963888888887</v>
      </c>
      <c r="P29" s="8">
        <f t="shared" si="10"/>
        <v>3.98861196E-3</v>
      </c>
      <c r="Q29" s="8">
        <f t="shared" si="11"/>
        <v>3.9886119600000001</v>
      </c>
      <c r="R29" s="8">
        <f t="shared" si="12"/>
        <v>3988.6119600000002</v>
      </c>
    </row>
    <row r="30" spans="2:18" x14ac:dyDescent="0.25">
      <c r="B30" s="8">
        <v>12</v>
      </c>
      <c r="C30" s="8" t="s">
        <v>10</v>
      </c>
      <c r="D30" s="2">
        <v>1</v>
      </c>
      <c r="E30" s="8">
        <v>14623</v>
      </c>
      <c r="F30" s="8">
        <v>75.727000000000004</v>
      </c>
      <c r="G30" s="8">
        <v>-18.768555555555555</v>
      </c>
      <c r="H30" s="8">
        <v>29.963111111111104</v>
      </c>
      <c r="I30" s="8">
        <v>8.516324194027463E-3</v>
      </c>
      <c r="K30" s="8">
        <f t="shared" si="7"/>
        <v>-18.768555555555555</v>
      </c>
      <c r="L30" s="18">
        <f t="shared" si="13"/>
        <v>-18.776255555555554</v>
      </c>
      <c r="M30" s="18">
        <f t="shared" si="8"/>
        <v>-18.776255555555554</v>
      </c>
      <c r="O30" s="18">
        <f t="shared" si="9"/>
        <v>-18.959552777777773</v>
      </c>
      <c r="P30" s="8">
        <f t="shared" si="10"/>
        <v>4.0131538800000002E-3</v>
      </c>
      <c r="Q30" s="8">
        <f t="shared" si="11"/>
        <v>4.01315388</v>
      </c>
      <c r="R30" s="8">
        <f t="shared" si="12"/>
        <v>4013.1538799999998</v>
      </c>
    </row>
    <row r="31" spans="2:18" x14ac:dyDescent="0.25">
      <c r="B31" s="8">
        <v>13</v>
      </c>
      <c r="C31" s="8" t="s">
        <v>10</v>
      </c>
      <c r="D31" s="2">
        <v>1</v>
      </c>
      <c r="E31" s="8">
        <v>14107</v>
      </c>
      <c r="F31" s="8">
        <v>74.551000000000002</v>
      </c>
      <c r="G31" s="8">
        <v>-18.740666666666666</v>
      </c>
      <c r="H31" s="8">
        <v>30.123111111111111</v>
      </c>
      <c r="I31" s="8">
        <v>1.7342145196024762E-2</v>
      </c>
      <c r="K31" s="8">
        <f t="shared" si="7"/>
        <v>-18.740666666666666</v>
      </c>
      <c r="L31" s="18">
        <f t="shared" si="13"/>
        <v>-18.749066666666668</v>
      </c>
      <c r="M31" s="18">
        <f t="shared" si="8"/>
        <v>-18.749066666666668</v>
      </c>
      <c r="O31" s="18">
        <f t="shared" si="9"/>
        <v>-18.932363888888887</v>
      </c>
      <c r="P31" s="8">
        <f t="shared" si="10"/>
        <v>3.9514844399999999E-3</v>
      </c>
      <c r="Q31" s="8">
        <f t="shared" si="11"/>
        <v>3.9514844399999998</v>
      </c>
      <c r="R31" s="8">
        <f t="shared" si="12"/>
        <v>3951.4844399999997</v>
      </c>
    </row>
    <row r="32" spans="2:18" x14ac:dyDescent="0.25">
      <c r="B32" s="8">
        <v>14</v>
      </c>
      <c r="C32" s="8" t="s">
        <v>11</v>
      </c>
      <c r="D32" s="2">
        <v>1</v>
      </c>
      <c r="E32" s="8">
        <v>19561</v>
      </c>
      <c r="F32" s="8">
        <v>102.044</v>
      </c>
      <c r="G32" s="8">
        <v>-19.381999999999998</v>
      </c>
      <c r="H32" s="8">
        <v>30.174999999999997</v>
      </c>
      <c r="I32" s="8">
        <v>2.7046256672597305E-2</v>
      </c>
      <c r="K32" s="8">
        <f t="shared" si="7"/>
        <v>-19.381999999999998</v>
      </c>
      <c r="L32" s="18">
        <f t="shared" si="13"/>
        <v>-19.391099999999998</v>
      </c>
      <c r="M32" s="18">
        <f t="shared" si="8"/>
        <v>-19.391099999999998</v>
      </c>
      <c r="O32" s="18">
        <f t="shared" si="9"/>
        <v>-19.574397222222217</v>
      </c>
      <c r="P32" s="8">
        <f t="shared" si="10"/>
        <v>5.3932173599999999E-3</v>
      </c>
      <c r="Q32" s="8">
        <f t="shared" si="11"/>
        <v>5.3932173599999995</v>
      </c>
      <c r="R32" s="8">
        <f t="shared" si="12"/>
        <v>5393.2173599999996</v>
      </c>
    </row>
    <row r="33" spans="2:18" x14ac:dyDescent="0.25">
      <c r="B33" s="8">
        <v>15</v>
      </c>
      <c r="C33" s="8" t="s">
        <v>11</v>
      </c>
      <c r="D33" s="2">
        <v>1</v>
      </c>
      <c r="E33" s="8">
        <v>18878</v>
      </c>
      <c r="F33" s="8">
        <v>100.259</v>
      </c>
      <c r="G33" s="8">
        <v>-19.328888888888887</v>
      </c>
      <c r="H33" s="8">
        <v>30.309222222222225</v>
      </c>
      <c r="I33" s="8">
        <v>1.6034684627740763E-2</v>
      </c>
      <c r="K33" s="8">
        <f t="shared" si="7"/>
        <v>-19.328888888888887</v>
      </c>
      <c r="L33" s="18">
        <f t="shared" si="13"/>
        <v>-19.338688888888885</v>
      </c>
      <c r="M33" s="18">
        <f t="shared" si="8"/>
        <v>-19.338688888888885</v>
      </c>
      <c r="O33" s="18">
        <f t="shared" si="9"/>
        <v>-19.521986111111104</v>
      </c>
      <c r="P33" s="8">
        <f t="shared" si="10"/>
        <v>5.2996119600000006E-3</v>
      </c>
      <c r="Q33" s="8">
        <f t="shared" si="11"/>
        <v>5.2996119600000009</v>
      </c>
      <c r="R33" s="8">
        <f t="shared" si="12"/>
        <v>5299.6119600000011</v>
      </c>
    </row>
    <row r="34" spans="2:18" x14ac:dyDescent="0.25">
      <c r="B34" s="8">
        <v>16</v>
      </c>
      <c r="C34" s="8" t="s">
        <v>11</v>
      </c>
      <c r="D34" s="2">
        <v>1</v>
      </c>
      <c r="E34" s="8">
        <v>19244</v>
      </c>
      <c r="F34" s="8">
        <v>100.245</v>
      </c>
      <c r="G34" s="8">
        <v>-19.382888888888893</v>
      </c>
      <c r="H34" s="8">
        <v>30.01711111111111</v>
      </c>
      <c r="I34" s="8">
        <v>1.8387797886400006E-2</v>
      </c>
      <c r="K34" s="8">
        <f t="shared" si="7"/>
        <v>-19.382888888888893</v>
      </c>
      <c r="L34" s="18">
        <f t="shared" si="13"/>
        <v>-19.393388888888893</v>
      </c>
      <c r="M34" s="18">
        <f t="shared" si="8"/>
        <v>-19.393388888888893</v>
      </c>
      <c r="O34" s="18">
        <f t="shared" si="9"/>
        <v>-19.576686111111112</v>
      </c>
      <c r="P34" s="8">
        <f t="shared" si="10"/>
        <v>5.2988778000000007E-3</v>
      </c>
      <c r="Q34" s="8">
        <f t="shared" si="11"/>
        <v>5.2988778000000005</v>
      </c>
      <c r="R34" s="8">
        <f t="shared" si="12"/>
        <v>5298.8778000000002</v>
      </c>
    </row>
    <row r="35" spans="2:18" x14ac:dyDescent="0.25">
      <c r="B35" s="13">
        <v>17</v>
      </c>
      <c r="C35" s="13" t="s">
        <v>12</v>
      </c>
      <c r="D35" s="17">
        <v>1</v>
      </c>
      <c r="E35" s="13">
        <v>35337</v>
      </c>
      <c r="F35" s="13">
        <v>191.72900000000001</v>
      </c>
      <c r="G35" s="13">
        <v>-29.214333333333329</v>
      </c>
      <c r="H35" s="13">
        <v>-23.380111111111109</v>
      </c>
      <c r="I35" s="13">
        <v>17.008723864534929</v>
      </c>
      <c r="K35" s="13">
        <f t="shared" si="7"/>
        <v>-29.214333333333329</v>
      </c>
      <c r="L35" s="19">
        <f t="shared" si="13"/>
        <v>-29.225533333333328</v>
      </c>
      <c r="M35" s="19">
        <f t="shared" si="8"/>
        <v>-29.225533333333328</v>
      </c>
      <c r="O35" s="19">
        <f t="shared" si="9"/>
        <v>-29.408830555555546</v>
      </c>
      <c r="P35" s="13">
        <f t="shared" si="10"/>
        <v>1.0096298760000001E-2</v>
      </c>
      <c r="Q35" s="13">
        <f t="shared" si="11"/>
        <v>10.09629876</v>
      </c>
      <c r="R35" s="13">
        <f t="shared" si="12"/>
        <v>10096.29876</v>
      </c>
    </row>
    <row r="36" spans="2:18" x14ac:dyDescent="0.25">
      <c r="B36" s="13">
        <v>18</v>
      </c>
      <c r="C36" s="13" t="s">
        <v>12</v>
      </c>
      <c r="D36" s="17">
        <v>1</v>
      </c>
      <c r="E36" s="13">
        <v>36650</v>
      </c>
      <c r="F36" s="13">
        <v>196.69200000000001</v>
      </c>
      <c r="G36" s="13">
        <v>-28.739666666666665</v>
      </c>
      <c r="H36" s="13">
        <v>-24.97077777777778</v>
      </c>
      <c r="I36" s="13">
        <v>16.098748903253323</v>
      </c>
      <c r="K36" s="13">
        <f t="shared" si="7"/>
        <v>-28.739666666666665</v>
      </c>
      <c r="L36" s="19">
        <f t="shared" si="13"/>
        <v>-28.751566666666665</v>
      </c>
      <c r="M36" s="19">
        <f t="shared" si="8"/>
        <v>-28.751566666666665</v>
      </c>
      <c r="O36" s="19">
        <f t="shared" si="9"/>
        <v>-28.934863888888884</v>
      </c>
      <c r="P36" s="13">
        <f t="shared" si="10"/>
        <v>1.035655848E-2</v>
      </c>
      <c r="Q36" s="13">
        <f t="shared" si="11"/>
        <v>10.35655848</v>
      </c>
      <c r="R36" s="13">
        <f t="shared" si="12"/>
        <v>10356.55848</v>
      </c>
    </row>
    <row r="37" spans="2:18" x14ac:dyDescent="0.25">
      <c r="B37" s="13">
        <v>19</v>
      </c>
      <c r="C37" s="13" t="s">
        <v>12</v>
      </c>
      <c r="D37" s="17">
        <v>1</v>
      </c>
      <c r="E37" s="13">
        <v>36173</v>
      </c>
      <c r="F37" s="13">
        <v>196.358</v>
      </c>
      <c r="G37" s="13">
        <v>-33.257444444444452</v>
      </c>
      <c r="H37" s="13">
        <v>-32.922777777777782</v>
      </c>
      <c r="I37" s="13">
        <v>21.089136712482503</v>
      </c>
      <c r="K37" s="13">
        <f t="shared" si="7"/>
        <v>-33.257444444444452</v>
      </c>
      <c r="L37" s="19">
        <f t="shared" si="13"/>
        <v>-33.270044444444451</v>
      </c>
      <c r="M37" s="19">
        <f t="shared" si="8"/>
        <v>-33.270044444444451</v>
      </c>
      <c r="O37" s="19">
        <f t="shared" si="9"/>
        <v>-33.453341666666674</v>
      </c>
      <c r="P37" s="13">
        <f t="shared" si="10"/>
        <v>1.0339043520000001E-2</v>
      </c>
      <c r="Q37" s="13">
        <f t="shared" si="11"/>
        <v>10.339043520000001</v>
      </c>
      <c r="R37" s="13">
        <f t="shared" si="12"/>
        <v>10339.043520000001</v>
      </c>
    </row>
    <row r="38" spans="2:18" x14ac:dyDescent="0.25">
      <c r="B38" s="8">
        <v>20</v>
      </c>
      <c r="C38" s="8" t="s">
        <v>13</v>
      </c>
      <c r="D38" s="2">
        <v>0.6</v>
      </c>
      <c r="E38" s="8">
        <v>13289</v>
      </c>
      <c r="F38" s="8">
        <v>68.796000000000006</v>
      </c>
      <c r="G38" s="8">
        <v>-12.248333333333333</v>
      </c>
      <c r="H38" s="8">
        <v>26.248888888888892</v>
      </c>
      <c r="I38" s="8">
        <v>1.3133925536563501E-2</v>
      </c>
      <c r="K38" s="8">
        <f t="shared" si="7"/>
        <v>-12.248333333333333</v>
      </c>
      <c r="L38" s="18">
        <f t="shared" si="13"/>
        <v>-12.261633333333332</v>
      </c>
      <c r="M38" s="18">
        <f t="shared" si="8"/>
        <v>-12.261633333333332</v>
      </c>
      <c r="O38" s="18">
        <f t="shared" si="9"/>
        <v>-12.444930555555551</v>
      </c>
      <c r="P38" s="8">
        <f t="shared" si="10"/>
        <v>3.6496922400000003E-3</v>
      </c>
      <c r="Q38" s="8">
        <f t="shared" si="11"/>
        <v>6.082820400000001</v>
      </c>
      <c r="R38" s="8">
        <f t="shared" si="12"/>
        <v>6082.8204000000014</v>
      </c>
    </row>
    <row r="39" spans="2:18" x14ac:dyDescent="0.25">
      <c r="B39" s="8">
        <v>21</v>
      </c>
      <c r="C39" s="8" t="s">
        <v>13</v>
      </c>
      <c r="D39" s="2">
        <v>0.6</v>
      </c>
      <c r="E39" s="8">
        <v>12957</v>
      </c>
      <c r="F39" s="8">
        <v>68.293999999999997</v>
      </c>
      <c r="G39" s="8">
        <v>-12.187111111111109</v>
      </c>
      <c r="H39" s="8">
        <v>26.417444444444442</v>
      </c>
      <c r="I39" s="8">
        <v>1.8664434390335067E-2</v>
      </c>
      <c r="K39" s="8">
        <f t="shared" si="7"/>
        <v>-12.187111111111109</v>
      </c>
      <c r="L39" s="18">
        <f t="shared" si="13"/>
        <v>-12.201111111111109</v>
      </c>
      <c r="M39" s="18">
        <f t="shared" si="8"/>
        <v>-12.201111111111109</v>
      </c>
      <c r="O39" s="18">
        <f t="shared" si="9"/>
        <v>-12.384408333333328</v>
      </c>
      <c r="P39" s="8">
        <f t="shared" si="10"/>
        <v>3.62336736E-3</v>
      </c>
      <c r="Q39" s="8">
        <f t="shared" si="11"/>
        <v>6.0389456000000008</v>
      </c>
      <c r="R39" s="8">
        <f t="shared" si="12"/>
        <v>6038.9456000000009</v>
      </c>
    </row>
    <row r="40" spans="2:18" x14ac:dyDescent="0.25">
      <c r="B40" s="8">
        <v>22</v>
      </c>
      <c r="C40" s="8" t="s">
        <v>14</v>
      </c>
      <c r="D40" s="2">
        <v>0.6</v>
      </c>
      <c r="E40" s="8">
        <v>12351</v>
      </c>
      <c r="F40" s="8">
        <v>63.94</v>
      </c>
      <c r="G40" s="8">
        <v>-10.856999999999999</v>
      </c>
      <c r="H40" s="8">
        <v>27.579000000000001</v>
      </c>
      <c r="I40" s="8">
        <v>2.4413111231467135E-2</v>
      </c>
      <c r="K40" s="8">
        <f t="shared" si="7"/>
        <v>-10.856999999999999</v>
      </c>
      <c r="L40" s="18">
        <f t="shared" si="13"/>
        <v>-10.871699999999999</v>
      </c>
      <c r="M40" s="18">
        <f t="shared" si="8"/>
        <v>-10.871699999999999</v>
      </c>
      <c r="O40" s="18">
        <f t="shared" si="9"/>
        <v>-11.054997222222218</v>
      </c>
      <c r="P40" s="8">
        <f t="shared" si="10"/>
        <v>3.3950436000000001E-3</v>
      </c>
      <c r="Q40" s="8">
        <f t="shared" si="11"/>
        <v>5.6584060000000003</v>
      </c>
      <c r="R40" s="8">
        <f t="shared" si="12"/>
        <v>5658.4059999999999</v>
      </c>
    </row>
    <row r="41" spans="2:18" x14ac:dyDescent="0.25">
      <c r="B41" s="8">
        <v>23</v>
      </c>
      <c r="C41" s="8" t="s">
        <v>14</v>
      </c>
      <c r="D41" s="2">
        <v>0.6</v>
      </c>
      <c r="E41" s="8">
        <v>12248</v>
      </c>
      <c r="F41" s="8">
        <v>64.397999999999996</v>
      </c>
      <c r="G41" s="8">
        <v>-10.797777777777778</v>
      </c>
      <c r="H41" s="8">
        <v>27.471111111111114</v>
      </c>
      <c r="I41" s="8">
        <v>1.3217202595271272E-2</v>
      </c>
      <c r="K41" s="8">
        <f t="shared" si="7"/>
        <v>-10.797777777777778</v>
      </c>
      <c r="L41" s="18">
        <f t="shared" si="13"/>
        <v>-10.813177777777778</v>
      </c>
      <c r="M41" s="18">
        <f t="shared" si="8"/>
        <v>-10.813177777777778</v>
      </c>
      <c r="O41" s="18">
        <f t="shared" si="9"/>
        <v>-10.996474999999997</v>
      </c>
      <c r="P41" s="8">
        <f t="shared" si="10"/>
        <v>3.4190611200000001E-3</v>
      </c>
      <c r="Q41" s="8">
        <f t="shared" si="11"/>
        <v>5.6984351999999996</v>
      </c>
      <c r="R41" s="8">
        <f t="shared" si="12"/>
        <v>5698.4351999999999</v>
      </c>
    </row>
    <row r="42" spans="2:18" x14ac:dyDescent="0.25">
      <c r="B42" s="8">
        <v>24</v>
      </c>
      <c r="C42" s="8" t="s">
        <v>9</v>
      </c>
      <c r="D42" s="2">
        <v>1</v>
      </c>
      <c r="E42" s="8">
        <v>8650</v>
      </c>
      <c r="F42" s="8">
        <v>44.652000000000001</v>
      </c>
      <c r="G42" s="8">
        <v>-19.243111111111109</v>
      </c>
      <c r="H42" s="8">
        <v>30.352333333333334</v>
      </c>
      <c r="I42" s="8">
        <v>2.5260861250383067E-2</v>
      </c>
      <c r="K42" s="8">
        <f t="shared" si="7"/>
        <v>-19.243111111111109</v>
      </c>
      <c r="L42" s="18">
        <f t="shared" si="13"/>
        <v>-19.25921111111111</v>
      </c>
      <c r="M42" s="18">
        <f t="shared" si="8"/>
        <v>-19.25921111111111</v>
      </c>
      <c r="O42" s="18">
        <f t="shared" si="9"/>
        <v>-19.442508333333329</v>
      </c>
      <c r="P42" s="8">
        <f t="shared" si="10"/>
        <v>2.3835808800000001E-3</v>
      </c>
      <c r="Q42" s="8">
        <f t="shared" si="11"/>
        <v>2.3835808800000002</v>
      </c>
      <c r="R42" s="8">
        <f t="shared" si="12"/>
        <v>2383.5808800000004</v>
      </c>
    </row>
    <row r="43" spans="2:18" x14ac:dyDescent="0.25">
      <c r="B43" s="8">
        <v>25</v>
      </c>
      <c r="C43" s="8" t="s">
        <v>15</v>
      </c>
      <c r="D43" s="2">
        <v>0.6</v>
      </c>
      <c r="E43" s="8">
        <v>5529</v>
      </c>
      <c r="F43" s="8">
        <v>28.818000000000001</v>
      </c>
      <c r="G43" s="8">
        <v>-5.560888888888889</v>
      </c>
      <c r="H43" s="8">
        <v>29.884777777777781</v>
      </c>
      <c r="I43" s="8">
        <v>3.1017915969824811E-2</v>
      </c>
      <c r="K43" s="8">
        <f t="shared" si="7"/>
        <v>-5.560888888888889</v>
      </c>
      <c r="L43" s="18">
        <f t="shared" si="13"/>
        <v>-5.5776888888888889</v>
      </c>
      <c r="M43" s="18">
        <f t="shared" si="8"/>
        <v>-5.5776888888888889</v>
      </c>
      <c r="O43" s="18">
        <f t="shared" si="9"/>
        <v>-5.7609861111111078</v>
      </c>
      <c r="P43" s="8">
        <f t="shared" si="10"/>
        <v>1.55324592E-3</v>
      </c>
      <c r="Q43" s="8">
        <f t="shared" si="11"/>
        <v>2.5887432000000001</v>
      </c>
      <c r="R43" s="8">
        <f t="shared" si="12"/>
        <v>2588.7432000000003</v>
      </c>
    </row>
    <row r="44" spans="2:18" x14ac:dyDescent="0.25">
      <c r="B44" s="8">
        <v>26</v>
      </c>
      <c r="C44" s="8" t="s">
        <v>15</v>
      </c>
      <c r="D44" s="2">
        <v>0.6</v>
      </c>
      <c r="E44" s="8">
        <v>5461</v>
      </c>
      <c r="F44" s="8">
        <v>28.257000000000001</v>
      </c>
      <c r="G44" s="8">
        <v>-5.5382222222222213</v>
      </c>
      <c r="H44" s="8">
        <v>29.952333333333328</v>
      </c>
      <c r="I44" s="8">
        <v>2.4544743723340253E-2</v>
      </c>
      <c r="K44" s="8">
        <f t="shared" si="7"/>
        <v>-5.5382222222222213</v>
      </c>
      <c r="L44" s="18">
        <f t="shared" si="13"/>
        <v>-5.5557222222222213</v>
      </c>
      <c r="M44" s="18">
        <f t="shared" si="8"/>
        <v>-5.5557222222222213</v>
      </c>
      <c r="O44" s="18">
        <f t="shared" si="9"/>
        <v>-5.7390194444444402</v>
      </c>
      <c r="P44" s="8">
        <f t="shared" si="10"/>
        <v>1.5238270800000001E-3</v>
      </c>
      <c r="Q44" s="8">
        <f t="shared" si="11"/>
        <v>2.5397118000000005</v>
      </c>
      <c r="R44" s="8">
        <f t="shared" si="12"/>
        <v>2539.7118000000005</v>
      </c>
    </row>
    <row r="45" spans="2:18" x14ac:dyDescent="0.25">
      <c r="B45" s="8">
        <v>27</v>
      </c>
      <c r="C45" s="8" t="s">
        <v>16</v>
      </c>
      <c r="D45" s="2">
        <v>0.6</v>
      </c>
      <c r="E45" s="8">
        <v>5515</v>
      </c>
      <c r="F45" s="8">
        <v>28.690999999999999</v>
      </c>
      <c r="G45" s="8">
        <v>-6.1887777777777773</v>
      </c>
      <c r="H45" s="8">
        <v>29.747555555555557</v>
      </c>
      <c r="I45" s="8">
        <v>2.5212981665095703E-2</v>
      </c>
      <c r="K45" s="8">
        <f t="shared" si="7"/>
        <v>-6.1887777777777773</v>
      </c>
      <c r="L45" s="18">
        <f t="shared" si="13"/>
        <v>-6.2069777777777775</v>
      </c>
      <c r="M45" s="18">
        <f t="shared" si="8"/>
        <v>-6.2069777777777775</v>
      </c>
      <c r="O45" s="18">
        <f t="shared" si="9"/>
        <v>-6.3902749999999964</v>
      </c>
      <c r="P45" s="8">
        <f t="shared" si="10"/>
        <v>1.5465860399999998E-3</v>
      </c>
      <c r="Q45" s="8">
        <f t="shared" si="11"/>
        <v>2.5776433999999999</v>
      </c>
      <c r="R45" s="8">
        <f t="shared" si="12"/>
        <v>2577.6433999999999</v>
      </c>
    </row>
    <row r="46" spans="2:18" x14ac:dyDescent="0.25">
      <c r="B46" s="8">
        <v>28</v>
      </c>
      <c r="C46" s="8" t="s">
        <v>16</v>
      </c>
      <c r="D46" s="2">
        <v>0.6</v>
      </c>
      <c r="E46" s="8">
        <v>5574</v>
      </c>
      <c r="F46" s="8">
        <v>28.919</v>
      </c>
      <c r="G46" s="8">
        <v>-6.205222222222222</v>
      </c>
      <c r="H46" s="8">
        <v>29.645</v>
      </c>
      <c r="I46" s="8">
        <v>2.4154594685989687E-2</v>
      </c>
      <c r="K46" s="8">
        <f t="shared" si="7"/>
        <v>-6.205222222222222</v>
      </c>
      <c r="L46" s="18">
        <f t="shared" si="13"/>
        <v>-6.2241222222222223</v>
      </c>
      <c r="M46" s="18">
        <f t="shared" si="8"/>
        <v>-6.2241222222222223</v>
      </c>
      <c r="O46" s="18">
        <f t="shared" si="9"/>
        <v>-6.4074194444444412</v>
      </c>
      <c r="P46" s="8">
        <f t="shared" si="10"/>
        <v>1.5585423600000001E-3</v>
      </c>
      <c r="Q46" s="8">
        <f t="shared" si="11"/>
        <v>2.5975706000000001</v>
      </c>
      <c r="R46" s="8">
        <f t="shared" si="12"/>
        <v>2597.5706</v>
      </c>
    </row>
    <row r="47" spans="2:18" x14ac:dyDescent="0.25">
      <c r="B47" s="8">
        <v>29</v>
      </c>
      <c r="C47" s="8" t="s">
        <v>17</v>
      </c>
      <c r="D47" s="2">
        <v>0.6</v>
      </c>
      <c r="E47" s="8">
        <v>6296</v>
      </c>
      <c r="F47" s="8">
        <v>32.753</v>
      </c>
      <c r="G47" s="8">
        <v>-3.3367777777777778</v>
      </c>
      <c r="H47" s="8">
        <v>30.635666666666665</v>
      </c>
      <c r="I47" s="8">
        <v>2.1411315803668892E-2</v>
      </c>
      <c r="K47" s="8">
        <f t="shared" si="7"/>
        <v>-3.3367777777777778</v>
      </c>
      <c r="L47" s="18">
        <f t="shared" si="13"/>
        <v>-3.3563777777777779</v>
      </c>
      <c r="M47" s="18">
        <f t="shared" si="8"/>
        <v>-3.3563777777777779</v>
      </c>
      <c r="O47" s="18">
        <f t="shared" si="9"/>
        <v>-3.5396749999999968</v>
      </c>
      <c r="P47" s="8">
        <f t="shared" si="10"/>
        <v>1.7595973199999999E-3</v>
      </c>
      <c r="Q47" s="8">
        <f t="shared" si="11"/>
        <v>2.9326622000000002</v>
      </c>
      <c r="R47" s="8">
        <f t="shared" si="12"/>
        <v>2932.6622000000002</v>
      </c>
    </row>
    <row r="48" spans="2:18" x14ac:dyDescent="0.25">
      <c r="B48" s="8">
        <v>30</v>
      </c>
      <c r="C48" s="8" t="s">
        <v>17</v>
      </c>
      <c r="D48" s="2">
        <v>0.6</v>
      </c>
      <c r="E48" s="8">
        <v>6610</v>
      </c>
      <c r="F48" s="8">
        <v>34.411000000000001</v>
      </c>
      <c r="G48" s="8">
        <v>-3.340444444444445</v>
      </c>
      <c r="H48" s="8">
        <v>30.496444444444446</v>
      </c>
      <c r="I48" s="8">
        <v>3.1341311041144689E-2</v>
      </c>
      <c r="K48" s="8">
        <f t="shared" si="7"/>
        <v>-3.340444444444445</v>
      </c>
      <c r="L48" s="18">
        <f t="shared" si="13"/>
        <v>-3.3607444444444452</v>
      </c>
      <c r="M48" s="18">
        <f t="shared" si="8"/>
        <v>-3.3607444444444452</v>
      </c>
      <c r="O48" s="18">
        <f t="shared" si="9"/>
        <v>-3.5440416666666641</v>
      </c>
      <c r="P48" s="8">
        <f t="shared" si="10"/>
        <v>1.84654284E-3</v>
      </c>
      <c r="Q48" s="8">
        <f t="shared" si="11"/>
        <v>3.0775714000000001</v>
      </c>
      <c r="R48" s="8">
        <f t="shared" si="12"/>
        <v>3077.5714000000003</v>
      </c>
    </row>
    <row r="49" spans="2:18" x14ac:dyDescent="0.25">
      <c r="B49" s="8">
        <v>31</v>
      </c>
      <c r="C49" s="8" t="s">
        <v>18</v>
      </c>
      <c r="D49" s="2">
        <v>0.6</v>
      </c>
      <c r="E49" s="8">
        <v>7550</v>
      </c>
      <c r="F49" s="8">
        <v>39.347000000000001</v>
      </c>
      <c r="G49" s="8">
        <v>-5.1677777777777774</v>
      </c>
      <c r="H49" s="8">
        <v>30.440222222222221</v>
      </c>
      <c r="I49" s="8">
        <v>1.3845376283960027E-2</v>
      </c>
      <c r="K49" s="8">
        <f t="shared" si="7"/>
        <v>-5.1677777777777774</v>
      </c>
      <c r="L49" s="18">
        <f t="shared" si="13"/>
        <v>-5.1887777777777773</v>
      </c>
      <c r="M49" s="18">
        <f t="shared" si="8"/>
        <v>-5.1887777777777773</v>
      </c>
      <c r="O49" s="18">
        <f t="shared" si="9"/>
        <v>-5.3720749999999962</v>
      </c>
      <c r="P49" s="8">
        <f t="shared" si="10"/>
        <v>2.1053866800000002E-3</v>
      </c>
      <c r="Q49" s="8">
        <f t="shared" si="11"/>
        <v>3.5089778000000007</v>
      </c>
      <c r="R49" s="8">
        <f t="shared" si="12"/>
        <v>3508.9778000000006</v>
      </c>
    </row>
    <row r="50" spans="2:18" x14ac:dyDescent="0.25">
      <c r="B50" s="8">
        <v>32</v>
      </c>
      <c r="C50" s="8" t="s">
        <v>18</v>
      </c>
      <c r="D50" s="2">
        <v>0.6</v>
      </c>
      <c r="E50" s="8">
        <v>7603</v>
      </c>
      <c r="F50" s="8">
        <v>39.652000000000001</v>
      </c>
      <c r="G50" s="8">
        <v>-5.1835555555555555</v>
      </c>
      <c r="H50" s="8">
        <v>30.430444444444447</v>
      </c>
      <c r="I50" s="8">
        <v>2.4520966085735459E-2</v>
      </c>
      <c r="K50" s="8">
        <f t="shared" si="7"/>
        <v>-5.1835555555555555</v>
      </c>
      <c r="L50" s="18">
        <f t="shared" si="13"/>
        <v>-5.2052555555555555</v>
      </c>
      <c r="M50" s="18">
        <f t="shared" si="8"/>
        <v>-5.2052555555555555</v>
      </c>
      <c r="O50" s="18">
        <f t="shared" si="9"/>
        <v>-5.3885527777777744</v>
      </c>
      <c r="P50" s="8">
        <f t="shared" si="10"/>
        <v>2.1213808800000004E-3</v>
      </c>
      <c r="Q50" s="8">
        <f t="shared" si="11"/>
        <v>3.5356348000000009</v>
      </c>
      <c r="R50" s="8">
        <f t="shared" si="12"/>
        <v>3535.6348000000007</v>
      </c>
    </row>
    <row r="51" spans="2:18" x14ac:dyDescent="0.25">
      <c r="B51" s="8">
        <v>33</v>
      </c>
      <c r="C51" s="8" t="s">
        <v>9</v>
      </c>
      <c r="D51" s="2">
        <v>1</v>
      </c>
      <c r="E51" s="8">
        <v>8169</v>
      </c>
      <c r="F51" s="8">
        <v>42.524999999999999</v>
      </c>
      <c r="G51" s="8">
        <v>-19.254222222222225</v>
      </c>
      <c r="H51" s="8">
        <v>30.819222222222226</v>
      </c>
      <c r="I51" s="8">
        <v>1.2132371756769442E-2</v>
      </c>
      <c r="K51" s="8">
        <f t="shared" si="7"/>
        <v>-19.254222222222225</v>
      </c>
      <c r="L51" s="18">
        <f t="shared" si="13"/>
        <v>-19.276622222222226</v>
      </c>
      <c r="M51" s="18">
        <f t="shared" si="8"/>
        <v>-19.276622222222226</v>
      </c>
      <c r="O51" s="18">
        <f t="shared" si="9"/>
        <v>-19.459919444444445</v>
      </c>
      <c r="P51" s="8">
        <f t="shared" si="10"/>
        <v>2.2720410000000003E-3</v>
      </c>
      <c r="Q51" s="8">
        <f t="shared" si="11"/>
        <v>2.2720410000000002</v>
      </c>
      <c r="R51" s="8">
        <f t="shared" si="12"/>
        <v>2272.0410000000002</v>
      </c>
    </row>
    <row r="52" spans="2:18" x14ac:dyDescent="0.25">
      <c r="B52" s="8">
        <v>34</v>
      </c>
      <c r="C52" s="8" t="s">
        <v>19</v>
      </c>
      <c r="D52" s="2">
        <v>0.4</v>
      </c>
      <c r="E52" s="8">
        <v>6132</v>
      </c>
      <c r="F52" s="8">
        <v>31.981000000000002</v>
      </c>
      <c r="G52" s="8">
        <v>-10.083666666666668</v>
      </c>
      <c r="H52" s="8">
        <v>25.184222222222225</v>
      </c>
      <c r="I52" s="8">
        <v>1.6635804759613879E-2</v>
      </c>
      <c r="K52" s="8">
        <f t="shared" si="7"/>
        <v>-10.083666666666668</v>
      </c>
      <c r="L52" s="18">
        <f t="shared" si="13"/>
        <v>-10.106766666666667</v>
      </c>
      <c r="M52" s="18">
        <f t="shared" si="8"/>
        <v>-10.106766666666667</v>
      </c>
      <c r="O52" s="18">
        <f t="shared" si="9"/>
        <v>-10.290063888888886</v>
      </c>
      <c r="P52" s="8">
        <f t="shared" si="10"/>
        <v>1.71911364E-3</v>
      </c>
      <c r="Q52" s="8">
        <f t="shared" si="11"/>
        <v>4.2977840999999994</v>
      </c>
      <c r="R52" s="8">
        <f t="shared" si="12"/>
        <v>4297.7840999999999</v>
      </c>
    </row>
    <row r="53" spans="2:18" x14ac:dyDescent="0.25">
      <c r="B53" s="8">
        <v>35</v>
      </c>
      <c r="C53" s="8" t="s">
        <v>20</v>
      </c>
      <c r="D53" s="2">
        <v>0.4</v>
      </c>
      <c r="E53" s="8">
        <v>4809</v>
      </c>
      <c r="F53" s="8">
        <v>24.948</v>
      </c>
      <c r="G53" s="8">
        <v>-7.342777777777779</v>
      </c>
      <c r="H53" s="8">
        <v>25.196999999999999</v>
      </c>
      <c r="I53" s="8">
        <v>2.2325869399520647E-2</v>
      </c>
      <c r="K53" s="8">
        <f t="shared" si="7"/>
        <v>-7.342777777777779</v>
      </c>
      <c r="L53" s="18">
        <f t="shared" si="13"/>
        <v>-7.3665777777777786</v>
      </c>
      <c r="M53" s="18">
        <f t="shared" si="8"/>
        <v>-7.3665777777777786</v>
      </c>
      <c r="O53" s="18">
        <f t="shared" si="9"/>
        <v>-7.5498749999999974</v>
      </c>
      <c r="P53" s="8">
        <f t="shared" si="10"/>
        <v>1.3503031199999999E-3</v>
      </c>
      <c r="Q53" s="8">
        <f t="shared" si="11"/>
        <v>3.3757577999999993</v>
      </c>
      <c r="R53" s="8">
        <f t="shared" si="12"/>
        <v>3375.7577999999994</v>
      </c>
    </row>
    <row r="54" spans="2:18" x14ac:dyDescent="0.25">
      <c r="B54" s="8">
        <v>36</v>
      </c>
      <c r="C54" s="8" t="s">
        <v>9</v>
      </c>
      <c r="D54" s="2">
        <v>1</v>
      </c>
      <c r="E54" s="8">
        <v>8369</v>
      </c>
      <c r="F54" s="8">
        <v>43.924999999999997</v>
      </c>
      <c r="G54" s="8">
        <v>-19.265888888888888</v>
      </c>
      <c r="H54" s="8">
        <v>30.088555555555558</v>
      </c>
      <c r="I54" s="8">
        <v>2.0071400327608794E-2</v>
      </c>
      <c r="K54" s="8">
        <f t="shared" si="7"/>
        <v>-19.265888888888888</v>
      </c>
      <c r="L54" s="18">
        <f t="shared" si="13"/>
        <v>-19.290388888888888</v>
      </c>
      <c r="M54" s="18">
        <f t="shared" si="8"/>
        <v>-19.290388888888888</v>
      </c>
      <c r="O54" s="18">
        <f t="shared" si="9"/>
        <v>-19.473686111111107</v>
      </c>
      <c r="P54" s="8">
        <f t="shared" si="10"/>
        <v>2.345457E-3</v>
      </c>
      <c r="Q54" s="8">
        <f t="shared" si="11"/>
        <v>2.3454570000000001</v>
      </c>
      <c r="R54" s="8">
        <f t="shared" si="12"/>
        <v>2345.4570000000003</v>
      </c>
    </row>
    <row r="55" spans="2:18" x14ac:dyDescent="0.25">
      <c r="B55" s="8">
        <v>37</v>
      </c>
      <c r="C55" s="8" t="s">
        <v>21</v>
      </c>
      <c r="D55" s="2">
        <v>0.4</v>
      </c>
      <c r="E55" s="8">
        <v>8433</v>
      </c>
      <c r="F55" s="8">
        <v>43.881999999999998</v>
      </c>
      <c r="G55" s="8">
        <v>-12.355777777777778</v>
      </c>
      <c r="H55" s="8">
        <v>24.916555555555561</v>
      </c>
      <c r="I55" s="8">
        <v>2.1457969252574802E-2</v>
      </c>
      <c r="K55" s="8">
        <f t="shared" si="7"/>
        <v>-12.35577777777778</v>
      </c>
      <c r="L55" s="18">
        <f t="shared" si="13"/>
        <v>-12.38097777777778</v>
      </c>
      <c r="M55" s="18">
        <f t="shared" si="8"/>
        <v>-12.38097777777778</v>
      </c>
      <c r="O55" s="18">
        <f t="shared" si="9"/>
        <v>-12.564274999999999</v>
      </c>
      <c r="P55" s="8">
        <f t="shared" si="10"/>
        <v>2.3432020800000001E-3</v>
      </c>
      <c r="Q55" s="8">
        <f t="shared" si="11"/>
        <v>5.8580051999999991</v>
      </c>
      <c r="R55" s="8">
        <f t="shared" si="12"/>
        <v>5858.0051999999987</v>
      </c>
    </row>
    <row r="56" spans="2:18" x14ac:dyDescent="0.25">
      <c r="B56" s="8">
        <v>38</v>
      </c>
      <c r="C56" s="8" t="s">
        <v>22</v>
      </c>
      <c r="D56" s="2">
        <v>0.4</v>
      </c>
      <c r="E56" s="8">
        <v>7389</v>
      </c>
      <c r="F56" s="8">
        <v>38.808999999999997</v>
      </c>
      <c r="G56" s="8">
        <v>-8.8553333333333342</v>
      </c>
      <c r="H56" s="8">
        <v>24.989111111111114</v>
      </c>
      <c r="I56" s="8">
        <v>2.2383029285599362E-2</v>
      </c>
      <c r="K56" s="8">
        <f t="shared" si="7"/>
        <v>-8.8553333333333342</v>
      </c>
      <c r="L56" s="18">
        <f t="shared" si="13"/>
        <v>-8.8812333333333342</v>
      </c>
      <c r="M56" s="18">
        <f t="shared" si="8"/>
        <v>-8.8812333333333342</v>
      </c>
      <c r="O56" s="18">
        <f t="shared" si="9"/>
        <v>-9.0645305555555531</v>
      </c>
      <c r="P56" s="8">
        <f t="shared" si="10"/>
        <v>2.0771739599999999E-3</v>
      </c>
      <c r="Q56" s="8">
        <f t="shared" si="11"/>
        <v>5.1929349</v>
      </c>
      <c r="R56" s="8">
        <f t="shared" si="12"/>
        <v>5192.9349000000002</v>
      </c>
    </row>
    <row r="57" spans="2:18" x14ac:dyDescent="0.25">
      <c r="B57" s="8">
        <v>39</v>
      </c>
      <c r="C57" s="8" t="s">
        <v>23</v>
      </c>
      <c r="D57" s="2">
        <v>0.4</v>
      </c>
      <c r="E57" s="8">
        <v>7288</v>
      </c>
      <c r="F57" s="8">
        <v>37.826999999999998</v>
      </c>
      <c r="G57" s="8">
        <v>-10.632666666666665</v>
      </c>
      <c r="H57" s="8">
        <v>25.12</v>
      </c>
      <c r="I57" s="8">
        <v>2.0340845606807829E-2</v>
      </c>
      <c r="K57" s="8">
        <f t="shared" si="7"/>
        <v>-10.632666666666665</v>
      </c>
      <c r="L57" s="18">
        <f t="shared" si="13"/>
        <v>-10.659266666666666</v>
      </c>
      <c r="M57" s="18">
        <f t="shared" si="8"/>
        <v>-10.659266666666666</v>
      </c>
      <c r="O57" s="18">
        <f t="shared" si="9"/>
        <v>-10.842563888888884</v>
      </c>
      <c r="P57" s="8">
        <f t="shared" si="10"/>
        <v>2.02567788E-3</v>
      </c>
      <c r="Q57" s="8">
        <f t="shared" si="11"/>
        <v>5.0641946999999998</v>
      </c>
      <c r="R57" s="8">
        <f t="shared" si="12"/>
        <v>5064.1947</v>
      </c>
    </row>
    <row r="58" spans="2:18" x14ac:dyDescent="0.25">
      <c r="B58" s="8">
        <v>40</v>
      </c>
      <c r="C58" s="8" t="s">
        <v>22</v>
      </c>
      <c r="D58" s="2">
        <v>0.4</v>
      </c>
      <c r="E58" s="8">
        <v>6356</v>
      </c>
      <c r="F58" s="8">
        <v>33.399000000000001</v>
      </c>
      <c r="G58" s="8">
        <v>-9.1644444444444453</v>
      </c>
      <c r="H58" s="8">
        <v>25.150999999999996</v>
      </c>
      <c r="I58" s="8">
        <v>2.9253679730553355E-2</v>
      </c>
      <c r="K58" s="8">
        <f t="shared" si="7"/>
        <v>-9.1644444444444453</v>
      </c>
      <c r="L58" s="18">
        <f t="shared" si="13"/>
        <v>-9.1917444444444456</v>
      </c>
      <c r="M58" s="18">
        <f t="shared" si="8"/>
        <v>-9.1917444444444456</v>
      </c>
      <c r="O58" s="18">
        <f t="shared" si="9"/>
        <v>-9.3750416666666645</v>
      </c>
      <c r="P58" s="8">
        <f t="shared" si="10"/>
        <v>1.79347356E-3</v>
      </c>
      <c r="Q58" s="8">
        <f t="shared" si="11"/>
        <v>4.4836838999999991</v>
      </c>
      <c r="R58" s="8">
        <f t="shared" si="12"/>
        <v>4483.6838999999991</v>
      </c>
    </row>
    <row r="59" spans="2:18" x14ac:dyDescent="0.25">
      <c r="B59" s="8">
        <v>41</v>
      </c>
      <c r="C59" s="8" t="s">
        <v>24</v>
      </c>
      <c r="D59" s="2">
        <v>0.4</v>
      </c>
      <c r="E59" s="8">
        <v>5836</v>
      </c>
      <c r="F59" s="8">
        <v>30.196999999999999</v>
      </c>
      <c r="G59" s="8">
        <v>-9.8023333333333333</v>
      </c>
      <c r="H59" s="8">
        <v>24.841444444444445</v>
      </c>
      <c r="I59" s="8">
        <v>2.0493901531919444E-2</v>
      </c>
      <c r="K59" s="8">
        <f t="shared" si="7"/>
        <v>-9.8023333333333333</v>
      </c>
      <c r="L59" s="18">
        <f t="shared" si="13"/>
        <v>-9.8303333333333338</v>
      </c>
      <c r="M59" s="18">
        <f t="shared" si="8"/>
        <v>-9.8303333333333338</v>
      </c>
      <c r="O59" s="18">
        <f t="shared" si="9"/>
        <v>-10.013630555555553</v>
      </c>
      <c r="P59" s="8">
        <f t="shared" si="10"/>
        <v>1.62556068E-3</v>
      </c>
      <c r="Q59" s="8">
        <f t="shared" si="11"/>
        <v>4.0639016999999997</v>
      </c>
      <c r="R59" s="8">
        <f t="shared" si="12"/>
        <v>4063.9016999999999</v>
      </c>
    </row>
    <row r="60" spans="2:18" x14ac:dyDescent="0.25">
      <c r="B60" s="8">
        <v>42</v>
      </c>
      <c r="C60" s="8" t="s">
        <v>24</v>
      </c>
      <c r="D60" s="2">
        <v>0.4</v>
      </c>
      <c r="E60" s="8">
        <v>5791</v>
      </c>
      <c r="F60" s="8">
        <v>30.46</v>
      </c>
      <c r="G60" s="8">
        <v>-10.208</v>
      </c>
      <c r="H60" s="8">
        <v>25.069444444444443</v>
      </c>
      <c r="I60" s="8">
        <v>3.0199337741082841E-2</v>
      </c>
      <c r="K60" s="8">
        <f t="shared" si="7"/>
        <v>-10.208</v>
      </c>
      <c r="L60" s="18">
        <f t="shared" si="13"/>
        <v>-10.236700000000001</v>
      </c>
      <c r="M60" s="18">
        <f t="shared" si="8"/>
        <v>-10.236700000000001</v>
      </c>
      <c r="O60" s="18">
        <f t="shared" si="9"/>
        <v>-10.41999722222222</v>
      </c>
      <c r="P60" s="8">
        <f t="shared" si="10"/>
        <v>1.6393524000000001E-3</v>
      </c>
      <c r="Q60" s="8">
        <f t="shared" si="11"/>
        <v>4.0983809999999998</v>
      </c>
      <c r="R60" s="8">
        <f t="shared" si="12"/>
        <v>4098.3809999999994</v>
      </c>
    </row>
    <row r="61" spans="2:18" x14ac:dyDescent="0.25">
      <c r="B61" s="8">
        <v>43</v>
      </c>
      <c r="C61" s="8" t="s">
        <v>25</v>
      </c>
      <c r="D61" s="2">
        <v>0.4</v>
      </c>
      <c r="E61" s="8">
        <v>5084</v>
      </c>
      <c r="F61" s="8">
        <v>26.265999999999998</v>
      </c>
      <c r="G61" s="8">
        <v>-7.6645555555555562</v>
      </c>
      <c r="H61" s="8">
        <v>24.889555555555557</v>
      </c>
      <c r="I61" s="8">
        <v>1.2699518801032528E-2</v>
      </c>
      <c r="K61" s="8">
        <f t="shared" si="7"/>
        <v>-7.6645555555555553</v>
      </c>
      <c r="L61" s="18">
        <f t="shared" si="13"/>
        <v>-7.6939555555555552</v>
      </c>
      <c r="M61" s="18">
        <f t="shared" si="8"/>
        <v>-7.6939555555555552</v>
      </c>
      <c r="O61" s="18">
        <f t="shared" si="9"/>
        <v>-7.8772527777777741</v>
      </c>
      <c r="P61" s="8">
        <f t="shared" si="10"/>
        <v>1.4194190399999999E-3</v>
      </c>
      <c r="Q61" s="8">
        <f t="shared" si="11"/>
        <v>3.5485475999999996</v>
      </c>
      <c r="R61" s="8">
        <f t="shared" si="12"/>
        <v>3548.5475999999994</v>
      </c>
    </row>
    <row r="62" spans="2:18" x14ac:dyDescent="0.25">
      <c r="B62" s="8">
        <v>44</v>
      </c>
      <c r="C62" s="8" t="s">
        <v>26</v>
      </c>
      <c r="D62" s="2">
        <v>0.4</v>
      </c>
      <c r="E62" s="8">
        <v>8997</v>
      </c>
      <c r="F62" s="8">
        <v>47.484999999999999</v>
      </c>
      <c r="G62" s="8">
        <v>-12.42988888888889</v>
      </c>
      <c r="H62" s="8">
        <v>24.685999999999996</v>
      </c>
      <c r="I62" s="8">
        <v>1.8651035121706187E-2</v>
      </c>
      <c r="K62" s="8">
        <f t="shared" si="7"/>
        <v>-12.42988888888889</v>
      </c>
      <c r="L62" s="18">
        <f t="shared" si="13"/>
        <v>-12.459988888888889</v>
      </c>
      <c r="M62" s="18">
        <f t="shared" si="8"/>
        <v>-12.459988888888889</v>
      </c>
      <c r="O62" s="18">
        <f t="shared" si="9"/>
        <v>-12.643286111111108</v>
      </c>
      <c r="P62" s="8">
        <f t="shared" si="10"/>
        <v>2.5321434000000003E-3</v>
      </c>
      <c r="Q62" s="8">
        <f t="shared" si="11"/>
        <v>6.3303585</v>
      </c>
      <c r="R62" s="8">
        <f t="shared" si="12"/>
        <v>6330.3585000000003</v>
      </c>
    </row>
    <row r="63" spans="2:18" x14ac:dyDescent="0.25">
      <c r="B63" s="8">
        <v>45</v>
      </c>
      <c r="C63" s="8" t="s">
        <v>22</v>
      </c>
      <c r="D63" s="2">
        <v>0.4</v>
      </c>
      <c r="E63" s="8">
        <v>6609</v>
      </c>
      <c r="F63" s="8">
        <v>34.183999999999997</v>
      </c>
      <c r="G63" s="8">
        <v>-9.2442222222222235</v>
      </c>
      <c r="H63" s="8">
        <v>25.373777777777779</v>
      </c>
      <c r="I63" s="8">
        <v>3.2022561490993189E-2</v>
      </c>
      <c r="K63" s="8">
        <f t="shared" si="7"/>
        <v>-9.2442222222222235</v>
      </c>
      <c r="L63" s="18">
        <f t="shared" si="13"/>
        <v>-9.2750222222222227</v>
      </c>
      <c r="M63" s="18">
        <f t="shared" si="8"/>
        <v>-9.2750222222222227</v>
      </c>
      <c r="O63" s="18">
        <f t="shared" si="9"/>
        <v>-9.4583194444444416</v>
      </c>
      <c r="P63" s="8">
        <f t="shared" si="10"/>
        <v>1.8346389599999998E-3</v>
      </c>
      <c r="Q63" s="8">
        <f t="shared" si="11"/>
        <v>4.5865973999999996</v>
      </c>
      <c r="R63" s="8">
        <f t="shared" si="12"/>
        <v>4586.5973999999997</v>
      </c>
    </row>
    <row r="64" spans="2:18" x14ac:dyDescent="0.25">
      <c r="B64" s="8">
        <v>46</v>
      </c>
      <c r="C64" s="8" t="s">
        <v>27</v>
      </c>
      <c r="D64" s="2">
        <v>0.4</v>
      </c>
      <c r="E64" s="8">
        <v>7682</v>
      </c>
      <c r="F64" s="8">
        <v>40.5</v>
      </c>
      <c r="G64" s="8">
        <v>-11.091777777777779</v>
      </c>
      <c r="H64" s="8">
        <v>24.876444444444441</v>
      </c>
      <c r="I64" s="8">
        <v>2.062024355929009E-2</v>
      </c>
      <c r="K64" s="8">
        <f t="shared" si="7"/>
        <v>-11.091777777777779</v>
      </c>
      <c r="L64" s="18">
        <f t="shared" si="13"/>
        <v>-11.123277777777778</v>
      </c>
      <c r="M64" s="18">
        <f t="shared" si="8"/>
        <v>-11.123277777777778</v>
      </c>
      <c r="O64" s="18">
        <f t="shared" si="9"/>
        <v>-11.306574999999997</v>
      </c>
      <c r="P64" s="8">
        <f t="shared" si="10"/>
        <v>2.16585E-3</v>
      </c>
      <c r="Q64" s="8">
        <f t="shared" si="11"/>
        <v>5.4146249999999991</v>
      </c>
      <c r="R64" s="8">
        <f t="shared" si="12"/>
        <v>5414.6249999999991</v>
      </c>
    </row>
    <row r="65" spans="2:18" x14ac:dyDescent="0.25">
      <c r="B65" s="8">
        <v>47</v>
      </c>
      <c r="C65" s="8" t="s">
        <v>24</v>
      </c>
      <c r="D65" s="2">
        <v>0.4</v>
      </c>
      <c r="E65" s="8">
        <v>6003</v>
      </c>
      <c r="F65" s="8">
        <v>31.007000000000001</v>
      </c>
      <c r="G65" s="8">
        <v>-9.5774444444444455</v>
      </c>
      <c r="H65" s="8">
        <v>24.838111111111107</v>
      </c>
      <c r="I65" s="8">
        <v>2.5333333333333253E-2</v>
      </c>
      <c r="K65" s="8">
        <f t="shared" si="7"/>
        <v>-9.5774444444444455</v>
      </c>
      <c r="L65" s="18">
        <f t="shared" si="13"/>
        <v>-9.6096444444444451</v>
      </c>
      <c r="M65" s="18">
        <f t="shared" si="8"/>
        <v>-9.6096444444444451</v>
      </c>
      <c r="O65" s="18">
        <f t="shared" si="9"/>
        <v>-9.792941666666664</v>
      </c>
      <c r="P65" s="8">
        <f t="shared" si="10"/>
        <v>1.6680370799999999E-3</v>
      </c>
      <c r="Q65" s="8">
        <f t="shared" si="11"/>
        <v>4.1700926999999988</v>
      </c>
      <c r="R65" s="8">
        <f t="shared" si="12"/>
        <v>4170.0926999999983</v>
      </c>
    </row>
    <row r="66" spans="2:18" x14ac:dyDescent="0.25">
      <c r="B66" s="8">
        <v>48</v>
      </c>
      <c r="C66" s="8" t="s">
        <v>9</v>
      </c>
      <c r="D66" s="2">
        <v>1</v>
      </c>
      <c r="E66" s="8">
        <v>8502</v>
      </c>
      <c r="F66" s="8">
        <v>44.826999999999998</v>
      </c>
      <c r="G66" s="8">
        <v>-19.209222222222223</v>
      </c>
      <c r="H66" s="8">
        <v>30.30466666666667</v>
      </c>
      <c r="I66" s="8">
        <v>2.7512623365365318E-2</v>
      </c>
      <c r="K66" s="8">
        <f t="shared" si="7"/>
        <v>-19.209222222222223</v>
      </c>
      <c r="L66" s="18">
        <f t="shared" si="13"/>
        <v>-19.242122222222225</v>
      </c>
      <c r="M66" s="18">
        <f t="shared" si="8"/>
        <v>-19.242122222222225</v>
      </c>
      <c r="O66" s="18">
        <f t="shared" si="9"/>
        <v>-19.425419444444444</v>
      </c>
      <c r="P66" s="8">
        <f t="shared" si="10"/>
        <v>2.3927578800000001E-3</v>
      </c>
      <c r="Q66" s="8">
        <f t="shared" si="11"/>
        <v>2.39275788</v>
      </c>
      <c r="R66" s="8">
        <f t="shared" si="12"/>
        <v>2392.7578800000001</v>
      </c>
    </row>
    <row r="67" spans="2:18" x14ac:dyDescent="0.25">
      <c r="B67" s="8">
        <v>49</v>
      </c>
      <c r="C67" s="8" t="s">
        <v>21</v>
      </c>
      <c r="D67" s="2">
        <v>0.4</v>
      </c>
      <c r="E67" s="8">
        <v>6613</v>
      </c>
      <c r="F67" s="8">
        <v>34.155999999999999</v>
      </c>
      <c r="G67" s="8">
        <v>-10.716375000000001</v>
      </c>
      <c r="H67" s="8">
        <v>25.260249999999999</v>
      </c>
      <c r="I67" s="8">
        <v>1.2281664614956769E-2</v>
      </c>
      <c r="K67" s="8">
        <f t="shared" si="7"/>
        <v>-10.716375000000001</v>
      </c>
      <c r="L67" s="18">
        <f t="shared" si="13"/>
        <v>-10.749975000000001</v>
      </c>
      <c r="M67" s="18">
        <f t="shared" si="8"/>
        <v>-10.749975000000001</v>
      </c>
      <c r="O67" s="18">
        <f t="shared" si="9"/>
        <v>-10.93327222222222</v>
      </c>
      <c r="P67" s="8">
        <f t="shared" si="10"/>
        <v>1.8331706399999999E-3</v>
      </c>
      <c r="Q67" s="8">
        <f t="shared" si="11"/>
        <v>4.5829265999999995</v>
      </c>
      <c r="R67" s="8">
        <f t="shared" si="12"/>
        <v>4582.9265999999998</v>
      </c>
    </row>
    <row r="68" spans="2:18" x14ac:dyDescent="0.25">
      <c r="B68" s="8">
        <v>50</v>
      </c>
      <c r="C68" s="8" t="s">
        <v>21</v>
      </c>
      <c r="D68" s="2">
        <v>0.4</v>
      </c>
      <c r="E68" s="8">
        <v>5555</v>
      </c>
      <c r="F68" s="8">
        <v>29.247</v>
      </c>
      <c r="G68" s="8">
        <v>-11.977555555555554</v>
      </c>
      <c r="H68" s="8">
        <v>25.50611111111111</v>
      </c>
      <c r="I68" s="8">
        <v>1.88023343704385E-2</v>
      </c>
      <c r="K68" s="8">
        <f t="shared" si="7"/>
        <v>-11.977555555555554</v>
      </c>
      <c r="L68" s="18">
        <f t="shared" si="13"/>
        <v>-12.011855555555554</v>
      </c>
      <c r="M68" s="18">
        <f t="shared" si="8"/>
        <v>-12.011855555555554</v>
      </c>
      <c r="O68" s="18">
        <f t="shared" si="9"/>
        <v>-12.195152777777773</v>
      </c>
      <c r="P68" s="8">
        <f t="shared" si="10"/>
        <v>1.5757426799999999E-3</v>
      </c>
      <c r="Q68" s="8">
        <f t="shared" si="11"/>
        <v>3.9393566999999994</v>
      </c>
      <c r="R68" s="8">
        <f t="shared" si="12"/>
        <v>3939.3566999999994</v>
      </c>
    </row>
    <row r="69" spans="2:18" x14ac:dyDescent="0.25">
      <c r="B69" s="8">
        <v>51</v>
      </c>
      <c r="C69" s="8" t="s">
        <v>28</v>
      </c>
      <c r="D69" s="2">
        <v>0.4</v>
      </c>
      <c r="E69" s="8">
        <v>5354</v>
      </c>
      <c r="F69" s="8">
        <v>27.564</v>
      </c>
      <c r="G69" s="8">
        <v>-7.3816666666666668</v>
      </c>
      <c r="H69" s="8">
        <v>25.040888888888887</v>
      </c>
      <c r="I69" s="8">
        <v>3.4669871646719308E-2</v>
      </c>
      <c r="K69" s="8">
        <f t="shared" si="7"/>
        <v>-7.3816666666666668</v>
      </c>
      <c r="L69" s="18">
        <f t="shared" si="13"/>
        <v>-7.416666666666667</v>
      </c>
      <c r="M69" s="18">
        <f t="shared" si="8"/>
        <v>-7.416666666666667</v>
      </c>
      <c r="O69" s="18">
        <f t="shared" si="9"/>
        <v>-7.5999638888888859</v>
      </c>
      <c r="P69" s="8">
        <f t="shared" si="10"/>
        <v>1.4874861599999999E-3</v>
      </c>
      <c r="Q69" s="8">
        <f t="shared" si="11"/>
        <v>3.7187153999999998</v>
      </c>
      <c r="R69" s="8">
        <f t="shared" si="12"/>
        <v>3718.7153999999996</v>
      </c>
    </row>
    <row r="70" spans="2:18" x14ac:dyDescent="0.25">
      <c r="B70" s="8">
        <v>52</v>
      </c>
      <c r="C70" s="8" t="s">
        <v>29</v>
      </c>
      <c r="D70" s="2">
        <v>0.4</v>
      </c>
      <c r="E70" s="8">
        <v>9892</v>
      </c>
      <c r="F70" s="8">
        <v>52.34</v>
      </c>
      <c r="G70" s="8">
        <v>-13.170375</v>
      </c>
      <c r="H70" s="8">
        <v>24.875999999999998</v>
      </c>
      <c r="I70" s="8">
        <v>3.4213353700398304E-2</v>
      </c>
      <c r="K70" s="8">
        <f t="shared" si="7"/>
        <v>-13.170374999999998</v>
      </c>
      <c r="L70" s="18">
        <f t="shared" si="13"/>
        <v>-13.206074999999998</v>
      </c>
      <c r="M70" s="18">
        <f t="shared" si="8"/>
        <v>-13.206074999999998</v>
      </c>
      <c r="O70" s="18">
        <f t="shared" si="9"/>
        <v>-13.389372222222217</v>
      </c>
      <c r="P70" s="8">
        <f t="shared" si="10"/>
        <v>2.7867396000000005E-3</v>
      </c>
      <c r="Q70" s="8">
        <f t="shared" si="11"/>
        <v>6.9668490000000007</v>
      </c>
      <c r="R70" s="8">
        <f t="shared" si="12"/>
        <v>6966.8490000000011</v>
      </c>
    </row>
    <row r="71" spans="2:18" x14ac:dyDescent="0.25">
      <c r="B71" s="8">
        <v>53</v>
      </c>
      <c r="C71" s="8" t="s">
        <v>30</v>
      </c>
      <c r="D71" s="2">
        <v>0.4</v>
      </c>
      <c r="E71" s="8">
        <v>4659</v>
      </c>
      <c r="F71" s="8">
        <v>23.963999999999999</v>
      </c>
      <c r="G71" s="8">
        <v>-7.3892500000000005</v>
      </c>
      <c r="H71" s="8">
        <v>25.470000000000006</v>
      </c>
      <c r="I71" s="8">
        <v>1.591719645091888E-2</v>
      </c>
      <c r="K71" s="8">
        <f t="shared" si="7"/>
        <v>-7.3892500000000005</v>
      </c>
      <c r="L71" s="18">
        <f t="shared" si="13"/>
        <v>-7.425650000000001</v>
      </c>
      <c r="M71" s="18">
        <f t="shared" si="8"/>
        <v>-7.425650000000001</v>
      </c>
      <c r="O71" s="18">
        <f t="shared" si="9"/>
        <v>-7.6089472222222199</v>
      </c>
      <c r="P71" s="8">
        <f t="shared" si="10"/>
        <v>1.2987021599999999E-3</v>
      </c>
      <c r="Q71" s="8">
        <f t="shared" si="11"/>
        <v>3.2467553999999996</v>
      </c>
      <c r="R71" s="8">
        <f t="shared" si="12"/>
        <v>3246.7553999999996</v>
      </c>
    </row>
    <row r="72" spans="2:18" x14ac:dyDescent="0.25">
      <c r="B72" s="8">
        <v>54</v>
      </c>
      <c r="C72" s="8" t="s">
        <v>31</v>
      </c>
      <c r="D72" s="2">
        <v>0.4</v>
      </c>
      <c r="E72" s="8">
        <v>6928</v>
      </c>
      <c r="F72" s="8">
        <v>36.485999999999997</v>
      </c>
      <c r="G72" s="8">
        <v>-8.5102222222222217</v>
      </c>
      <c r="H72" s="8">
        <v>25.613222222222223</v>
      </c>
      <c r="I72" s="8">
        <v>2.6635398334630387E-2</v>
      </c>
      <c r="K72" s="8">
        <f t="shared" si="7"/>
        <v>-8.5102222222222217</v>
      </c>
      <c r="L72" s="18">
        <f t="shared" si="13"/>
        <v>-8.5473222222222223</v>
      </c>
      <c r="M72" s="18">
        <f t="shared" si="8"/>
        <v>-8.5473222222222223</v>
      </c>
      <c r="O72" s="18">
        <f t="shared" si="9"/>
        <v>-8.7306194444444412</v>
      </c>
      <c r="P72" s="8">
        <f t="shared" si="10"/>
        <v>1.9553558399999999E-3</v>
      </c>
      <c r="Q72" s="8">
        <f t="shared" si="11"/>
        <v>4.8883895999999991</v>
      </c>
      <c r="R72" s="8">
        <f t="shared" si="12"/>
        <v>4888.3895999999995</v>
      </c>
    </row>
    <row r="73" spans="2:18" x14ac:dyDescent="0.25">
      <c r="B73" s="8">
        <v>55</v>
      </c>
      <c r="C73" s="8" t="s">
        <v>32</v>
      </c>
      <c r="D73" s="2">
        <v>0.4</v>
      </c>
      <c r="E73" s="8">
        <v>11579</v>
      </c>
      <c r="F73" s="8">
        <v>60.064</v>
      </c>
      <c r="G73" s="8">
        <v>-10.417444444444445</v>
      </c>
      <c r="H73" s="8">
        <v>24.715222222222224</v>
      </c>
      <c r="I73" s="8">
        <v>1.2410792794087647E-2</v>
      </c>
      <c r="K73" s="8">
        <f t="shared" si="7"/>
        <v>-10.417444444444445</v>
      </c>
      <c r="L73" s="18">
        <f t="shared" si="13"/>
        <v>-10.455244444444446</v>
      </c>
      <c r="M73" s="18">
        <f t="shared" si="8"/>
        <v>-10.455244444444446</v>
      </c>
      <c r="O73" s="18">
        <f t="shared" si="9"/>
        <v>-10.638541666666665</v>
      </c>
      <c r="P73" s="8">
        <f t="shared" si="10"/>
        <v>3.1917861600000001E-3</v>
      </c>
      <c r="Q73" s="8">
        <f t="shared" si="11"/>
        <v>7.9794653999999996</v>
      </c>
      <c r="R73" s="8">
        <f t="shared" si="12"/>
        <v>7979.4654</v>
      </c>
    </row>
    <row r="74" spans="2:18" x14ac:dyDescent="0.25">
      <c r="B74" s="8">
        <v>56</v>
      </c>
      <c r="C74" s="8" t="s">
        <v>33</v>
      </c>
      <c r="D74" s="2">
        <v>0.4</v>
      </c>
      <c r="E74" s="8">
        <v>51</v>
      </c>
      <c r="F74" s="8">
        <v>0.26300000000000001</v>
      </c>
      <c r="G74" s="8">
        <v>-12.104833333333334</v>
      </c>
      <c r="H74" s="8">
        <v>27.737333333333339</v>
      </c>
      <c r="I74" s="8">
        <v>0.29639866171537727</v>
      </c>
      <c r="K74" s="8">
        <f t="shared" si="7"/>
        <v>-12.104833333333334</v>
      </c>
      <c r="L74" s="18">
        <f t="shared" si="13"/>
        <v>-12.143333333333334</v>
      </c>
      <c r="M74" s="18">
        <f t="shared" si="8"/>
        <v>-12.143333333333334</v>
      </c>
      <c r="O74" s="18">
        <f t="shared" si="9"/>
        <v>-12.326630555555553</v>
      </c>
      <c r="P74" s="8">
        <f t="shared" si="10"/>
        <v>5.5821720000000003E-5</v>
      </c>
      <c r="Q74" s="8">
        <f t="shared" si="11"/>
        <v>0.13955430000000002</v>
      </c>
      <c r="R74" s="8">
        <f t="shared" si="12"/>
        <v>139.55430000000001</v>
      </c>
    </row>
    <row r="75" spans="2:18" x14ac:dyDescent="0.25">
      <c r="B75" s="8">
        <v>57</v>
      </c>
      <c r="C75" s="8" t="s">
        <v>32</v>
      </c>
      <c r="D75" s="2">
        <v>0.4</v>
      </c>
      <c r="E75" s="8">
        <v>11760</v>
      </c>
      <c r="F75" s="8">
        <v>61.018000000000001</v>
      </c>
      <c r="G75" s="8">
        <v>-10.354333333333335</v>
      </c>
      <c r="H75" s="8">
        <v>24.648222222222223</v>
      </c>
      <c r="I75" s="8">
        <v>1.2678722333106143E-2</v>
      </c>
      <c r="K75" s="8">
        <f t="shared" si="7"/>
        <v>-10.354333333333335</v>
      </c>
      <c r="L75" s="18">
        <f t="shared" si="13"/>
        <v>-10.393533333333334</v>
      </c>
      <c r="M75" s="18">
        <f t="shared" si="8"/>
        <v>-10.393533333333334</v>
      </c>
      <c r="O75" s="18">
        <f t="shared" si="9"/>
        <v>-10.576830555555553</v>
      </c>
      <c r="P75" s="8">
        <f t="shared" si="10"/>
        <v>3.2418139200000003E-3</v>
      </c>
      <c r="Q75" s="8">
        <f t="shared" si="11"/>
        <v>8.1045347999999997</v>
      </c>
      <c r="R75" s="8">
        <f t="shared" si="12"/>
        <v>8104.5347999999994</v>
      </c>
    </row>
    <row r="76" spans="2:18" x14ac:dyDescent="0.25">
      <c r="B76" s="8">
        <v>58</v>
      </c>
      <c r="C76" s="8" t="s">
        <v>32</v>
      </c>
      <c r="D76" s="2">
        <v>0.4</v>
      </c>
      <c r="E76" s="8">
        <v>12312</v>
      </c>
      <c r="F76" s="8">
        <v>65.328999999999994</v>
      </c>
      <c r="G76" s="8">
        <v>-10.34588888888889</v>
      </c>
      <c r="H76" s="8">
        <v>24.815777777777779</v>
      </c>
      <c r="I76" s="8">
        <v>1.5495519065559259E-2</v>
      </c>
      <c r="K76" s="8">
        <f t="shared" si="7"/>
        <v>-10.34588888888889</v>
      </c>
      <c r="L76" s="18">
        <f t="shared" si="13"/>
        <v>-10.385788888888889</v>
      </c>
      <c r="M76" s="18">
        <f t="shared" si="8"/>
        <v>-10.385788888888889</v>
      </c>
      <c r="O76" s="18">
        <f t="shared" si="9"/>
        <v>-10.569086111111108</v>
      </c>
      <c r="P76" s="8">
        <f t="shared" si="10"/>
        <v>3.4678827599999998E-3</v>
      </c>
      <c r="Q76" s="8">
        <f t="shared" si="11"/>
        <v>8.6697068999999995</v>
      </c>
      <c r="R76" s="8">
        <f t="shared" si="12"/>
        <v>8669.7068999999992</v>
      </c>
    </row>
    <row r="77" spans="2:18" x14ac:dyDescent="0.25">
      <c r="B77" s="8">
        <v>59</v>
      </c>
      <c r="C77" s="8" t="s">
        <v>34</v>
      </c>
      <c r="D77" s="2">
        <v>0.4</v>
      </c>
      <c r="E77" s="8">
        <v>61</v>
      </c>
      <c r="F77" s="8">
        <v>0.31</v>
      </c>
      <c r="G77" s="8">
        <v>-12.750777777777778</v>
      </c>
      <c r="H77" s="8">
        <v>27.251888888888885</v>
      </c>
      <c r="I77" s="8">
        <v>0.37088602621889694</v>
      </c>
      <c r="K77" s="8">
        <f t="shared" si="7"/>
        <v>-12.750777777777778</v>
      </c>
      <c r="L77" s="18">
        <f t="shared" si="13"/>
        <v>-12.791377777777777</v>
      </c>
      <c r="M77" s="18">
        <f t="shared" si="8"/>
        <v>-12.791377777777777</v>
      </c>
      <c r="O77" s="18">
        <f t="shared" si="9"/>
        <v>-12.974674999999996</v>
      </c>
      <c r="P77" s="8">
        <f t="shared" si="10"/>
        <v>5.8286400000000005E-5</v>
      </c>
      <c r="Q77" s="8">
        <f t="shared" si="11"/>
        <v>0.14571600000000001</v>
      </c>
      <c r="R77" s="8">
        <f t="shared" si="12"/>
        <v>145.71600000000001</v>
      </c>
    </row>
    <row r="78" spans="2:18" x14ac:dyDescent="0.25">
      <c r="B78" s="8">
        <v>60</v>
      </c>
      <c r="C78" s="8" t="s">
        <v>34</v>
      </c>
      <c r="D78" s="2">
        <v>0.4</v>
      </c>
      <c r="E78" s="8">
        <v>58</v>
      </c>
      <c r="F78" s="8">
        <v>0.3</v>
      </c>
      <c r="G78" s="8">
        <v>-12.437555555555555</v>
      </c>
      <c r="H78" s="8">
        <v>28.097666666666665</v>
      </c>
      <c r="I78" s="8">
        <v>0.59572710008675767</v>
      </c>
      <c r="K78" s="8">
        <f t="shared" si="7"/>
        <v>-12.437555555555555</v>
      </c>
      <c r="L78" s="18">
        <f t="shared" si="13"/>
        <v>-12.478855555555555</v>
      </c>
      <c r="M78" s="18">
        <f t="shared" si="8"/>
        <v>-12.478855555555555</v>
      </c>
      <c r="O78" s="18">
        <f t="shared" si="9"/>
        <v>-12.662152777777774</v>
      </c>
      <c r="P78" s="8">
        <f t="shared" si="10"/>
        <v>5.7762E-5</v>
      </c>
      <c r="Q78" s="8">
        <f t="shared" si="11"/>
        <v>0.14440499999999998</v>
      </c>
      <c r="R78" s="8">
        <f t="shared" si="12"/>
        <v>144.40499999999997</v>
      </c>
    </row>
    <row r="79" spans="2:18" x14ac:dyDescent="0.25">
      <c r="B79" s="8">
        <v>61</v>
      </c>
      <c r="C79" s="8" t="s">
        <v>8</v>
      </c>
      <c r="D79" s="2">
        <v>1</v>
      </c>
      <c r="E79" s="8">
        <v>3543</v>
      </c>
      <c r="F79" s="8">
        <v>18.222999999999999</v>
      </c>
      <c r="G79" s="8">
        <v>-19.143999999999998</v>
      </c>
      <c r="H79" s="8">
        <v>30.452777777777776</v>
      </c>
      <c r="I79" s="8">
        <v>2.8310775333783875E-2</v>
      </c>
      <c r="K79" s="8">
        <f t="shared" si="7"/>
        <v>-19.143999999999998</v>
      </c>
      <c r="L79" s="18">
        <f t="shared" si="13"/>
        <v>-19.186</v>
      </c>
      <c r="M79" s="18">
        <f t="shared" si="8"/>
        <v>-19.186</v>
      </c>
      <c r="O79" s="18">
        <f t="shared" si="9"/>
        <v>-19.369297222222219</v>
      </c>
      <c r="P79" s="8">
        <f t="shared" si="10"/>
        <v>9.9764411999999996E-4</v>
      </c>
      <c r="Q79" s="8">
        <f t="shared" si="11"/>
        <v>0.99764411999999991</v>
      </c>
      <c r="R79" s="8">
        <f t="shared" si="12"/>
        <v>997.64411999999993</v>
      </c>
    </row>
    <row r="80" spans="2:18" x14ac:dyDescent="0.25">
      <c r="B80" s="8">
        <v>62</v>
      </c>
      <c r="C80" s="8" t="s">
        <v>9</v>
      </c>
      <c r="D80" s="2">
        <v>1</v>
      </c>
      <c r="E80" s="8">
        <v>8485</v>
      </c>
      <c r="F80" s="8">
        <v>44.8</v>
      </c>
      <c r="G80" s="8">
        <v>-19.198333333333334</v>
      </c>
      <c r="H80" s="8">
        <v>30.668333333333337</v>
      </c>
      <c r="I80" s="8">
        <v>1.8867962264112748E-2</v>
      </c>
      <c r="K80" s="8">
        <f t="shared" si="7"/>
        <v>-19.198333333333334</v>
      </c>
      <c r="L80" s="18">
        <f t="shared" si="13"/>
        <v>-19.241033333333334</v>
      </c>
      <c r="M80" s="18">
        <f t="shared" si="8"/>
        <v>-19.241033333333334</v>
      </c>
      <c r="O80" s="18">
        <f t="shared" si="9"/>
        <v>-19.424330555555553</v>
      </c>
      <c r="P80" s="8">
        <f t="shared" si="10"/>
        <v>2.3913419999999999E-3</v>
      </c>
      <c r="Q80" s="8">
        <f t="shared" si="11"/>
        <v>2.3913419999999999</v>
      </c>
      <c r="R80" s="8">
        <f t="shared" si="12"/>
        <v>2391.3419999999996</v>
      </c>
    </row>
    <row r="81" spans="2:18" x14ac:dyDescent="0.25">
      <c r="B81" s="8">
        <v>63</v>
      </c>
      <c r="C81" s="8" t="s">
        <v>11</v>
      </c>
      <c r="D81" s="2">
        <v>1</v>
      </c>
      <c r="E81" s="8">
        <v>19250</v>
      </c>
      <c r="F81" s="8">
        <v>100.90600000000001</v>
      </c>
      <c r="G81" s="8">
        <v>-19.322222222222219</v>
      </c>
      <c r="H81" s="8">
        <v>30.338777777777775</v>
      </c>
      <c r="I81" s="8">
        <v>1.4006942722965557E-2</v>
      </c>
      <c r="K81" s="8">
        <f t="shared" si="7"/>
        <v>-19.322222222222219</v>
      </c>
      <c r="L81" s="18">
        <f t="shared" si="13"/>
        <v>-19.365622222222218</v>
      </c>
      <c r="M81" s="18">
        <f t="shared" si="8"/>
        <v>-19.365622222222218</v>
      </c>
      <c r="O81" s="18">
        <f t="shared" si="9"/>
        <v>-19.548919444444437</v>
      </c>
      <c r="P81" s="8">
        <f t="shared" si="10"/>
        <v>5.3335406400000004E-3</v>
      </c>
      <c r="Q81" s="8">
        <f t="shared" si="11"/>
        <v>5.3335406400000007</v>
      </c>
      <c r="R81" s="8">
        <f t="shared" si="12"/>
        <v>5333.5406400000011</v>
      </c>
    </row>
    <row r="82" spans="2:18" x14ac:dyDescent="0.25">
      <c r="B82" s="13">
        <v>64</v>
      </c>
      <c r="C82" s="13" t="s">
        <v>12</v>
      </c>
      <c r="D82" s="17">
        <v>1</v>
      </c>
      <c r="E82" s="13">
        <v>35612</v>
      </c>
      <c r="F82" s="13">
        <v>194.053</v>
      </c>
      <c r="G82" s="13">
        <v>-31.52011111111111</v>
      </c>
      <c r="H82" s="13">
        <v>-28.623444444444438</v>
      </c>
      <c r="I82" s="13">
        <v>18.695793233000614</v>
      </c>
      <c r="K82" s="13">
        <f t="shared" si="7"/>
        <v>-31.52011111111111</v>
      </c>
      <c r="L82" s="19">
        <f t="shared" si="13"/>
        <v>-31.56421111111111</v>
      </c>
      <c r="M82" s="19">
        <f t="shared" si="8"/>
        <v>-31.56421111111111</v>
      </c>
      <c r="O82" s="19">
        <f t="shared" si="9"/>
        <v>-31.747508333333329</v>
      </c>
      <c r="P82" s="13">
        <f t="shared" si="10"/>
        <v>1.021816932E-2</v>
      </c>
      <c r="Q82" s="13">
        <f t="shared" si="11"/>
        <v>10.218169319999999</v>
      </c>
      <c r="R82" s="13">
        <f t="shared" si="12"/>
        <v>10218.169319999999</v>
      </c>
    </row>
    <row r="84" spans="2:18" x14ac:dyDescent="0.25">
      <c r="N84" s="12" t="s">
        <v>9</v>
      </c>
      <c r="O84" s="12"/>
      <c r="P84" s="12"/>
      <c r="Q84" s="12"/>
      <c r="R84" s="12"/>
    </row>
    <row r="85" spans="2:18" x14ac:dyDescent="0.25">
      <c r="N85" s="8" t="s">
        <v>119</v>
      </c>
      <c r="O85" s="18">
        <f>AVERAGE(O26:O28,O42,O51,O54,O66,O80)</f>
        <v>-19.439999999999994</v>
      </c>
      <c r="P85" s="25">
        <f t="shared" ref="P85:R85" si="14">AVERAGE(P26:P28,P42,P51,P54,P66,P80)</f>
        <v>2.3805786900000002E-3</v>
      </c>
      <c r="Q85" s="18">
        <f t="shared" si="14"/>
        <v>2.3805786900000001</v>
      </c>
      <c r="R85" s="18">
        <f>AVERAGE(R26:R28,R42,R51,R54,R66,R80)</f>
        <v>2380.5786900000003</v>
      </c>
    </row>
    <row r="86" spans="2:18" x14ac:dyDescent="0.25">
      <c r="M86" s="18"/>
      <c r="N86" s="18" t="s">
        <v>120</v>
      </c>
      <c r="O86" s="18">
        <f>_xlfn.STDEV.S(O26:O28,O42,O51,O54,O66,O80)</f>
        <v>1.9556851282830606E-2</v>
      </c>
      <c r="P86" s="25">
        <f t="shared" ref="P86:R86" si="15">_xlfn.STDEV.S(P26:P28,P42,P51,P54,P66,P80)</f>
        <v>5.0595331904802706E-5</v>
      </c>
      <c r="Q86" s="18">
        <f t="shared" si="15"/>
        <v>5.059533190480274E-2</v>
      </c>
      <c r="R86" s="18">
        <f t="shared" si="15"/>
        <v>50.595331904802705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66" workbookViewId="0">
      <selection activeCell="E3" sqref="E3:F66"/>
    </sheetView>
  </sheetViews>
  <sheetFormatPr defaultRowHeight="12.75" x14ac:dyDescent="0.2"/>
  <cols>
    <col min="2" max="2" width="12.85546875" customWidth="1"/>
    <col min="4" max="4" width="12.5703125" customWidth="1"/>
  </cols>
  <sheetData>
    <row r="1" spans="1:3" ht="15" x14ac:dyDescent="0.25">
      <c r="A1" s="2" t="s">
        <v>35</v>
      </c>
      <c r="B1" s="2"/>
      <c r="C1" s="2"/>
    </row>
    <row r="2" spans="1:3" ht="15" x14ac:dyDescent="0.25">
      <c r="A2" s="2" t="s">
        <v>36</v>
      </c>
      <c r="B2" s="2" t="s">
        <v>37</v>
      </c>
      <c r="C2" s="2" t="s">
        <v>38</v>
      </c>
    </row>
    <row r="3" spans="1:3" ht="15" x14ac:dyDescent="0.25">
      <c r="A3" s="2">
        <v>1</v>
      </c>
      <c r="B3" s="2" t="s">
        <v>6</v>
      </c>
      <c r="C3" s="2">
        <v>0</v>
      </c>
    </row>
    <row r="4" spans="1:3" ht="15" x14ac:dyDescent="0.25">
      <c r="A4" s="2">
        <v>2</v>
      </c>
      <c r="B4" s="2" t="s">
        <v>7</v>
      </c>
      <c r="C4" s="2">
        <v>1</v>
      </c>
    </row>
    <row r="5" spans="1:3" ht="15" x14ac:dyDescent="0.25">
      <c r="A5" s="2">
        <v>3</v>
      </c>
      <c r="B5" s="2" t="s">
        <v>7</v>
      </c>
      <c r="C5" s="2">
        <v>1</v>
      </c>
    </row>
    <row r="6" spans="1:3" ht="15" x14ac:dyDescent="0.25">
      <c r="A6" s="2">
        <v>4</v>
      </c>
      <c r="B6" s="2" t="s">
        <v>7</v>
      </c>
      <c r="C6" s="2">
        <v>1</v>
      </c>
    </row>
    <row r="7" spans="1:3" ht="15" x14ac:dyDescent="0.25">
      <c r="A7" s="2">
        <v>5</v>
      </c>
      <c r="B7" s="2" t="s">
        <v>8</v>
      </c>
      <c r="C7" s="2">
        <v>1</v>
      </c>
    </row>
    <row r="8" spans="1:3" ht="15" x14ac:dyDescent="0.25">
      <c r="A8" s="2">
        <v>6</v>
      </c>
      <c r="B8" s="2" t="s">
        <v>8</v>
      </c>
      <c r="C8" s="2">
        <v>1</v>
      </c>
    </row>
    <row r="9" spans="1:3" ht="15" x14ac:dyDescent="0.25">
      <c r="A9" s="2">
        <v>7</v>
      </c>
      <c r="B9" s="2" t="s">
        <v>8</v>
      </c>
      <c r="C9" s="2">
        <v>1</v>
      </c>
    </row>
    <row r="10" spans="1:3" ht="15" x14ac:dyDescent="0.25">
      <c r="A10" s="2">
        <v>8</v>
      </c>
      <c r="B10" s="2" t="s">
        <v>9</v>
      </c>
      <c r="C10" s="2">
        <v>1</v>
      </c>
    </row>
    <row r="11" spans="1:3" ht="15" x14ac:dyDescent="0.25">
      <c r="A11" s="2">
        <v>9</v>
      </c>
      <c r="B11" s="2" t="s">
        <v>9</v>
      </c>
      <c r="C11" s="2">
        <v>1</v>
      </c>
    </row>
    <row r="12" spans="1:3" ht="15" x14ac:dyDescent="0.25">
      <c r="A12" s="2">
        <v>10</v>
      </c>
      <c r="B12" s="2" t="s">
        <v>9</v>
      </c>
      <c r="C12" s="2">
        <v>1</v>
      </c>
    </row>
    <row r="13" spans="1:3" ht="15" x14ac:dyDescent="0.25">
      <c r="A13" s="2">
        <v>11</v>
      </c>
      <c r="B13" s="2" t="s">
        <v>10</v>
      </c>
      <c r="C13" s="2">
        <v>1</v>
      </c>
    </row>
    <row r="14" spans="1:3" ht="15" x14ac:dyDescent="0.25">
      <c r="A14" s="2">
        <v>12</v>
      </c>
      <c r="B14" s="2" t="s">
        <v>10</v>
      </c>
      <c r="C14" s="2">
        <v>1</v>
      </c>
    </row>
    <row r="15" spans="1:3" ht="15" x14ac:dyDescent="0.25">
      <c r="A15" s="2">
        <v>13</v>
      </c>
      <c r="B15" s="2" t="s">
        <v>10</v>
      </c>
      <c r="C15" s="2">
        <v>1</v>
      </c>
    </row>
    <row r="16" spans="1:3" ht="15" x14ac:dyDescent="0.25">
      <c r="A16" s="2">
        <v>14</v>
      </c>
      <c r="B16" s="2" t="s">
        <v>11</v>
      </c>
      <c r="C16" s="2">
        <v>1</v>
      </c>
    </row>
    <row r="17" spans="1:3" ht="15" x14ac:dyDescent="0.25">
      <c r="A17" s="2">
        <v>15</v>
      </c>
      <c r="B17" s="2" t="s">
        <v>11</v>
      </c>
      <c r="C17" s="2">
        <v>1</v>
      </c>
    </row>
    <row r="18" spans="1:3" ht="15" x14ac:dyDescent="0.25">
      <c r="A18" s="2">
        <v>16</v>
      </c>
      <c r="B18" s="2" t="s">
        <v>11</v>
      </c>
      <c r="C18" s="2">
        <v>1</v>
      </c>
    </row>
    <row r="19" spans="1:3" ht="15" x14ac:dyDescent="0.25">
      <c r="A19" s="2">
        <v>17</v>
      </c>
      <c r="B19" s="2" t="s">
        <v>12</v>
      </c>
      <c r="C19" s="2">
        <v>1</v>
      </c>
    </row>
    <row r="20" spans="1:3" ht="15" x14ac:dyDescent="0.25">
      <c r="A20" s="2">
        <v>18</v>
      </c>
      <c r="B20" s="2" t="s">
        <v>12</v>
      </c>
      <c r="C20" s="2">
        <v>1</v>
      </c>
    </row>
    <row r="21" spans="1:3" ht="15" x14ac:dyDescent="0.25">
      <c r="A21" s="2">
        <v>19</v>
      </c>
      <c r="B21" s="2" t="s">
        <v>12</v>
      </c>
      <c r="C21" s="2">
        <v>1</v>
      </c>
    </row>
    <row r="22" spans="1:3" ht="15" x14ac:dyDescent="0.25">
      <c r="A22" s="2">
        <v>20</v>
      </c>
      <c r="B22" s="2" t="s">
        <v>13</v>
      </c>
      <c r="C22" s="2">
        <v>0.6</v>
      </c>
    </row>
    <row r="23" spans="1:3" ht="15" x14ac:dyDescent="0.25">
      <c r="A23" s="2">
        <v>21</v>
      </c>
      <c r="B23" s="2" t="s">
        <v>13</v>
      </c>
      <c r="C23" s="2">
        <v>0.6</v>
      </c>
    </row>
    <row r="24" spans="1:3" ht="15" x14ac:dyDescent="0.25">
      <c r="A24" s="2">
        <v>22</v>
      </c>
      <c r="B24" s="2" t="s">
        <v>14</v>
      </c>
      <c r="C24" s="2">
        <v>0.6</v>
      </c>
    </row>
    <row r="25" spans="1:3" ht="15" x14ac:dyDescent="0.25">
      <c r="A25" s="2">
        <v>23</v>
      </c>
      <c r="B25" s="2" t="s">
        <v>14</v>
      </c>
      <c r="C25" s="2">
        <v>0.6</v>
      </c>
    </row>
    <row r="26" spans="1:3" ht="15" x14ac:dyDescent="0.25">
      <c r="A26" s="2">
        <v>24</v>
      </c>
      <c r="B26" s="2" t="s">
        <v>9</v>
      </c>
      <c r="C26" s="2">
        <v>1</v>
      </c>
    </row>
    <row r="27" spans="1:3" ht="15" x14ac:dyDescent="0.25">
      <c r="A27" s="2">
        <v>25</v>
      </c>
      <c r="B27" s="2" t="s">
        <v>15</v>
      </c>
      <c r="C27" s="2">
        <v>0.6</v>
      </c>
    </row>
    <row r="28" spans="1:3" ht="15" x14ac:dyDescent="0.25">
      <c r="A28" s="2">
        <v>26</v>
      </c>
      <c r="B28" s="2" t="s">
        <v>15</v>
      </c>
      <c r="C28" s="2">
        <v>0.6</v>
      </c>
    </row>
    <row r="29" spans="1:3" ht="15" x14ac:dyDescent="0.25">
      <c r="A29" s="2">
        <v>27</v>
      </c>
      <c r="B29" s="2" t="s">
        <v>16</v>
      </c>
      <c r="C29" s="2">
        <v>0.6</v>
      </c>
    </row>
    <row r="30" spans="1:3" ht="15" x14ac:dyDescent="0.25">
      <c r="A30" s="2">
        <v>28</v>
      </c>
      <c r="B30" s="2" t="s">
        <v>16</v>
      </c>
      <c r="C30" s="2">
        <v>0.6</v>
      </c>
    </row>
    <row r="31" spans="1:3" ht="15" x14ac:dyDescent="0.25">
      <c r="A31" s="2">
        <v>29</v>
      </c>
      <c r="B31" s="2" t="s">
        <v>17</v>
      </c>
      <c r="C31" s="2">
        <v>0.6</v>
      </c>
    </row>
    <row r="32" spans="1:3" ht="15" x14ac:dyDescent="0.25">
      <c r="A32" s="2">
        <v>30</v>
      </c>
      <c r="B32" s="2" t="s">
        <v>17</v>
      </c>
      <c r="C32" s="2">
        <v>0.6</v>
      </c>
    </row>
    <row r="33" spans="1:10" ht="15" x14ac:dyDescent="0.25">
      <c r="A33" s="2">
        <v>31</v>
      </c>
      <c r="B33" s="2" t="s">
        <v>18</v>
      </c>
      <c r="C33" s="2">
        <v>0.6</v>
      </c>
      <c r="D33" s="2"/>
      <c r="E33" s="2"/>
      <c r="F33" s="2"/>
      <c r="G33" s="2"/>
      <c r="H33" s="2"/>
      <c r="I33" s="2"/>
      <c r="J33" s="2"/>
    </row>
    <row r="34" spans="1:10" ht="15" x14ac:dyDescent="0.25">
      <c r="A34" s="2">
        <v>32</v>
      </c>
      <c r="B34" s="2" t="s">
        <v>18</v>
      </c>
      <c r="C34" s="2">
        <v>0.6</v>
      </c>
      <c r="D34" s="2"/>
      <c r="E34" s="2"/>
      <c r="F34" s="2"/>
      <c r="G34" s="2"/>
      <c r="H34" s="2"/>
      <c r="I34" s="2"/>
      <c r="J34" s="2"/>
    </row>
    <row r="35" spans="1:10" ht="15" x14ac:dyDescent="0.25">
      <c r="A35" s="2">
        <v>33</v>
      </c>
      <c r="B35" s="2" t="s">
        <v>9</v>
      </c>
      <c r="C35" s="2">
        <v>1</v>
      </c>
      <c r="D35" s="2"/>
      <c r="E35" s="2"/>
      <c r="F35" s="2"/>
      <c r="G35" s="2"/>
      <c r="H35" s="2"/>
      <c r="I35" s="2"/>
      <c r="J35" s="2" t="s">
        <v>39</v>
      </c>
    </row>
    <row r="36" spans="1:10" ht="15" x14ac:dyDescent="0.25">
      <c r="A36" s="2">
        <v>34</v>
      </c>
      <c r="B36" s="2" t="s">
        <v>19</v>
      </c>
      <c r="C36" s="2">
        <v>0.4</v>
      </c>
      <c r="D36" s="3">
        <v>41322</v>
      </c>
      <c r="E36" s="2"/>
      <c r="F36" s="2"/>
      <c r="G36" s="2" t="s">
        <v>40</v>
      </c>
      <c r="H36" s="2"/>
      <c r="I36" s="2"/>
      <c r="J36" s="2">
        <v>31.98</v>
      </c>
    </row>
    <row r="37" spans="1:10" ht="15" x14ac:dyDescent="0.25">
      <c r="A37" s="2">
        <v>35</v>
      </c>
      <c r="B37" s="2" t="s">
        <v>20</v>
      </c>
      <c r="C37" s="2">
        <v>0.4</v>
      </c>
      <c r="D37" s="3">
        <v>41322</v>
      </c>
      <c r="E37" s="2" t="s">
        <v>41</v>
      </c>
      <c r="F37" s="2" t="s">
        <v>42</v>
      </c>
      <c r="G37" s="2" t="s">
        <v>40</v>
      </c>
      <c r="H37" s="2"/>
      <c r="I37" s="2"/>
      <c r="J37" s="2">
        <v>24.948</v>
      </c>
    </row>
    <row r="38" spans="1:10" ht="15" x14ac:dyDescent="0.25">
      <c r="A38" s="2">
        <v>36</v>
      </c>
      <c r="B38" s="2" t="s">
        <v>9</v>
      </c>
      <c r="C38" s="2">
        <v>1</v>
      </c>
      <c r="D38" s="2"/>
      <c r="E38" s="2"/>
      <c r="F38" s="2"/>
      <c r="G38" s="2"/>
      <c r="H38" s="2"/>
      <c r="I38" s="2"/>
      <c r="J38" s="2"/>
    </row>
    <row r="39" spans="1:10" ht="15" x14ac:dyDescent="0.25">
      <c r="A39" s="2">
        <v>37</v>
      </c>
      <c r="B39" s="2" t="s">
        <v>21</v>
      </c>
      <c r="C39" s="2">
        <v>0.4</v>
      </c>
      <c r="D39" s="3">
        <v>41322</v>
      </c>
      <c r="E39" s="2"/>
      <c r="F39" s="2" t="s">
        <v>42</v>
      </c>
      <c r="G39" s="2" t="s">
        <v>40</v>
      </c>
      <c r="H39" s="2"/>
      <c r="I39" s="2"/>
      <c r="J39" s="2">
        <v>43.881999999999998</v>
      </c>
    </row>
    <row r="40" spans="1:10" ht="15" x14ac:dyDescent="0.25">
      <c r="A40" s="2">
        <v>38</v>
      </c>
      <c r="B40" s="2" t="s">
        <v>22</v>
      </c>
      <c r="C40" s="2">
        <v>0.4</v>
      </c>
      <c r="D40" s="3">
        <v>41322</v>
      </c>
      <c r="E40" s="2" t="s">
        <v>41</v>
      </c>
      <c r="F40" s="2" t="s">
        <v>42</v>
      </c>
      <c r="G40" s="2" t="s">
        <v>40</v>
      </c>
      <c r="H40" s="2"/>
      <c r="I40" s="2"/>
      <c r="J40" s="2">
        <v>38.808999999999997</v>
      </c>
    </row>
    <row r="41" spans="1:10" ht="15" x14ac:dyDescent="0.25">
      <c r="A41" s="2">
        <v>39</v>
      </c>
      <c r="B41" s="2" t="s">
        <v>23</v>
      </c>
      <c r="C41" s="2">
        <v>0.4</v>
      </c>
      <c r="D41" s="3">
        <v>41322</v>
      </c>
      <c r="E41" s="2"/>
      <c r="F41" s="2"/>
      <c r="G41" s="2" t="s">
        <v>40</v>
      </c>
      <c r="H41" s="2"/>
      <c r="I41" s="2"/>
      <c r="J41" s="2">
        <v>37.826999999999998</v>
      </c>
    </row>
    <row r="42" spans="1:10" ht="15" x14ac:dyDescent="0.25">
      <c r="A42" s="2">
        <v>40</v>
      </c>
      <c r="B42" s="2" t="s">
        <v>22</v>
      </c>
      <c r="C42" s="2">
        <v>0.4</v>
      </c>
      <c r="D42" s="3">
        <v>41322</v>
      </c>
      <c r="E42" s="2" t="s">
        <v>41</v>
      </c>
      <c r="F42" s="2" t="s">
        <v>43</v>
      </c>
      <c r="G42" s="2" t="s">
        <v>40</v>
      </c>
      <c r="H42" s="2"/>
      <c r="I42" s="2"/>
      <c r="J42" s="2">
        <v>33.399000000000001</v>
      </c>
    </row>
    <row r="43" spans="1:10" ht="15" x14ac:dyDescent="0.25">
      <c r="A43" s="2">
        <v>41</v>
      </c>
      <c r="B43" s="2" t="s">
        <v>24</v>
      </c>
      <c r="C43" s="2">
        <v>0.4</v>
      </c>
      <c r="D43" s="3">
        <v>41322</v>
      </c>
      <c r="E43" s="2" t="s">
        <v>41</v>
      </c>
      <c r="F43" s="2" t="s">
        <v>43</v>
      </c>
      <c r="G43" s="2" t="s">
        <v>40</v>
      </c>
      <c r="H43" s="2"/>
      <c r="I43" s="2"/>
      <c r="J43" s="2">
        <v>30.196999999999999</v>
      </c>
    </row>
    <row r="44" spans="1:10" ht="15" x14ac:dyDescent="0.25">
      <c r="A44" s="2">
        <v>42</v>
      </c>
      <c r="B44" s="2" t="s">
        <v>24</v>
      </c>
      <c r="C44" s="2">
        <v>0.4</v>
      </c>
      <c r="D44" s="3">
        <v>41322</v>
      </c>
      <c r="E44" s="2" t="s">
        <v>41</v>
      </c>
      <c r="F44" s="2" t="s">
        <v>42</v>
      </c>
      <c r="G44" s="2" t="s">
        <v>40</v>
      </c>
      <c r="H44" s="2"/>
      <c r="I44" s="2"/>
      <c r="J44" s="2">
        <v>30.46</v>
      </c>
    </row>
    <row r="45" spans="1:10" ht="15" x14ac:dyDescent="0.25">
      <c r="A45" s="2">
        <v>43</v>
      </c>
      <c r="B45" s="2" t="s">
        <v>25</v>
      </c>
      <c r="C45" s="2">
        <v>0.4</v>
      </c>
      <c r="D45" s="3">
        <v>41322</v>
      </c>
      <c r="E45" s="2"/>
      <c r="F45" s="2"/>
      <c r="G45" s="2" t="s">
        <v>40</v>
      </c>
      <c r="H45" s="2"/>
      <c r="I45" s="2"/>
      <c r="J45" s="2">
        <v>26.265999999999998</v>
      </c>
    </row>
    <row r="46" spans="1:10" ht="15" x14ac:dyDescent="0.25">
      <c r="A46" s="2">
        <v>44</v>
      </c>
      <c r="B46" s="2" t="s">
        <v>26</v>
      </c>
      <c r="C46" s="2">
        <v>0.4</v>
      </c>
      <c r="D46" s="3">
        <v>41322</v>
      </c>
      <c r="E46" s="2"/>
      <c r="F46" s="2"/>
      <c r="G46" s="2" t="s">
        <v>40</v>
      </c>
      <c r="H46" s="2"/>
      <c r="I46" s="2"/>
      <c r="J46" s="2">
        <v>47.484999999999999</v>
      </c>
    </row>
    <row r="47" spans="1:10" ht="15" x14ac:dyDescent="0.25">
      <c r="A47" s="2">
        <v>45</v>
      </c>
      <c r="B47" s="2" t="s">
        <v>22</v>
      </c>
      <c r="C47" s="2">
        <v>0.4</v>
      </c>
      <c r="D47" s="3">
        <v>41322</v>
      </c>
      <c r="E47" s="2" t="s">
        <v>41</v>
      </c>
      <c r="F47" s="2" t="s">
        <v>44</v>
      </c>
      <c r="G47" s="2" t="s">
        <v>40</v>
      </c>
      <c r="H47" s="2"/>
      <c r="I47" s="2"/>
      <c r="J47" s="2">
        <v>34.183999999999997</v>
      </c>
    </row>
    <row r="48" spans="1:10" ht="15" x14ac:dyDescent="0.25">
      <c r="A48" s="2">
        <v>46</v>
      </c>
      <c r="B48" s="2" t="s">
        <v>27</v>
      </c>
      <c r="C48" s="2">
        <v>0.4</v>
      </c>
      <c r="D48" s="3">
        <v>41322</v>
      </c>
      <c r="E48" s="2" t="s">
        <v>41</v>
      </c>
      <c r="F48" s="2" t="s">
        <v>42</v>
      </c>
      <c r="G48" s="2" t="s">
        <v>40</v>
      </c>
      <c r="H48" s="2"/>
      <c r="I48" s="2"/>
      <c r="J48" s="4">
        <v>40.5</v>
      </c>
    </row>
    <row r="49" spans="1:11" ht="15" x14ac:dyDescent="0.25">
      <c r="A49" s="2">
        <v>47</v>
      </c>
      <c r="B49" s="2" t="s">
        <v>24</v>
      </c>
      <c r="C49" s="2">
        <v>0.4</v>
      </c>
      <c r="D49" s="3">
        <v>41322</v>
      </c>
      <c r="E49" s="2" t="s">
        <v>41</v>
      </c>
      <c r="F49" s="2" t="s">
        <v>44</v>
      </c>
      <c r="G49" s="2" t="s">
        <v>40</v>
      </c>
      <c r="H49" s="2"/>
      <c r="I49" s="2"/>
      <c r="J49" s="4">
        <v>31.007000000000001</v>
      </c>
    </row>
    <row r="50" spans="1:11" ht="15" x14ac:dyDescent="0.25">
      <c r="A50" s="2">
        <v>48</v>
      </c>
      <c r="B50" s="2" t="s">
        <v>9</v>
      </c>
      <c r="C50" s="2">
        <v>1</v>
      </c>
      <c r="D50" s="2"/>
      <c r="E50" s="2"/>
      <c r="F50" s="2"/>
      <c r="G50" s="2"/>
      <c r="H50" s="2"/>
      <c r="I50" s="2"/>
      <c r="J50" s="2"/>
    </row>
    <row r="51" spans="1:11" ht="15" x14ac:dyDescent="0.25">
      <c r="A51" s="2">
        <v>49</v>
      </c>
      <c r="B51" s="2" t="s">
        <v>21</v>
      </c>
      <c r="C51" s="2">
        <v>0.4</v>
      </c>
      <c r="D51" s="3">
        <v>41322</v>
      </c>
      <c r="E51" s="2"/>
      <c r="F51" s="2" t="s">
        <v>44</v>
      </c>
      <c r="G51" s="2" t="s">
        <v>40</v>
      </c>
      <c r="H51" s="2"/>
      <c r="I51" s="2"/>
      <c r="J51" s="4">
        <v>34.155999999999999</v>
      </c>
    </row>
    <row r="52" spans="1:11" ht="15" x14ac:dyDescent="0.25">
      <c r="A52" s="2">
        <v>50</v>
      </c>
      <c r="B52" s="2" t="s">
        <v>21</v>
      </c>
      <c r="C52" s="2">
        <v>0.4</v>
      </c>
      <c r="D52" s="3">
        <v>41322</v>
      </c>
      <c r="E52" s="2"/>
      <c r="F52" s="2">
        <v>1</v>
      </c>
      <c r="G52" s="2" t="s">
        <v>40</v>
      </c>
      <c r="H52" s="2"/>
      <c r="I52" s="2"/>
      <c r="J52" s="4">
        <v>29.247</v>
      </c>
    </row>
    <row r="53" spans="1:11" ht="15" x14ac:dyDescent="0.25">
      <c r="A53" s="2">
        <v>51</v>
      </c>
      <c r="B53" s="2" t="s">
        <v>28</v>
      </c>
      <c r="C53" s="2">
        <v>0.4</v>
      </c>
      <c r="D53" s="3">
        <v>41322</v>
      </c>
      <c r="E53" s="2"/>
      <c r="F53" s="2"/>
      <c r="G53" s="2" t="s">
        <v>40</v>
      </c>
      <c r="H53" s="2"/>
      <c r="I53" s="2"/>
      <c r="J53" s="4">
        <v>27.564</v>
      </c>
    </row>
    <row r="54" spans="1:11" ht="15" x14ac:dyDescent="0.25">
      <c r="A54" s="2">
        <v>52</v>
      </c>
      <c r="B54" s="2" t="s">
        <v>29</v>
      </c>
      <c r="C54" s="2">
        <v>0.4</v>
      </c>
      <c r="D54" s="3">
        <v>41329</v>
      </c>
      <c r="E54" s="2"/>
      <c r="F54" s="2"/>
      <c r="G54" s="2" t="s">
        <v>40</v>
      </c>
      <c r="H54" s="2"/>
      <c r="I54" s="2"/>
      <c r="J54" s="4">
        <v>52.34</v>
      </c>
    </row>
    <row r="55" spans="1:11" ht="15" x14ac:dyDescent="0.25">
      <c r="A55" s="2">
        <v>53</v>
      </c>
      <c r="B55" s="2" t="s">
        <v>30</v>
      </c>
      <c r="C55" s="2">
        <v>0.4</v>
      </c>
      <c r="D55" s="3">
        <v>41329</v>
      </c>
      <c r="E55" s="2"/>
      <c r="F55" s="2"/>
      <c r="G55" s="2" t="s">
        <v>40</v>
      </c>
      <c r="H55" s="2"/>
      <c r="I55" s="2"/>
      <c r="J55" s="4">
        <v>23.963999999999999</v>
      </c>
    </row>
    <row r="56" spans="1:11" ht="15" x14ac:dyDescent="0.25">
      <c r="A56" s="2">
        <v>54</v>
      </c>
      <c r="B56" s="2" t="s">
        <v>31</v>
      </c>
      <c r="C56" s="2">
        <v>0.4</v>
      </c>
      <c r="D56" s="3">
        <v>41329</v>
      </c>
      <c r="E56" s="2"/>
      <c r="F56" s="2"/>
      <c r="G56" s="2" t="s">
        <v>40</v>
      </c>
      <c r="H56" s="2"/>
      <c r="I56" s="2"/>
      <c r="J56" s="4">
        <v>36.485999999999997</v>
      </c>
    </row>
    <row r="57" spans="1:11" ht="15" x14ac:dyDescent="0.25">
      <c r="A57" s="2">
        <v>55</v>
      </c>
      <c r="B57" s="2" t="s">
        <v>32</v>
      </c>
      <c r="C57" s="2">
        <v>0.4</v>
      </c>
      <c r="D57" s="3">
        <v>41330</v>
      </c>
      <c r="E57" s="2"/>
      <c r="F57" s="2"/>
      <c r="G57" s="2" t="s">
        <v>40</v>
      </c>
      <c r="H57" s="2"/>
      <c r="I57" s="2"/>
      <c r="J57" s="4">
        <v>60.064</v>
      </c>
    </row>
    <row r="58" spans="1:11" ht="15" x14ac:dyDescent="0.25">
      <c r="A58" s="2">
        <v>56</v>
      </c>
      <c r="B58" s="2" t="s">
        <v>33</v>
      </c>
      <c r="C58" s="2">
        <v>0.4</v>
      </c>
      <c r="D58" s="3">
        <v>41330</v>
      </c>
      <c r="E58" s="2" t="s">
        <v>45</v>
      </c>
      <c r="F58" s="2"/>
      <c r="G58" s="2" t="s">
        <v>40</v>
      </c>
      <c r="H58" s="2"/>
      <c r="I58" s="2"/>
      <c r="J58" s="4">
        <v>0.26300000000000001</v>
      </c>
    </row>
    <row r="59" spans="1:11" ht="15" x14ac:dyDescent="0.25">
      <c r="A59" s="2">
        <v>57</v>
      </c>
      <c r="B59" s="2" t="s">
        <v>32</v>
      </c>
      <c r="C59" s="2">
        <v>0.4</v>
      </c>
      <c r="D59" s="3">
        <v>41330</v>
      </c>
      <c r="E59" s="2"/>
      <c r="F59" s="2"/>
      <c r="G59" s="2" t="s">
        <v>46</v>
      </c>
      <c r="H59" s="2"/>
      <c r="I59" s="2"/>
      <c r="J59" s="4">
        <v>61.018000000000001</v>
      </c>
      <c r="K59" s="6" t="s">
        <v>77</v>
      </c>
    </row>
    <row r="60" spans="1:11" ht="15" x14ac:dyDescent="0.25">
      <c r="A60" s="2">
        <v>58</v>
      </c>
      <c r="B60" s="2" t="s">
        <v>32</v>
      </c>
      <c r="C60" s="2">
        <v>0.4</v>
      </c>
      <c r="D60" s="3">
        <v>41330</v>
      </c>
      <c r="E60" s="2"/>
      <c r="F60" s="2"/>
      <c r="G60" s="2" t="s">
        <v>46</v>
      </c>
      <c r="H60" s="2"/>
      <c r="I60" s="2"/>
      <c r="J60" s="4">
        <v>65.328999999999994</v>
      </c>
      <c r="K60" s="6" t="s">
        <v>77</v>
      </c>
    </row>
    <row r="61" spans="1:11" ht="15" x14ac:dyDescent="0.25">
      <c r="A61" s="2">
        <v>59</v>
      </c>
      <c r="B61" s="2" t="s">
        <v>34</v>
      </c>
      <c r="C61" s="2">
        <v>0.4</v>
      </c>
      <c r="D61" s="3">
        <v>41330</v>
      </c>
      <c r="E61" s="2"/>
      <c r="F61" s="2"/>
      <c r="G61" s="2" t="s">
        <v>46</v>
      </c>
      <c r="H61" s="2"/>
      <c r="I61" s="2"/>
      <c r="J61" s="4">
        <v>0.31</v>
      </c>
      <c r="K61" s="6" t="s">
        <v>77</v>
      </c>
    </row>
    <row r="62" spans="1:11" ht="15" x14ac:dyDescent="0.25">
      <c r="A62" s="2">
        <v>60</v>
      </c>
      <c r="B62" s="2" t="s">
        <v>34</v>
      </c>
      <c r="C62" s="2">
        <v>0.4</v>
      </c>
      <c r="D62" s="3">
        <v>41330</v>
      </c>
      <c r="E62" s="2"/>
      <c r="F62" s="2"/>
      <c r="G62" s="2" t="s">
        <v>46</v>
      </c>
      <c r="H62" s="2"/>
      <c r="I62" s="2"/>
      <c r="J62" s="4">
        <v>0.3</v>
      </c>
      <c r="K62" s="6" t="s">
        <v>77</v>
      </c>
    </row>
    <row r="63" spans="1:11" ht="15" x14ac:dyDescent="0.25">
      <c r="A63" s="2">
        <v>61</v>
      </c>
      <c r="B63" s="2" t="s">
        <v>8</v>
      </c>
      <c r="C63" s="2">
        <v>1</v>
      </c>
      <c r="D63" s="2"/>
      <c r="E63" s="2"/>
      <c r="F63" s="2"/>
      <c r="G63" s="2"/>
      <c r="H63" s="2"/>
      <c r="I63" s="2"/>
      <c r="J63" s="2"/>
    </row>
    <row r="64" spans="1:11" ht="15" x14ac:dyDescent="0.25">
      <c r="A64" s="2">
        <v>62</v>
      </c>
      <c r="B64" s="2" t="s">
        <v>9</v>
      </c>
      <c r="C64" s="2">
        <v>1</v>
      </c>
      <c r="D64" s="2"/>
      <c r="E64" s="2"/>
      <c r="F64" s="2"/>
      <c r="G64" s="2"/>
      <c r="H64" s="2"/>
      <c r="I64" s="2"/>
      <c r="J64" s="2"/>
    </row>
    <row r="65" spans="1:3" ht="15" x14ac:dyDescent="0.25">
      <c r="A65" s="2">
        <v>63</v>
      </c>
      <c r="B65" s="2" t="s">
        <v>11</v>
      </c>
      <c r="C65" s="2">
        <v>1</v>
      </c>
    </row>
    <row r="66" spans="1:3" ht="15" x14ac:dyDescent="0.25">
      <c r="A66" s="2">
        <v>64</v>
      </c>
      <c r="B66" s="2" t="s">
        <v>12</v>
      </c>
      <c r="C66" s="2">
        <v>1</v>
      </c>
    </row>
    <row r="67" spans="1:3" ht="15" x14ac:dyDescent="0.25">
      <c r="A67" s="2">
        <v>65</v>
      </c>
      <c r="B67" s="2"/>
      <c r="C67" s="2"/>
    </row>
    <row r="68" spans="1:3" ht="15" x14ac:dyDescent="0.25">
      <c r="A68" s="2">
        <v>66</v>
      </c>
      <c r="B68" s="2"/>
      <c r="C68" s="2"/>
    </row>
    <row r="69" spans="1:3" ht="15" x14ac:dyDescent="0.25">
      <c r="A69" s="2">
        <v>67</v>
      </c>
      <c r="B69" s="2"/>
      <c r="C69" s="2"/>
    </row>
    <row r="70" spans="1:3" ht="15" x14ac:dyDescent="0.25">
      <c r="A70" s="2">
        <v>68</v>
      </c>
      <c r="B70" s="2"/>
      <c r="C70" s="2"/>
    </row>
    <row r="71" spans="1:3" ht="15" x14ac:dyDescent="0.25">
      <c r="A71" s="2">
        <v>69</v>
      </c>
      <c r="B71" s="2"/>
      <c r="C71" s="2"/>
    </row>
    <row r="72" spans="1:3" ht="15" x14ac:dyDescent="0.25">
      <c r="A72" s="2">
        <v>70</v>
      </c>
      <c r="B72" s="2"/>
      <c r="C72" s="2"/>
    </row>
    <row r="73" spans="1:3" ht="15" x14ac:dyDescent="0.25">
      <c r="A73" s="2">
        <v>71</v>
      </c>
      <c r="B73" s="2"/>
      <c r="C73" s="2"/>
    </row>
    <row r="74" spans="1:3" ht="15" x14ac:dyDescent="0.25">
      <c r="A74" s="2">
        <v>72</v>
      </c>
      <c r="B74" s="2"/>
      <c r="C74" s="2"/>
    </row>
    <row r="75" spans="1:3" ht="15" x14ac:dyDescent="0.25">
      <c r="A75" s="2">
        <v>73</v>
      </c>
      <c r="B75" s="2"/>
      <c r="C75" s="2"/>
    </row>
    <row r="76" spans="1:3" ht="15" x14ac:dyDescent="0.25">
      <c r="A76" s="2">
        <v>74</v>
      </c>
      <c r="B76" s="2"/>
      <c r="C76" s="2"/>
    </row>
    <row r="77" spans="1:3" ht="15" x14ac:dyDescent="0.25">
      <c r="A77" s="2">
        <v>75</v>
      </c>
      <c r="B77" s="2"/>
      <c r="C77" s="2"/>
    </row>
    <row r="78" spans="1:3" ht="15" x14ac:dyDescent="0.25">
      <c r="A78" s="2">
        <v>76</v>
      </c>
      <c r="B78" s="2"/>
      <c r="C78" s="2"/>
    </row>
    <row r="79" spans="1:3" ht="15" x14ac:dyDescent="0.25">
      <c r="A79" s="2">
        <v>77</v>
      </c>
      <c r="B79" s="2"/>
      <c r="C79" s="2"/>
    </row>
    <row r="80" spans="1:3" ht="15" x14ac:dyDescent="0.25">
      <c r="A80" s="2">
        <v>78</v>
      </c>
      <c r="B80" s="2"/>
      <c r="C80" s="2"/>
    </row>
    <row r="81" spans="1:1" ht="15" x14ac:dyDescent="0.25">
      <c r="A81" s="2">
        <v>79</v>
      </c>
    </row>
    <row r="82" spans="1:1" ht="15" x14ac:dyDescent="0.25">
      <c r="A82" s="2">
        <v>80</v>
      </c>
    </row>
    <row r="83" spans="1:1" ht="15" x14ac:dyDescent="0.25">
      <c r="A83" s="2">
        <v>81</v>
      </c>
    </row>
    <row r="84" spans="1:1" ht="15" x14ac:dyDescent="0.25">
      <c r="A84" s="2">
        <v>82</v>
      </c>
    </row>
    <row r="85" spans="1:1" ht="15" x14ac:dyDescent="0.25">
      <c r="A85" s="2">
        <v>83</v>
      </c>
    </row>
    <row r="86" spans="1:1" ht="15" x14ac:dyDescent="0.25">
      <c r="A86" s="2">
        <v>84</v>
      </c>
    </row>
    <row r="87" spans="1:1" ht="15" x14ac:dyDescent="0.25">
      <c r="A87" s="2">
        <v>85</v>
      </c>
    </row>
    <row r="88" spans="1:1" ht="15" x14ac:dyDescent="0.25">
      <c r="A88" s="2">
        <v>86</v>
      </c>
    </row>
    <row r="89" spans="1:1" ht="15" x14ac:dyDescent="0.25">
      <c r="A89" s="2">
        <v>87</v>
      </c>
    </row>
    <row r="90" spans="1:1" ht="15" x14ac:dyDescent="0.25">
      <c r="A90" s="2">
        <v>88</v>
      </c>
    </row>
    <row r="91" spans="1:1" ht="15" x14ac:dyDescent="0.25">
      <c r="A91" s="2">
        <v>89</v>
      </c>
    </row>
    <row r="92" spans="1:1" ht="15" x14ac:dyDescent="0.25">
      <c r="A92" s="2">
        <v>90</v>
      </c>
    </row>
    <row r="93" spans="1:1" ht="15" x14ac:dyDescent="0.25">
      <c r="A93" s="2">
        <v>91</v>
      </c>
    </row>
    <row r="94" spans="1:1" ht="15" x14ac:dyDescent="0.25">
      <c r="A94" s="2">
        <v>92</v>
      </c>
    </row>
    <row r="95" spans="1:1" ht="15" x14ac:dyDescent="0.25">
      <c r="A95" s="2">
        <v>93</v>
      </c>
    </row>
    <row r="96" spans="1:1" ht="15" x14ac:dyDescent="0.25">
      <c r="A96" s="2">
        <v>94</v>
      </c>
    </row>
    <row r="97" spans="1:1" ht="15" x14ac:dyDescent="0.25">
      <c r="A97" s="2">
        <v>95</v>
      </c>
    </row>
    <row r="98" spans="1:1" ht="15" x14ac:dyDescent="0.25">
      <c r="A98" s="2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workbookViewId="0">
      <selection activeCell="E67" sqref="E67"/>
    </sheetView>
  </sheetViews>
  <sheetFormatPr defaultRowHeight="15" x14ac:dyDescent="0.25"/>
  <cols>
    <col min="1" max="6" width="13.7109375" style="8" customWidth="1"/>
    <col min="7" max="7" width="10.7109375" style="8" customWidth="1"/>
    <col min="8" max="13" width="13.7109375" style="8" customWidth="1"/>
    <col min="14" max="14" width="13.7109375" style="22" customWidth="1"/>
    <col min="15" max="22" width="13.7109375" style="8" customWidth="1"/>
    <col min="23" max="16384" width="9.140625" style="8"/>
  </cols>
  <sheetData>
    <row r="1" spans="1:16" x14ac:dyDescent="0.25">
      <c r="N1" s="22" t="s">
        <v>110</v>
      </c>
      <c r="O1" s="8" t="s">
        <v>110</v>
      </c>
    </row>
    <row r="2" spans="1:16" ht="17.25" x14ac:dyDescent="0.25">
      <c r="A2" s="8" t="s">
        <v>98</v>
      </c>
      <c r="B2" s="8" t="s">
        <v>99</v>
      </c>
      <c r="C2" s="8" t="s">
        <v>100</v>
      </c>
      <c r="D2" s="8" t="s">
        <v>101</v>
      </c>
      <c r="E2" s="8" t="s">
        <v>102</v>
      </c>
      <c r="F2" s="8" t="s">
        <v>113</v>
      </c>
      <c r="G2" s="8" t="s">
        <v>103</v>
      </c>
      <c r="H2" s="8" t="s">
        <v>104</v>
      </c>
      <c r="I2" s="8" t="s">
        <v>105</v>
      </c>
      <c r="J2" s="8" t="s">
        <v>106</v>
      </c>
      <c r="K2" s="8" t="s">
        <v>108</v>
      </c>
      <c r="L2" s="9" t="s">
        <v>65</v>
      </c>
      <c r="M2" s="9" t="s">
        <v>109</v>
      </c>
      <c r="N2" s="23" t="s">
        <v>67</v>
      </c>
      <c r="O2" s="9" t="s">
        <v>111</v>
      </c>
      <c r="P2" s="8" t="s">
        <v>114</v>
      </c>
    </row>
    <row r="3" spans="1:16" x14ac:dyDescent="0.25">
      <c r="A3" s="8">
        <v>1</v>
      </c>
      <c r="B3" s="21">
        <v>41332</v>
      </c>
      <c r="C3" s="2" t="s">
        <v>6</v>
      </c>
      <c r="D3"/>
      <c r="E3"/>
      <c r="F3"/>
      <c r="G3" s="8" t="s">
        <v>112</v>
      </c>
      <c r="H3" s="8" t="s">
        <v>116</v>
      </c>
      <c r="I3" s="8" t="s">
        <v>116</v>
      </c>
      <c r="J3" s="8" t="s">
        <v>107</v>
      </c>
      <c r="K3" s="8" t="s">
        <v>118</v>
      </c>
    </row>
    <row r="4" spans="1:16" x14ac:dyDescent="0.25">
      <c r="A4" s="8">
        <v>2</v>
      </c>
      <c r="B4" s="21">
        <v>41332</v>
      </c>
      <c r="C4" s="2" t="s">
        <v>7</v>
      </c>
      <c r="D4"/>
      <c r="E4"/>
      <c r="F4"/>
      <c r="G4" s="8" t="s">
        <v>112</v>
      </c>
      <c r="H4" s="8" t="s">
        <v>116</v>
      </c>
      <c r="I4" s="8" t="s">
        <v>116</v>
      </c>
      <c r="J4" s="8" t="s">
        <v>107</v>
      </c>
      <c r="K4" s="8" t="s">
        <v>118</v>
      </c>
    </row>
    <row r="5" spans="1:16" x14ac:dyDescent="0.25">
      <c r="A5" s="8">
        <v>3</v>
      </c>
      <c r="B5" s="21">
        <v>41332</v>
      </c>
      <c r="C5" s="2" t="s">
        <v>7</v>
      </c>
      <c r="D5"/>
      <c r="E5"/>
      <c r="F5"/>
      <c r="G5" s="8" t="s">
        <v>112</v>
      </c>
      <c r="H5" s="8" t="s">
        <v>116</v>
      </c>
      <c r="I5" s="8" t="s">
        <v>116</v>
      </c>
      <c r="J5" s="8" t="s">
        <v>107</v>
      </c>
      <c r="K5" s="8" t="s">
        <v>118</v>
      </c>
    </row>
    <row r="6" spans="1:16" x14ac:dyDescent="0.25">
      <c r="A6" s="8">
        <v>4</v>
      </c>
      <c r="B6" s="21">
        <v>41332</v>
      </c>
      <c r="C6" s="2" t="s">
        <v>7</v>
      </c>
      <c r="D6"/>
      <c r="E6"/>
      <c r="F6"/>
      <c r="G6" s="8" t="s">
        <v>112</v>
      </c>
      <c r="H6" s="8" t="s">
        <v>116</v>
      </c>
      <c r="I6" s="8" t="s">
        <v>116</v>
      </c>
      <c r="J6" s="8" t="s">
        <v>107</v>
      </c>
      <c r="K6" s="8" t="s">
        <v>118</v>
      </c>
    </row>
    <row r="7" spans="1:16" x14ac:dyDescent="0.25">
      <c r="A7" s="8">
        <v>5</v>
      </c>
      <c r="B7" s="21">
        <v>41332</v>
      </c>
      <c r="C7" s="2" t="s">
        <v>8</v>
      </c>
      <c r="D7"/>
      <c r="E7"/>
      <c r="F7"/>
      <c r="G7" s="8" t="s">
        <v>56</v>
      </c>
      <c r="H7" s="8" t="s">
        <v>116</v>
      </c>
      <c r="I7" s="8" t="s">
        <v>116</v>
      </c>
      <c r="J7" s="8" t="s">
        <v>107</v>
      </c>
      <c r="K7" s="8" t="s">
        <v>118</v>
      </c>
      <c r="L7" s="18">
        <v>-19.318208333333335</v>
      </c>
      <c r="M7" s="18">
        <f>calibration!$O$86</f>
        <v>1.9556851282830606E-2</v>
      </c>
      <c r="N7" s="22">
        <v>1035.6631199999999</v>
      </c>
      <c r="O7" s="18">
        <f>calibration!$R$86</f>
        <v>50.595331904802705</v>
      </c>
    </row>
    <row r="8" spans="1:16" x14ac:dyDescent="0.25">
      <c r="A8" s="8">
        <v>6</v>
      </c>
      <c r="B8" s="21">
        <v>41332</v>
      </c>
      <c r="C8" s="2" t="s">
        <v>8</v>
      </c>
      <c r="D8"/>
      <c r="E8"/>
      <c r="F8"/>
      <c r="G8" s="8" t="s">
        <v>56</v>
      </c>
      <c r="H8" s="8" t="s">
        <v>116</v>
      </c>
      <c r="I8" s="8" t="s">
        <v>116</v>
      </c>
      <c r="J8" s="8" t="s">
        <v>107</v>
      </c>
      <c r="K8" s="8" t="s">
        <v>118</v>
      </c>
      <c r="L8" s="18">
        <v>-19.313797222222213</v>
      </c>
      <c r="M8" s="18">
        <f>calibration!$O$86</f>
        <v>1.9556851282830606E-2</v>
      </c>
      <c r="N8" s="22">
        <v>1012.3797600000001</v>
      </c>
      <c r="O8" s="18">
        <f>calibration!$R$86</f>
        <v>50.595331904802705</v>
      </c>
    </row>
    <row r="9" spans="1:16" x14ac:dyDescent="0.25">
      <c r="A9" s="8">
        <v>7</v>
      </c>
      <c r="B9" s="21">
        <v>41332</v>
      </c>
      <c r="C9" s="2" t="s">
        <v>8</v>
      </c>
      <c r="D9"/>
      <c r="E9"/>
      <c r="F9"/>
      <c r="G9" s="8" t="s">
        <v>56</v>
      </c>
      <c r="H9" s="8" t="s">
        <v>116</v>
      </c>
      <c r="I9" s="8" t="s">
        <v>116</v>
      </c>
      <c r="J9" s="8" t="s">
        <v>107</v>
      </c>
      <c r="K9" s="8" t="s">
        <v>118</v>
      </c>
      <c r="L9" s="18">
        <v>-19.356497222222217</v>
      </c>
      <c r="M9" s="18">
        <f>calibration!$O$86</f>
        <v>1.9556851282830606E-2</v>
      </c>
      <c r="N9" s="22">
        <v>1032.3594000000001</v>
      </c>
      <c r="O9" s="18">
        <f>calibration!$R$86</f>
        <v>50.595331904802705</v>
      </c>
    </row>
    <row r="10" spans="1:16" x14ac:dyDescent="0.25">
      <c r="A10" s="8">
        <v>8</v>
      </c>
      <c r="B10" s="21">
        <v>41332</v>
      </c>
      <c r="C10" s="2" t="s">
        <v>9</v>
      </c>
      <c r="D10"/>
      <c r="E10"/>
      <c r="F10"/>
      <c r="G10" s="8" t="s">
        <v>56</v>
      </c>
      <c r="H10" s="8" t="s">
        <v>116</v>
      </c>
      <c r="I10" s="8" t="s">
        <v>116</v>
      </c>
      <c r="J10" s="8" t="s">
        <v>107</v>
      </c>
      <c r="K10" s="8" t="s">
        <v>118</v>
      </c>
      <c r="L10" s="18">
        <v>-19.426419444444441</v>
      </c>
      <c r="M10" s="18">
        <f>calibration!$O$86</f>
        <v>1.9556851282830606E-2</v>
      </c>
      <c r="N10" s="22">
        <v>2417.4571200000005</v>
      </c>
      <c r="O10" s="18">
        <f>calibration!$R$86</f>
        <v>50.595331904802705</v>
      </c>
    </row>
    <row r="11" spans="1:16" x14ac:dyDescent="0.25">
      <c r="A11" s="8">
        <v>9</v>
      </c>
      <c r="B11" s="21">
        <v>41332</v>
      </c>
      <c r="C11" s="2" t="s">
        <v>9</v>
      </c>
      <c r="D11"/>
      <c r="E11"/>
      <c r="F11"/>
      <c r="G11" s="8" t="s">
        <v>56</v>
      </c>
      <c r="H11" s="8" t="s">
        <v>116</v>
      </c>
      <c r="I11" s="8" t="s">
        <v>116</v>
      </c>
      <c r="J11" s="8" t="s">
        <v>107</v>
      </c>
      <c r="K11" s="8" t="s">
        <v>118</v>
      </c>
      <c r="L11" s="18">
        <v>-19.419341666666664</v>
      </c>
      <c r="M11" s="18">
        <f>calibration!$O$86</f>
        <v>1.9556851282830606E-2</v>
      </c>
      <c r="N11" s="22">
        <v>2422.5438000000004</v>
      </c>
      <c r="O11" s="18">
        <f>calibration!$R$86</f>
        <v>50.595331904802705</v>
      </c>
    </row>
    <row r="12" spans="1:16" x14ac:dyDescent="0.25">
      <c r="A12" s="8">
        <v>10</v>
      </c>
      <c r="B12" s="21">
        <v>41332</v>
      </c>
      <c r="C12" s="2" t="s">
        <v>9</v>
      </c>
      <c r="D12"/>
      <c r="E12"/>
      <c r="F12"/>
      <c r="G12" s="8" t="s">
        <v>56</v>
      </c>
      <c r="H12" s="8" t="s">
        <v>116</v>
      </c>
      <c r="I12" s="8" t="s">
        <v>116</v>
      </c>
      <c r="J12" s="8" t="s">
        <v>107</v>
      </c>
      <c r="K12" s="8" t="s">
        <v>118</v>
      </c>
      <c r="L12" s="18">
        <v>-19.448374999999995</v>
      </c>
      <c r="M12" s="18">
        <f>calibration!$O$86</f>
        <v>1.9556851282830606E-2</v>
      </c>
      <c r="N12" s="22">
        <v>2419.4498400000002</v>
      </c>
      <c r="O12" s="18">
        <f>calibration!$R$86</f>
        <v>50.595331904802705</v>
      </c>
    </row>
    <row r="13" spans="1:16" x14ac:dyDescent="0.25">
      <c r="A13" s="8">
        <v>11</v>
      </c>
      <c r="B13" s="21">
        <v>41332</v>
      </c>
      <c r="C13" s="2" t="s">
        <v>10</v>
      </c>
      <c r="D13"/>
      <c r="E13"/>
      <c r="F13"/>
      <c r="G13" s="8" t="s">
        <v>56</v>
      </c>
      <c r="H13" s="8" t="s">
        <v>116</v>
      </c>
      <c r="I13" s="8" t="s">
        <v>116</v>
      </c>
      <c r="J13" s="8" t="s">
        <v>107</v>
      </c>
      <c r="K13" s="8" t="s">
        <v>118</v>
      </c>
      <c r="L13" s="18">
        <v>-18.951963888888887</v>
      </c>
      <c r="M13" s="18">
        <f>calibration!$O$86</f>
        <v>1.9556851282830606E-2</v>
      </c>
      <c r="N13" s="22">
        <v>3988.6119600000002</v>
      </c>
      <c r="O13" s="18">
        <f>calibration!$R$86</f>
        <v>50.595331904802705</v>
      </c>
    </row>
    <row r="14" spans="1:16" x14ac:dyDescent="0.25">
      <c r="A14" s="8">
        <v>12</v>
      </c>
      <c r="B14" s="21">
        <v>41332</v>
      </c>
      <c r="C14" s="2" t="s">
        <v>10</v>
      </c>
      <c r="D14"/>
      <c r="E14"/>
      <c r="F14"/>
      <c r="G14" s="8" t="s">
        <v>56</v>
      </c>
      <c r="H14" s="8" t="s">
        <v>116</v>
      </c>
      <c r="I14" s="8" t="s">
        <v>116</v>
      </c>
      <c r="J14" s="8" t="s">
        <v>107</v>
      </c>
      <c r="K14" s="8" t="s">
        <v>118</v>
      </c>
      <c r="L14" s="18">
        <v>-18.959552777777773</v>
      </c>
      <c r="M14" s="18">
        <f>calibration!$O$86</f>
        <v>1.9556851282830606E-2</v>
      </c>
      <c r="N14" s="22">
        <v>4013.1538799999998</v>
      </c>
      <c r="O14" s="18">
        <f>calibration!$R$86</f>
        <v>50.595331904802705</v>
      </c>
    </row>
    <row r="15" spans="1:16" x14ac:dyDescent="0.25">
      <c r="A15" s="8">
        <v>13</v>
      </c>
      <c r="B15" s="21">
        <v>41332</v>
      </c>
      <c r="C15" s="2" t="s">
        <v>10</v>
      </c>
      <c r="D15"/>
      <c r="E15"/>
      <c r="F15"/>
      <c r="G15" s="8" t="s">
        <v>56</v>
      </c>
      <c r="H15" s="8" t="s">
        <v>116</v>
      </c>
      <c r="I15" s="8" t="s">
        <v>116</v>
      </c>
      <c r="J15" s="8" t="s">
        <v>107</v>
      </c>
      <c r="K15" s="8" t="s">
        <v>118</v>
      </c>
      <c r="L15" s="18">
        <v>-18.932363888888887</v>
      </c>
      <c r="M15" s="18">
        <f>calibration!$O$86</f>
        <v>1.9556851282830606E-2</v>
      </c>
      <c r="N15" s="22">
        <v>3951.4844399999997</v>
      </c>
      <c r="O15" s="18">
        <f>calibration!$R$86</f>
        <v>50.595331904802705</v>
      </c>
    </row>
    <row r="16" spans="1:16" x14ac:dyDescent="0.25">
      <c r="A16" s="8">
        <v>14</v>
      </c>
      <c r="B16" s="21">
        <v>41332</v>
      </c>
      <c r="C16" s="2" t="s">
        <v>11</v>
      </c>
      <c r="D16"/>
      <c r="E16"/>
      <c r="F16"/>
      <c r="G16" s="8" t="s">
        <v>56</v>
      </c>
      <c r="H16" s="8" t="s">
        <v>116</v>
      </c>
      <c r="I16" s="8" t="s">
        <v>116</v>
      </c>
      <c r="J16" s="8" t="s">
        <v>107</v>
      </c>
      <c r="K16" s="8" t="s">
        <v>118</v>
      </c>
      <c r="L16" s="18">
        <v>-19.574397222222217</v>
      </c>
      <c r="M16" s="18">
        <f>calibration!$O$86</f>
        <v>1.9556851282830606E-2</v>
      </c>
      <c r="N16" s="22">
        <v>5393.2173599999996</v>
      </c>
      <c r="O16" s="18">
        <f>calibration!$R$86</f>
        <v>50.595331904802705</v>
      </c>
    </row>
    <row r="17" spans="1:16" x14ac:dyDescent="0.25">
      <c r="A17" s="8">
        <v>15</v>
      </c>
      <c r="B17" s="21">
        <v>41332</v>
      </c>
      <c r="C17" s="2" t="s">
        <v>11</v>
      </c>
      <c r="D17"/>
      <c r="E17"/>
      <c r="F17"/>
      <c r="G17" s="8" t="s">
        <v>56</v>
      </c>
      <c r="H17" s="8" t="s">
        <v>116</v>
      </c>
      <c r="I17" s="8" t="s">
        <v>116</v>
      </c>
      <c r="J17" s="8" t="s">
        <v>107</v>
      </c>
      <c r="K17" s="8" t="s">
        <v>118</v>
      </c>
      <c r="L17" s="18">
        <v>-19.521986111111104</v>
      </c>
      <c r="M17" s="18">
        <f>calibration!$O$86</f>
        <v>1.9556851282830606E-2</v>
      </c>
      <c r="N17" s="22">
        <v>5299.6119600000011</v>
      </c>
      <c r="O17" s="18">
        <f>calibration!$R$86</f>
        <v>50.595331904802705</v>
      </c>
    </row>
    <row r="18" spans="1:16" x14ac:dyDescent="0.25">
      <c r="A18" s="8">
        <v>16</v>
      </c>
      <c r="B18" s="21">
        <v>41332</v>
      </c>
      <c r="C18" s="2" t="s">
        <v>11</v>
      </c>
      <c r="D18"/>
      <c r="E18"/>
      <c r="F18"/>
      <c r="G18" s="8" t="s">
        <v>56</v>
      </c>
      <c r="H18" s="8" t="s">
        <v>116</v>
      </c>
      <c r="I18" s="8" t="s">
        <v>116</v>
      </c>
      <c r="J18" s="8" t="s">
        <v>107</v>
      </c>
      <c r="K18" s="8" t="s">
        <v>118</v>
      </c>
      <c r="L18" s="18">
        <v>-19.576686111111112</v>
      </c>
      <c r="M18" s="18">
        <f>calibration!$O$86</f>
        <v>1.9556851282830606E-2</v>
      </c>
      <c r="N18" s="22">
        <v>5298.8778000000002</v>
      </c>
      <c r="O18" s="18">
        <f>calibration!$R$86</f>
        <v>50.595331904802705</v>
      </c>
    </row>
    <row r="19" spans="1:16" s="13" customFormat="1" x14ac:dyDescent="0.25">
      <c r="A19" s="13">
        <v>17</v>
      </c>
      <c r="B19" s="26">
        <v>41332</v>
      </c>
      <c r="C19" s="17" t="s">
        <v>12</v>
      </c>
      <c r="D19" s="7"/>
      <c r="E19" s="7"/>
      <c r="F19" s="7"/>
      <c r="G19" s="13" t="s">
        <v>56</v>
      </c>
      <c r="H19" s="13" t="s">
        <v>116</v>
      </c>
      <c r="I19" s="13" t="s">
        <v>116</v>
      </c>
      <c r="J19" s="13" t="s">
        <v>107</v>
      </c>
      <c r="K19" s="13" t="s">
        <v>121</v>
      </c>
      <c r="L19" s="19">
        <v>-29.408830555555546</v>
      </c>
      <c r="M19" s="19">
        <f>calibration!$O$86</f>
        <v>1.9556851282830606E-2</v>
      </c>
      <c r="N19" s="24">
        <v>10096.29876</v>
      </c>
      <c r="O19" s="19">
        <f>calibration!$R$86</f>
        <v>50.595331904802705</v>
      </c>
      <c r="P19" s="13" t="s">
        <v>78</v>
      </c>
    </row>
    <row r="20" spans="1:16" s="13" customFormat="1" x14ac:dyDescent="0.25">
      <c r="A20" s="13">
        <v>18</v>
      </c>
      <c r="B20" s="26">
        <v>41332</v>
      </c>
      <c r="C20" s="17" t="s">
        <v>12</v>
      </c>
      <c r="D20" s="7"/>
      <c r="E20" s="7"/>
      <c r="F20" s="7"/>
      <c r="G20" s="13" t="s">
        <v>56</v>
      </c>
      <c r="H20" s="13" t="s">
        <v>116</v>
      </c>
      <c r="I20" s="13" t="s">
        <v>116</v>
      </c>
      <c r="J20" s="13" t="s">
        <v>107</v>
      </c>
      <c r="K20" s="13" t="s">
        <v>121</v>
      </c>
      <c r="L20" s="19">
        <v>-28.934863888888884</v>
      </c>
      <c r="M20" s="19">
        <f>calibration!$O$86</f>
        <v>1.9556851282830606E-2</v>
      </c>
      <c r="N20" s="24">
        <v>10356.55848</v>
      </c>
      <c r="O20" s="19">
        <f>calibration!$R$86</f>
        <v>50.595331904802705</v>
      </c>
      <c r="P20" s="13" t="s">
        <v>78</v>
      </c>
    </row>
    <row r="21" spans="1:16" s="13" customFormat="1" x14ac:dyDescent="0.25">
      <c r="A21" s="13">
        <v>19</v>
      </c>
      <c r="B21" s="26">
        <v>41332</v>
      </c>
      <c r="C21" s="17" t="s">
        <v>12</v>
      </c>
      <c r="D21" s="7"/>
      <c r="E21" s="7"/>
      <c r="F21" s="7"/>
      <c r="G21" s="13" t="s">
        <v>56</v>
      </c>
      <c r="H21" s="13" t="s">
        <v>116</v>
      </c>
      <c r="I21" s="13" t="s">
        <v>116</v>
      </c>
      <c r="J21" s="13" t="s">
        <v>107</v>
      </c>
      <c r="K21" s="13" t="s">
        <v>121</v>
      </c>
      <c r="L21" s="19">
        <v>-33.453341666666674</v>
      </c>
      <c r="M21" s="19">
        <f>calibration!$O$86</f>
        <v>1.9556851282830606E-2</v>
      </c>
      <c r="N21" s="24">
        <v>10339.043520000001</v>
      </c>
      <c r="O21" s="19">
        <f>calibration!$R$86</f>
        <v>50.595331904802705</v>
      </c>
      <c r="P21" s="13" t="s">
        <v>78</v>
      </c>
    </row>
    <row r="22" spans="1:16" x14ac:dyDescent="0.25">
      <c r="A22" s="8">
        <v>20</v>
      </c>
      <c r="B22" s="21">
        <v>41332</v>
      </c>
      <c r="C22" s="2" t="s">
        <v>13</v>
      </c>
      <c r="D22"/>
      <c r="E22"/>
      <c r="F22"/>
      <c r="G22" s="8" t="s">
        <v>115</v>
      </c>
      <c r="H22" s="8" t="s">
        <v>116</v>
      </c>
      <c r="I22" s="8" t="s">
        <v>116</v>
      </c>
      <c r="J22" s="8" t="s">
        <v>107</v>
      </c>
      <c r="K22" s="8" t="s">
        <v>118</v>
      </c>
      <c r="L22" s="18">
        <v>-12.444930555555551</v>
      </c>
      <c r="M22" s="18">
        <f>calibration!$O$86</f>
        <v>1.9556851282830606E-2</v>
      </c>
      <c r="N22" s="22">
        <v>6082.8204000000014</v>
      </c>
      <c r="O22" s="18">
        <f>calibration!$R$86</f>
        <v>50.595331904802705</v>
      </c>
    </row>
    <row r="23" spans="1:16" x14ac:dyDescent="0.25">
      <c r="A23" s="8">
        <v>21</v>
      </c>
      <c r="B23" s="21">
        <v>41332</v>
      </c>
      <c r="C23" s="2" t="s">
        <v>13</v>
      </c>
      <c r="D23"/>
      <c r="E23"/>
      <c r="F23"/>
      <c r="G23" s="8" t="s">
        <v>115</v>
      </c>
      <c r="H23" s="8" t="s">
        <v>116</v>
      </c>
      <c r="I23" s="8" t="s">
        <v>116</v>
      </c>
      <c r="J23" s="8" t="s">
        <v>107</v>
      </c>
      <c r="K23" s="8" t="s">
        <v>118</v>
      </c>
      <c r="L23" s="18">
        <v>-12.384408333333328</v>
      </c>
      <c r="M23" s="18">
        <f>calibration!$O$86</f>
        <v>1.9556851282830606E-2</v>
      </c>
      <c r="N23" s="22">
        <v>6038.9456000000009</v>
      </c>
      <c r="O23" s="18">
        <f>calibration!$R$86</f>
        <v>50.595331904802705</v>
      </c>
    </row>
    <row r="24" spans="1:16" x14ac:dyDescent="0.25">
      <c r="A24" s="8">
        <v>22</v>
      </c>
      <c r="B24" s="21">
        <v>41332</v>
      </c>
      <c r="C24" s="2" t="s">
        <v>14</v>
      </c>
      <c r="D24"/>
      <c r="E24"/>
      <c r="F24"/>
      <c r="G24" s="8" t="s">
        <v>115</v>
      </c>
      <c r="H24" s="8" t="s">
        <v>116</v>
      </c>
      <c r="I24" s="8" t="s">
        <v>116</v>
      </c>
      <c r="J24" s="8" t="s">
        <v>107</v>
      </c>
      <c r="K24" s="8" t="s">
        <v>118</v>
      </c>
      <c r="L24" s="18">
        <v>-11.054997222222218</v>
      </c>
      <c r="M24" s="18">
        <f>calibration!$O$86</f>
        <v>1.9556851282830606E-2</v>
      </c>
      <c r="N24" s="22">
        <v>5658.4059999999999</v>
      </c>
      <c r="O24" s="18">
        <f>calibration!$R$86</f>
        <v>50.595331904802705</v>
      </c>
    </row>
    <row r="25" spans="1:16" x14ac:dyDescent="0.25">
      <c r="A25" s="8">
        <v>23</v>
      </c>
      <c r="B25" s="21">
        <v>41332</v>
      </c>
      <c r="C25" s="2" t="s">
        <v>14</v>
      </c>
      <c r="D25"/>
      <c r="E25"/>
      <c r="F25"/>
      <c r="G25" s="8" t="s">
        <v>115</v>
      </c>
      <c r="H25" s="8" t="s">
        <v>116</v>
      </c>
      <c r="I25" s="8" t="s">
        <v>116</v>
      </c>
      <c r="J25" s="8" t="s">
        <v>107</v>
      </c>
      <c r="K25" s="8" t="s">
        <v>118</v>
      </c>
      <c r="L25" s="18">
        <v>-10.996474999999997</v>
      </c>
      <c r="M25" s="18">
        <f>calibration!$O$86</f>
        <v>1.9556851282830606E-2</v>
      </c>
      <c r="N25" s="22">
        <v>5698.4351999999999</v>
      </c>
      <c r="O25" s="18">
        <f>calibration!$R$86</f>
        <v>50.595331904802705</v>
      </c>
    </row>
    <row r="26" spans="1:16" x14ac:dyDescent="0.25">
      <c r="A26" s="8">
        <v>24</v>
      </c>
      <c r="B26" s="21">
        <v>41332</v>
      </c>
      <c r="C26" s="2" t="s">
        <v>9</v>
      </c>
      <c r="D26"/>
      <c r="E26"/>
      <c r="F26"/>
      <c r="G26" s="8" t="s">
        <v>56</v>
      </c>
      <c r="H26" s="8" t="s">
        <v>116</v>
      </c>
      <c r="I26" s="8" t="s">
        <v>116</v>
      </c>
      <c r="J26" s="8" t="s">
        <v>107</v>
      </c>
      <c r="K26" s="8" t="s">
        <v>118</v>
      </c>
      <c r="L26" s="18">
        <v>-19.442508333333329</v>
      </c>
      <c r="M26" s="18">
        <f>calibration!$O$86</f>
        <v>1.9556851282830606E-2</v>
      </c>
      <c r="N26" s="22">
        <v>2383.5808800000004</v>
      </c>
      <c r="O26" s="18">
        <f>calibration!$R$86</f>
        <v>50.595331904802705</v>
      </c>
    </row>
    <row r="27" spans="1:16" x14ac:dyDescent="0.25">
      <c r="A27" s="8">
        <v>25</v>
      </c>
      <c r="B27" s="21">
        <v>41332</v>
      </c>
      <c r="C27" s="2" t="s">
        <v>15</v>
      </c>
      <c r="D27"/>
      <c r="E27"/>
      <c r="F27"/>
      <c r="G27" s="8" t="s">
        <v>115</v>
      </c>
      <c r="H27" s="8" t="s">
        <v>116</v>
      </c>
      <c r="I27" s="8" t="s">
        <v>116</v>
      </c>
      <c r="J27" s="8" t="s">
        <v>107</v>
      </c>
      <c r="K27" s="8" t="s">
        <v>118</v>
      </c>
      <c r="L27" s="18">
        <v>-5.7609861111111078</v>
      </c>
      <c r="M27" s="18">
        <f>calibration!$O$86</f>
        <v>1.9556851282830606E-2</v>
      </c>
      <c r="N27" s="22">
        <v>2588.7432000000003</v>
      </c>
      <c r="O27" s="18">
        <f>calibration!$R$86</f>
        <v>50.595331904802705</v>
      </c>
    </row>
    <row r="28" spans="1:16" x14ac:dyDescent="0.25">
      <c r="A28" s="8">
        <v>26</v>
      </c>
      <c r="B28" s="21">
        <v>41332</v>
      </c>
      <c r="C28" s="2" t="s">
        <v>15</v>
      </c>
      <c r="D28"/>
      <c r="E28"/>
      <c r="F28"/>
      <c r="G28" s="8" t="s">
        <v>115</v>
      </c>
      <c r="H28" s="8" t="s">
        <v>116</v>
      </c>
      <c r="I28" s="8" t="s">
        <v>116</v>
      </c>
      <c r="J28" s="8" t="s">
        <v>107</v>
      </c>
      <c r="K28" s="8" t="s">
        <v>118</v>
      </c>
      <c r="L28" s="18">
        <v>-5.7390194444444402</v>
      </c>
      <c r="M28" s="18">
        <f>calibration!$O$86</f>
        <v>1.9556851282830606E-2</v>
      </c>
      <c r="N28" s="22">
        <v>2539.7118000000005</v>
      </c>
      <c r="O28" s="18">
        <f>calibration!$R$86</f>
        <v>50.595331904802705</v>
      </c>
    </row>
    <row r="29" spans="1:16" x14ac:dyDescent="0.25">
      <c r="A29" s="8">
        <v>27</v>
      </c>
      <c r="B29" s="21">
        <v>41332</v>
      </c>
      <c r="C29" s="2" t="s">
        <v>16</v>
      </c>
      <c r="D29"/>
      <c r="E29"/>
      <c r="F29"/>
      <c r="G29" s="8" t="s">
        <v>115</v>
      </c>
      <c r="H29" s="8" t="s">
        <v>116</v>
      </c>
      <c r="I29" s="8" t="s">
        <v>116</v>
      </c>
      <c r="J29" s="8" t="s">
        <v>107</v>
      </c>
      <c r="K29" s="8" t="s">
        <v>118</v>
      </c>
      <c r="L29" s="18">
        <v>-6.3902749999999964</v>
      </c>
      <c r="M29" s="18">
        <f>calibration!$O$86</f>
        <v>1.9556851282830606E-2</v>
      </c>
      <c r="N29" s="22">
        <v>2577.6433999999999</v>
      </c>
      <c r="O29" s="18">
        <f>calibration!$R$86</f>
        <v>50.595331904802705</v>
      </c>
    </row>
    <row r="30" spans="1:16" x14ac:dyDescent="0.25">
      <c r="A30" s="8">
        <v>28</v>
      </c>
      <c r="B30" s="21">
        <v>41332</v>
      </c>
      <c r="C30" s="2" t="s">
        <v>16</v>
      </c>
      <c r="D30"/>
      <c r="E30"/>
      <c r="F30"/>
      <c r="G30" s="8" t="s">
        <v>115</v>
      </c>
      <c r="H30" s="8" t="s">
        <v>116</v>
      </c>
      <c r="I30" s="8" t="s">
        <v>116</v>
      </c>
      <c r="J30" s="8" t="s">
        <v>107</v>
      </c>
      <c r="K30" s="8" t="s">
        <v>118</v>
      </c>
      <c r="L30" s="18">
        <v>-6.4074194444444412</v>
      </c>
      <c r="M30" s="18">
        <f>calibration!$O$86</f>
        <v>1.9556851282830606E-2</v>
      </c>
      <c r="N30" s="22">
        <v>2597.5706</v>
      </c>
      <c r="O30" s="18">
        <f>calibration!$R$86</f>
        <v>50.595331904802705</v>
      </c>
    </row>
    <row r="31" spans="1:16" x14ac:dyDescent="0.25">
      <c r="A31" s="8">
        <v>29</v>
      </c>
      <c r="B31" s="21">
        <v>41332</v>
      </c>
      <c r="C31" s="2" t="s">
        <v>17</v>
      </c>
      <c r="D31"/>
      <c r="E31"/>
      <c r="F31"/>
      <c r="G31" s="8" t="s">
        <v>115</v>
      </c>
      <c r="H31" s="8" t="s">
        <v>116</v>
      </c>
      <c r="I31" s="8" t="s">
        <v>116</v>
      </c>
      <c r="J31" s="8" t="s">
        <v>107</v>
      </c>
      <c r="K31" s="8" t="s">
        <v>118</v>
      </c>
      <c r="L31" s="18">
        <v>-3.5396749999999968</v>
      </c>
      <c r="M31" s="18">
        <f>calibration!$O$86</f>
        <v>1.9556851282830606E-2</v>
      </c>
      <c r="N31" s="22">
        <v>2932.6622000000002</v>
      </c>
      <c r="O31" s="18">
        <f>calibration!$R$86</f>
        <v>50.595331904802705</v>
      </c>
    </row>
    <row r="32" spans="1:16" x14ac:dyDescent="0.25">
      <c r="A32" s="8">
        <v>30</v>
      </c>
      <c r="B32" s="21">
        <v>41332</v>
      </c>
      <c r="C32" s="2" t="s">
        <v>17</v>
      </c>
      <c r="D32"/>
      <c r="E32"/>
      <c r="F32"/>
      <c r="G32" s="8" t="s">
        <v>115</v>
      </c>
      <c r="H32" s="8" t="s">
        <v>116</v>
      </c>
      <c r="I32" s="8" t="s">
        <v>116</v>
      </c>
      <c r="J32" s="8" t="s">
        <v>107</v>
      </c>
      <c r="K32" s="8" t="s">
        <v>118</v>
      </c>
      <c r="L32" s="18">
        <v>-3.5440416666666641</v>
      </c>
      <c r="M32" s="18">
        <f>calibration!$O$86</f>
        <v>1.9556851282830606E-2</v>
      </c>
      <c r="N32" s="22">
        <v>3077.5714000000003</v>
      </c>
      <c r="O32" s="18">
        <f>calibration!$R$86</f>
        <v>50.595331904802705</v>
      </c>
    </row>
    <row r="33" spans="1:15" x14ac:dyDescent="0.25">
      <c r="A33" s="8">
        <v>31</v>
      </c>
      <c r="B33" s="21">
        <v>41332</v>
      </c>
      <c r="C33" s="2" t="s">
        <v>18</v>
      </c>
      <c r="D33" s="2"/>
      <c r="E33" s="2"/>
      <c r="F33" s="2"/>
      <c r="G33" s="8" t="s">
        <v>115</v>
      </c>
      <c r="H33" s="8" t="s">
        <v>116</v>
      </c>
      <c r="I33" s="8" t="s">
        <v>116</v>
      </c>
      <c r="J33" s="8" t="s">
        <v>107</v>
      </c>
      <c r="K33" s="8" t="s">
        <v>118</v>
      </c>
      <c r="L33" s="18">
        <v>-5.3720749999999962</v>
      </c>
      <c r="M33" s="18">
        <f>calibration!$O$86</f>
        <v>1.9556851282830606E-2</v>
      </c>
      <c r="N33" s="22">
        <v>3508.9778000000006</v>
      </c>
      <c r="O33" s="18">
        <f>calibration!$R$86</f>
        <v>50.595331904802705</v>
      </c>
    </row>
    <row r="34" spans="1:15" x14ac:dyDescent="0.25">
      <c r="A34" s="8">
        <v>32</v>
      </c>
      <c r="B34" s="21">
        <v>41332</v>
      </c>
      <c r="C34" s="2" t="s">
        <v>18</v>
      </c>
      <c r="D34" s="2"/>
      <c r="E34" s="2"/>
      <c r="F34" s="2"/>
      <c r="G34" s="8" t="s">
        <v>115</v>
      </c>
      <c r="H34" s="8" t="s">
        <v>116</v>
      </c>
      <c r="I34" s="8" t="s">
        <v>116</v>
      </c>
      <c r="J34" s="8" t="s">
        <v>107</v>
      </c>
      <c r="K34" s="8" t="s">
        <v>118</v>
      </c>
      <c r="L34" s="18">
        <v>-5.3885527777777744</v>
      </c>
      <c r="M34" s="18">
        <f>calibration!$O$86</f>
        <v>1.9556851282830606E-2</v>
      </c>
      <c r="N34" s="22">
        <v>3535.6348000000007</v>
      </c>
      <c r="O34" s="18">
        <f>calibration!$R$86</f>
        <v>50.595331904802705</v>
      </c>
    </row>
    <row r="35" spans="1:15" x14ac:dyDescent="0.25">
      <c r="A35" s="8">
        <v>33</v>
      </c>
      <c r="B35" s="21">
        <v>41332</v>
      </c>
      <c r="C35" s="2" t="s">
        <v>9</v>
      </c>
      <c r="D35" s="2"/>
      <c r="E35" s="2"/>
      <c r="F35" s="2"/>
      <c r="G35" s="8" t="s">
        <v>56</v>
      </c>
      <c r="H35" s="8" t="s">
        <v>116</v>
      </c>
      <c r="I35" s="8" t="s">
        <v>117</v>
      </c>
      <c r="J35" s="8" t="s">
        <v>107</v>
      </c>
      <c r="K35" s="8" t="s">
        <v>118</v>
      </c>
      <c r="L35" s="18">
        <v>-19.459919444444445</v>
      </c>
      <c r="M35" s="18">
        <f>calibration!$O$86</f>
        <v>1.9556851282830606E-2</v>
      </c>
      <c r="N35" s="22">
        <v>2272.0410000000002</v>
      </c>
      <c r="O35" s="18">
        <f>calibration!$R$86</f>
        <v>50.595331904802705</v>
      </c>
    </row>
    <row r="36" spans="1:15" x14ac:dyDescent="0.25">
      <c r="A36" s="8">
        <v>34</v>
      </c>
      <c r="B36" s="21">
        <v>41332</v>
      </c>
      <c r="C36" s="2" t="s">
        <v>19</v>
      </c>
      <c r="D36" s="3">
        <v>41322</v>
      </c>
      <c r="E36" s="2"/>
      <c r="F36" s="2"/>
      <c r="G36" s="8" t="s">
        <v>115</v>
      </c>
      <c r="H36" s="8" t="s">
        <v>116</v>
      </c>
      <c r="I36" s="8" t="s">
        <v>117</v>
      </c>
      <c r="J36" s="8" t="s">
        <v>107</v>
      </c>
      <c r="K36" s="8" t="s">
        <v>118</v>
      </c>
      <c r="L36" s="18">
        <v>-10.290063888888886</v>
      </c>
      <c r="M36" s="18">
        <f>calibration!$O$86</f>
        <v>1.9556851282830606E-2</v>
      </c>
      <c r="N36" s="22">
        <v>4297.7840999999999</v>
      </c>
      <c r="O36" s="18">
        <f>calibration!$R$86</f>
        <v>50.595331904802705</v>
      </c>
    </row>
    <row r="37" spans="1:15" x14ac:dyDescent="0.25">
      <c r="A37" s="8">
        <v>35</v>
      </c>
      <c r="B37" s="21">
        <v>41332</v>
      </c>
      <c r="C37" s="2" t="s">
        <v>20</v>
      </c>
      <c r="D37" s="3">
        <v>41322</v>
      </c>
      <c r="E37" s="2" t="s">
        <v>41</v>
      </c>
      <c r="F37" s="2" t="s">
        <v>42</v>
      </c>
      <c r="G37" s="8" t="s">
        <v>115</v>
      </c>
      <c r="H37" s="8" t="s">
        <v>116</v>
      </c>
      <c r="I37" s="8" t="s">
        <v>117</v>
      </c>
      <c r="J37" s="8" t="s">
        <v>107</v>
      </c>
      <c r="K37" s="8" t="s">
        <v>118</v>
      </c>
      <c r="L37" s="18">
        <v>-7.5498749999999974</v>
      </c>
      <c r="M37" s="18">
        <f>calibration!$O$86</f>
        <v>1.9556851282830606E-2</v>
      </c>
      <c r="N37" s="22">
        <v>3375.7577999999994</v>
      </c>
      <c r="O37" s="18">
        <f>calibration!$R$86</f>
        <v>50.595331904802705</v>
      </c>
    </row>
    <row r="38" spans="1:15" x14ac:dyDescent="0.25">
      <c r="A38" s="8">
        <v>36</v>
      </c>
      <c r="B38" s="21">
        <v>41332</v>
      </c>
      <c r="C38" s="2" t="s">
        <v>9</v>
      </c>
      <c r="D38" s="2"/>
      <c r="E38" s="2"/>
      <c r="F38" s="2"/>
      <c r="G38" s="8" t="s">
        <v>56</v>
      </c>
      <c r="H38" s="8" t="s">
        <v>116</v>
      </c>
      <c r="I38" s="8" t="s">
        <v>117</v>
      </c>
      <c r="J38" s="8" t="s">
        <v>107</v>
      </c>
      <c r="K38" s="8" t="s">
        <v>118</v>
      </c>
      <c r="L38" s="18">
        <v>-19.473686111111107</v>
      </c>
      <c r="M38" s="18">
        <f>calibration!$O$86</f>
        <v>1.9556851282830606E-2</v>
      </c>
      <c r="N38" s="22">
        <v>2345.4570000000003</v>
      </c>
      <c r="O38" s="18">
        <f>calibration!$R$86</f>
        <v>50.595331904802705</v>
      </c>
    </row>
    <row r="39" spans="1:15" x14ac:dyDescent="0.25">
      <c r="A39" s="8">
        <v>37</v>
      </c>
      <c r="B39" s="21">
        <v>41332</v>
      </c>
      <c r="C39" s="2" t="s">
        <v>21</v>
      </c>
      <c r="D39" s="3">
        <v>41322</v>
      </c>
      <c r="E39" s="2"/>
      <c r="F39" s="2" t="s">
        <v>42</v>
      </c>
      <c r="G39" s="8" t="s">
        <v>115</v>
      </c>
      <c r="H39" s="8" t="s">
        <v>116</v>
      </c>
      <c r="I39" s="8" t="s">
        <v>117</v>
      </c>
      <c r="J39" s="8" t="s">
        <v>107</v>
      </c>
      <c r="K39" s="8" t="s">
        <v>118</v>
      </c>
      <c r="L39" s="18">
        <v>-12.564274999999999</v>
      </c>
      <c r="M39" s="18">
        <f>calibration!$O$86</f>
        <v>1.9556851282830606E-2</v>
      </c>
      <c r="N39" s="22">
        <v>5858.0051999999987</v>
      </c>
      <c r="O39" s="18">
        <f>calibration!$R$86</f>
        <v>50.595331904802705</v>
      </c>
    </row>
    <row r="40" spans="1:15" x14ac:dyDescent="0.25">
      <c r="A40" s="8">
        <v>38</v>
      </c>
      <c r="B40" s="21">
        <v>41332</v>
      </c>
      <c r="C40" s="2" t="s">
        <v>22</v>
      </c>
      <c r="D40" s="3">
        <v>41322</v>
      </c>
      <c r="E40" s="2" t="s">
        <v>41</v>
      </c>
      <c r="F40" s="2" t="s">
        <v>42</v>
      </c>
      <c r="G40" s="8" t="s">
        <v>115</v>
      </c>
      <c r="H40" s="8" t="s">
        <v>116</v>
      </c>
      <c r="I40" s="8" t="s">
        <v>117</v>
      </c>
      <c r="J40" s="8" t="s">
        <v>107</v>
      </c>
      <c r="K40" s="8" t="s">
        <v>118</v>
      </c>
      <c r="L40" s="18">
        <v>-9.0645305555555531</v>
      </c>
      <c r="M40" s="18">
        <f>calibration!$O$86</f>
        <v>1.9556851282830606E-2</v>
      </c>
      <c r="N40" s="22">
        <v>5192.9349000000002</v>
      </c>
      <c r="O40" s="18">
        <f>calibration!$R$86</f>
        <v>50.595331904802705</v>
      </c>
    </row>
    <row r="41" spans="1:15" x14ac:dyDescent="0.25">
      <c r="A41" s="8">
        <v>39</v>
      </c>
      <c r="B41" s="21">
        <v>41332</v>
      </c>
      <c r="C41" s="2" t="s">
        <v>23</v>
      </c>
      <c r="D41" s="3">
        <v>41322</v>
      </c>
      <c r="E41" s="2"/>
      <c r="F41" s="2"/>
      <c r="G41" s="8" t="s">
        <v>115</v>
      </c>
      <c r="H41" s="8" t="s">
        <v>116</v>
      </c>
      <c r="I41" s="8" t="s">
        <v>117</v>
      </c>
      <c r="J41" s="8" t="s">
        <v>107</v>
      </c>
      <c r="K41" s="8" t="s">
        <v>118</v>
      </c>
      <c r="L41" s="18">
        <v>-10.842563888888884</v>
      </c>
      <c r="M41" s="18">
        <f>calibration!$O$86</f>
        <v>1.9556851282830606E-2</v>
      </c>
      <c r="N41" s="22">
        <v>5064.1947</v>
      </c>
      <c r="O41" s="18">
        <f>calibration!$R$86</f>
        <v>50.595331904802705</v>
      </c>
    </row>
    <row r="42" spans="1:15" x14ac:dyDescent="0.25">
      <c r="A42" s="8">
        <v>40</v>
      </c>
      <c r="B42" s="21">
        <v>41332</v>
      </c>
      <c r="C42" s="2" t="s">
        <v>22</v>
      </c>
      <c r="D42" s="3">
        <v>41322</v>
      </c>
      <c r="E42" s="2" t="s">
        <v>41</v>
      </c>
      <c r="F42" s="2" t="s">
        <v>43</v>
      </c>
      <c r="G42" s="8" t="s">
        <v>115</v>
      </c>
      <c r="H42" s="8" t="s">
        <v>116</v>
      </c>
      <c r="I42" s="8" t="s">
        <v>117</v>
      </c>
      <c r="J42" s="8" t="s">
        <v>107</v>
      </c>
      <c r="K42" s="8" t="s">
        <v>118</v>
      </c>
      <c r="L42" s="18">
        <v>-9.3750416666666645</v>
      </c>
      <c r="M42" s="18">
        <f>calibration!$O$86</f>
        <v>1.9556851282830606E-2</v>
      </c>
      <c r="N42" s="22">
        <v>4483.6838999999991</v>
      </c>
      <c r="O42" s="18">
        <f>calibration!$R$86</f>
        <v>50.595331904802705</v>
      </c>
    </row>
    <row r="43" spans="1:15" x14ac:dyDescent="0.25">
      <c r="A43" s="8">
        <v>41</v>
      </c>
      <c r="B43" s="21">
        <v>41332</v>
      </c>
      <c r="C43" s="2" t="s">
        <v>24</v>
      </c>
      <c r="D43" s="3">
        <v>41322</v>
      </c>
      <c r="E43" s="2" t="s">
        <v>41</v>
      </c>
      <c r="F43" s="2" t="s">
        <v>43</v>
      </c>
      <c r="G43" s="8" t="s">
        <v>115</v>
      </c>
      <c r="H43" s="8" t="s">
        <v>116</v>
      </c>
      <c r="I43" s="8" t="s">
        <v>117</v>
      </c>
      <c r="J43" s="8" t="s">
        <v>107</v>
      </c>
      <c r="K43" s="8" t="s">
        <v>118</v>
      </c>
      <c r="L43" s="18">
        <v>-10.013630555555553</v>
      </c>
      <c r="M43" s="18">
        <f>calibration!$O$86</f>
        <v>1.9556851282830606E-2</v>
      </c>
      <c r="N43" s="22">
        <v>4063.9016999999999</v>
      </c>
      <c r="O43" s="18">
        <f>calibration!$R$86</f>
        <v>50.595331904802705</v>
      </c>
    </row>
    <row r="44" spans="1:15" x14ac:dyDescent="0.25">
      <c r="A44" s="8">
        <v>42</v>
      </c>
      <c r="B44" s="21">
        <v>41332</v>
      </c>
      <c r="C44" s="2" t="s">
        <v>24</v>
      </c>
      <c r="D44" s="3">
        <v>41322</v>
      </c>
      <c r="E44" s="2" t="s">
        <v>41</v>
      </c>
      <c r="F44" s="2" t="s">
        <v>42</v>
      </c>
      <c r="G44" s="8" t="s">
        <v>115</v>
      </c>
      <c r="H44" s="8" t="s">
        <v>116</v>
      </c>
      <c r="I44" s="8" t="s">
        <v>117</v>
      </c>
      <c r="J44" s="8" t="s">
        <v>107</v>
      </c>
      <c r="K44" s="8" t="s">
        <v>118</v>
      </c>
      <c r="L44" s="18">
        <v>-10.41999722222222</v>
      </c>
      <c r="M44" s="18">
        <f>calibration!$O$86</f>
        <v>1.9556851282830606E-2</v>
      </c>
      <c r="N44" s="22">
        <v>4098.3809999999994</v>
      </c>
      <c r="O44" s="18">
        <f>calibration!$R$86</f>
        <v>50.595331904802705</v>
      </c>
    </row>
    <row r="45" spans="1:15" x14ac:dyDescent="0.25">
      <c r="A45" s="8">
        <v>43</v>
      </c>
      <c r="B45" s="21">
        <v>41332</v>
      </c>
      <c r="C45" s="2" t="s">
        <v>25</v>
      </c>
      <c r="D45" s="3">
        <v>41322</v>
      </c>
      <c r="E45" s="2"/>
      <c r="F45" s="2"/>
      <c r="G45" s="8" t="s">
        <v>115</v>
      </c>
      <c r="H45" s="8" t="s">
        <v>116</v>
      </c>
      <c r="I45" s="8" t="s">
        <v>117</v>
      </c>
      <c r="J45" s="8" t="s">
        <v>107</v>
      </c>
      <c r="K45" s="8" t="s">
        <v>118</v>
      </c>
      <c r="L45" s="18">
        <v>-7.8772527777777741</v>
      </c>
      <c r="M45" s="18">
        <f>calibration!$O$86</f>
        <v>1.9556851282830606E-2</v>
      </c>
      <c r="N45" s="22">
        <v>3548.5475999999994</v>
      </c>
      <c r="O45" s="18">
        <f>calibration!$R$86</f>
        <v>50.595331904802705</v>
      </c>
    </row>
    <row r="46" spans="1:15" x14ac:dyDescent="0.25">
      <c r="A46" s="8">
        <v>44</v>
      </c>
      <c r="B46" s="21">
        <v>41332</v>
      </c>
      <c r="C46" s="2" t="s">
        <v>26</v>
      </c>
      <c r="D46" s="3">
        <v>41322</v>
      </c>
      <c r="E46" s="2"/>
      <c r="F46" s="2"/>
      <c r="G46" s="8" t="s">
        <v>115</v>
      </c>
      <c r="H46" s="8" t="s">
        <v>116</v>
      </c>
      <c r="I46" s="8" t="s">
        <v>117</v>
      </c>
      <c r="J46" s="8" t="s">
        <v>107</v>
      </c>
      <c r="K46" s="8" t="s">
        <v>118</v>
      </c>
      <c r="L46" s="18">
        <v>-12.643286111111108</v>
      </c>
      <c r="M46" s="18">
        <f>calibration!$O$86</f>
        <v>1.9556851282830606E-2</v>
      </c>
      <c r="N46" s="22">
        <v>6330.3585000000003</v>
      </c>
      <c r="O46" s="18">
        <f>calibration!$R$86</f>
        <v>50.595331904802705</v>
      </c>
    </row>
    <row r="47" spans="1:15" x14ac:dyDescent="0.25">
      <c r="A47" s="8">
        <v>45</v>
      </c>
      <c r="B47" s="21">
        <v>41332</v>
      </c>
      <c r="C47" s="2" t="s">
        <v>22</v>
      </c>
      <c r="D47" s="3">
        <v>41322</v>
      </c>
      <c r="E47" s="2" t="s">
        <v>41</v>
      </c>
      <c r="F47" s="2" t="s">
        <v>44</v>
      </c>
      <c r="G47" s="8" t="s">
        <v>115</v>
      </c>
      <c r="H47" s="8" t="s">
        <v>116</v>
      </c>
      <c r="I47" s="8" t="s">
        <v>117</v>
      </c>
      <c r="J47" s="8" t="s">
        <v>107</v>
      </c>
      <c r="K47" s="8" t="s">
        <v>118</v>
      </c>
      <c r="L47" s="18">
        <v>-9.4583194444444416</v>
      </c>
      <c r="M47" s="18">
        <f>calibration!$O$86</f>
        <v>1.9556851282830606E-2</v>
      </c>
      <c r="N47" s="22">
        <v>4586.5973999999997</v>
      </c>
      <c r="O47" s="18">
        <f>calibration!$R$86</f>
        <v>50.595331904802705</v>
      </c>
    </row>
    <row r="48" spans="1:15" x14ac:dyDescent="0.25">
      <c r="A48" s="8">
        <v>46</v>
      </c>
      <c r="B48" s="21">
        <v>41332</v>
      </c>
      <c r="C48" s="2" t="s">
        <v>27</v>
      </c>
      <c r="D48" s="3">
        <v>41322</v>
      </c>
      <c r="E48" s="2" t="s">
        <v>41</v>
      </c>
      <c r="F48" s="2" t="s">
        <v>42</v>
      </c>
      <c r="G48" s="8" t="s">
        <v>115</v>
      </c>
      <c r="H48" s="8" t="s">
        <v>116</v>
      </c>
      <c r="I48" s="8" t="s">
        <v>117</v>
      </c>
      <c r="J48" s="8" t="s">
        <v>107</v>
      </c>
      <c r="K48" s="8" t="s">
        <v>118</v>
      </c>
      <c r="L48" s="18">
        <v>-11.306574999999997</v>
      </c>
      <c r="M48" s="18">
        <f>calibration!$O$86</f>
        <v>1.9556851282830606E-2</v>
      </c>
      <c r="N48" s="22">
        <v>5414.6249999999991</v>
      </c>
      <c r="O48" s="18">
        <f>calibration!$R$86</f>
        <v>50.595331904802705</v>
      </c>
    </row>
    <row r="49" spans="1:15" x14ac:dyDescent="0.25">
      <c r="A49" s="8">
        <v>47</v>
      </c>
      <c r="B49" s="21">
        <v>41332</v>
      </c>
      <c r="C49" s="2" t="s">
        <v>24</v>
      </c>
      <c r="D49" s="3">
        <v>41322</v>
      </c>
      <c r="E49" s="2" t="s">
        <v>41</v>
      </c>
      <c r="F49" s="2" t="s">
        <v>44</v>
      </c>
      <c r="G49" s="8" t="s">
        <v>115</v>
      </c>
      <c r="H49" s="8" t="s">
        <v>116</v>
      </c>
      <c r="I49" s="8" t="s">
        <v>117</v>
      </c>
      <c r="J49" s="8" t="s">
        <v>107</v>
      </c>
      <c r="K49" s="8" t="s">
        <v>118</v>
      </c>
      <c r="L49" s="18">
        <v>-9.792941666666664</v>
      </c>
      <c r="M49" s="18">
        <f>calibration!$O$86</f>
        <v>1.9556851282830606E-2</v>
      </c>
      <c r="N49" s="22">
        <v>4170.0926999999983</v>
      </c>
      <c r="O49" s="18">
        <f>calibration!$R$86</f>
        <v>50.595331904802705</v>
      </c>
    </row>
    <row r="50" spans="1:15" x14ac:dyDescent="0.25">
      <c r="A50" s="8">
        <v>48</v>
      </c>
      <c r="B50" s="21">
        <v>41332</v>
      </c>
      <c r="C50" s="2" t="s">
        <v>9</v>
      </c>
      <c r="D50" s="2"/>
      <c r="E50" s="2"/>
      <c r="F50" s="2"/>
      <c r="G50" s="8" t="s">
        <v>56</v>
      </c>
      <c r="H50" s="8" t="s">
        <v>116</v>
      </c>
      <c r="I50" s="8" t="s">
        <v>117</v>
      </c>
      <c r="J50" s="8" t="s">
        <v>107</v>
      </c>
      <c r="K50" s="8" t="s">
        <v>118</v>
      </c>
      <c r="L50" s="18">
        <v>-19.425419444444444</v>
      </c>
      <c r="M50" s="18">
        <f>calibration!$O$86</f>
        <v>1.9556851282830606E-2</v>
      </c>
      <c r="N50" s="22">
        <v>2392.7578800000001</v>
      </c>
      <c r="O50" s="18">
        <f>calibration!$R$86</f>
        <v>50.595331904802705</v>
      </c>
    </row>
    <row r="51" spans="1:15" x14ac:dyDescent="0.25">
      <c r="A51" s="8">
        <v>49</v>
      </c>
      <c r="B51" s="21">
        <v>41332</v>
      </c>
      <c r="C51" s="2" t="s">
        <v>21</v>
      </c>
      <c r="D51" s="3">
        <v>41322</v>
      </c>
      <c r="E51" s="2"/>
      <c r="F51" s="2" t="s">
        <v>44</v>
      </c>
      <c r="G51" s="8" t="s">
        <v>115</v>
      </c>
      <c r="H51" s="8" t="s">
        <v>116</v>
      </c>
      <c r="I51" s="8" t="s">
        <v>117</v>
      </c>
      <c r="J51" s="8" t="s">
        <v>107</v>
      </c>
      <c r="K51" s="8" t="s">
        <v>118</v>
      </c>
      <c r="L51" s="18">
        <v>-10.93327222222222</v>
      </c>
      <c r="M51" s="18">
        <f>calibration!$O$86</f>
        <v>1.9556851282830606E-2</v>
      </c>
      <c r="N51" s="22">
        <v>4582.9265999999998</v>
      </c>
      <c r="O51" s="18">
        <f>calibration!$R$86</f>
        <v>50.595331904802705</v>
      </c>
    </row>
    <row r="52" spans="1:15" x14ac:dyDescent="0.25">
      <c r="A52" s="8">
        <v>50</v>
      </c>
      <c r="B52" s="21">
        <v>41332</v>
      </c>
      <c r="C52" s="2" t="s">
        <v>21</v>
      </c>
      <c r="D52" s="3">
        <v>41322</v>
      </c>
      <c r="E52" s="2"/>
      <c r="F52" s="2">
        <v>1</v>
      </c>
      <c r="G52" s="8" t="s">
        <v>115</v>
      </c>
      <c r="H52" s="8" t="s">
        <v>116</v>
      </c>
      <c r="I52" s="8" t="s">
        <v>117</v>
      </c>
      <c r="J52" s="8" t="s">
        <v>107</v>
      </c>
      <c r="K52" s="8" t="s">
        <v>118</v>
      </c>
      <c r="L52" s="18">
        <v>-12.195152777777773</v>
      </c>
      <c r="M52" s="18">
        <f>calibration!$O$86</f>
        <v>1.9556851282830606E-2</v>
      </c>
      <c r="N52" s="22">
        <v>3939.3566999999994</v>
      </c>
      <c r="O52" s="18">
        <f>calibration!$R$86</f>
        <v>50.595331904802705</v>
      </c>
    </row>
    <row r="53" spans="1:15" x14ac:dyDescent="0.25">
      <c r="A53" s="8">
        <v>51</v>
      </c>
      <c r="B53" s="21">
        <v>41332</v>
      </c>
      <c r="C53" s="2" t="s">
        <v>28</v>
      </c>
      <c r="D53" s="3">
        <v>41322</v>
      </c>
      <c r="E53" s="2"/>
      <c r="F53" s="2"/>
      <c r="G53" s="8" t="s">
        <v>115</v>
      </c>
      <c r="H53" s="8" t="s">
        <v>116</v>
      </c>
      <c r="I53" s="8" t="s">
        <v>117</v>
      </c>
      <c r="J53" s="8" t="s">
        <v>107</v>
      </c>
      <c r="K53" s="8" t="s">
        <v>118</v>
      </c>
      <c r="L53" s="18">
        <v>-7.5999638888888859</v>
      </c>
      <c r="M53" s="18">
        <f>calibration!$O$86</f>
        <v>1.9556851282830606E-2</v>
      </c>
      <c r="N53" s="22">
        <v>3718.7153999999996</v>
      </c>
      <c r="O53" s="18">
        <f>calibration!$R$86</f>
        <v>50.595331904802705</v>
      </c>
    </row>
    <row r="54" spans="1:15" x14ac:dyDescent="0.25">
      <c r="A54" s="8">
        <v>52</v>
      </c>
      <c r="B54" s="21">
        <v>41332</v>
      </c>
      <c r="C54" s="2" t="s">
        <v>29</v>
      </c>
      <c r="D54" s="3">
        <v>41329</v>
      </c>
      <c r="E54" s="2"/>
      <c r="F54" s="2"/>
      <c r="G54" s="8" t="s">
        <v>115</v>
      </c>
      <c r="H54" s="8" t="s">
        <v>116</v>
      </c>
      <c r="I54" s="8" t="s">
        <v>117</v>
      </c>
      <c r="J54" s="8" t="s">
        <v>107</v>
      </c>
      <c r="K54" s="8" t="s">
        <v>118</v>
      </c>
      <c r="L54" s="18">
        <v>-13.389372222222217</v>
      </c>
      <c r="M54" s="18">
        <f>calibration!$O$86</f>
        <v>1.9556851282830606E-2</v>
      </c>
      <c r="N54" s="22">
        <v>6966.8490000000011</v>
      </c>
      <c r="O54" s="18">
        <f>calibration!$R$86</f>
        <v>50.595331904802705</v>
      </c>
    </row>
    <row r="55" spans="1:15" x14ac:dyDescent="0.25">
      <c r="A55" s="8">
        <v>53</v>
      </c>
      <c r="B55" s="21">
        <v>41332</v>
      </c>
      <c r="C55" s="2" t="s">
        <v>30</v>
      </c>
      <c r="D55" s="3">
        <v>41329</v>
      </c>
      <c r="E55" s="2"/>
      <c r="F55" s="2"/>
      <c r="G55" s="8" t="s">
        <v>115</v>
      </c>
      <c r="H55" s="8" t="s">
        <v>116</v>
      </c>
      <c r="I55" s="8" t="s">
        <v>117</v>
      </c>
      <c r="J55" s="8" t="s">
        <v>107</v>
      </c>
      <c r="K55" s="8" t="s">
        <v>118</v>
      </c>
      <c r="L55" s="18">
        <v>-7.6089472222222199</v>
      </c>
      <c r="M55" s="18">
        <f>calibration!$O$86</f>
        <v>1.9556851282830606E-2</v>
      </c>
      <c r="N55" s="22">
        <v>3246.7553999999996</v>
      </c>
      <c r="O55" s="18">
        <f>calibration!$R$86</f>
        <v>50.595331904802705</v>
      </c>
    </row>
    <row r="56" spans="1:15" x14ac:dyDescent="0.25">
      <c r="A56" s="8">
        <v>54</v>
      </c>
      <c r="B56" s="21">
        <v>41332</v>
      </c>
      <c r="C56" s="2" t="s">
        <v>31</v>
      </c>
      <c r="D56" s="3">
        <v>41329</v>
      </c>
      <c r="E56" s="2"/>
      <c r="F56" s="2"/>
      <c r="G56" s="8" t="s">
        <v>115</v>
      </c>
      <c r="H56" s="8" t="s">
        <v>116</v>
      </c>
      <c r="I56" s="8" t="s">
        <v>117</v>
      </c>
      <c r="J56" s="8" t="s">
        <v>107</v>
      </c>
      <c r="K56" s="8" t="s">
        <v>118</v>
      </c>
      <c r="L56" s="18">
        <v>-8.7306194444444412</v>
      </c>
      <c r="M56" s="18">
        <f>calibration!$O$86</f>
        <v>1.9556851282830606E-2</v>
      </c>
      <c r="N56" s="22">
        <v>4888.3895999999995</v>
      </c>
      <c r="O56" s="18">
        <f>calibration!$R$86</f>
        <v>50.595331904802705</v>
      </c>
    </row>
    <row r="57" spans="1:15" x14ac:dyDescent="0.25">
      <c r="A57" s="8">
        <v>55</v>
      </c>
      <c r="B57" s="21">
        <v>41332</v>
      </c>
      <c r="C57" s="2" t="s">
        <v>32</v>
      </c>
      <c r="D57" s="3">
        <v>41330</v>
      </c>
      <c r="E57" s="2"/>
      <c r="F57" s="2"/>
      <c r="G57" s="8" t="s">
        <v>115</v>
      </c>
      <c r="H57" s="8" t="s">
        <v>116</v>
      </c>
      <c r="I57" s="8" t="s">
        <v>117</v>
      </c>
      <c r="J57" s="8" t="s">
        <v>107</v>
      </c>
      <c r="K57" s="8" t="s">
        <v>118</v>
      </c>
      <c r="L57" s="18">
        <v>-10.638541666666665</v>
      </c>
      <c r="M57" s="18">
        <f>calibration!$O$86</f>
        <v>1.9556851282830606E-2</v>
      </c>
      <c r="N57" s="22">
        <v>7979.4654</v>
      </c>
      <c r="O57" s="18">
        <f>calibration!$R$86</f>
        <v>50.595331904802705</v>
      </c>
    </row>
    <row r="58" spans="1:15" x14ac:dyDescent="0.25">
      <c r="A58" s="8">
        <v>56</v>
      </c>
      <c r="B58" s="21">
        <v>41332</v>
      </c>
      <c r="C58" s="2" t="s">
        <v>33</v>
      </c>
      <c r="D58" s="3">
        <v>41330</v>
      </c>
      <c r="E58" s="2" t="s">
        <v>45</v>
      </c>
      <c r="F58" s="2"/>
      <c r="G58" s="8" t="s">
        <v>115</v>
      </c>
      <c r="H58" s="8" t="s">
        <v>116</v>
      </c>
      <c r="I58" s="8" t="s">
        <v>117</v>
      </c>
      <c r="J58" s="8" t="s">
        <v>107</v>
      </c>
      <c r="K58" s="8" t="s">
        <v>118</v>
      </c>
      <c r="L58" s="18">
        <v>-12.326630555555553</v>
      </c>
      <c r="M58" s="18">
        <f>calibration!$O$86</f>
        <v>1.9556851282830606E-2</v>
      </c>
      <c r="N58" s="22">
        <v>139.55430000000001</v>
      </c>
      <c r="O58" s="18">
        <f>calibration!$R$86</f>
        <v>50.595331904802705</v>
      </c>
    </row>
    <row r="59" spans="1:15" x14ac:dyDescent="0.25">
      <c r="A59" s="8">
        <v>57</v>
      </c>
      <c r="B59" s="21">
        <v>41332</v>
      </c>
      <c r="C59" s="2" t="s">
        <v>32</v>
      </c>
      <c r="D59" s="3">
        <v>41330</v>
      </c>
      <c r="E59" s="8" t="s">
        <v>77</v>
      </c>
      <c r="F59" s="2"/>
      <c r="G59" s="8" t="s">
        <v>115</v>
      </c>
      <c r="H59" s="8" t="s">
        <v>116</v>
      </c>
      <c r="I59" s="8" t="s">
        <v>117</v>
      </c>
      <c r="J59" s="8" t="s">
        <v>107</v>
      </c>
      <c r="K59" s="8" t="s">
        <v>118</v>
      </c>
      <c r="L59" s="18">
        <v>-10.576830555555553</v>
      </c>
      <c r="M59" s="18">
        <f>calibration!$O$86</f>
        <v>1.9556851282830606E-2</v>
      </c>
      <c r="N59" s="22">
        <v>8104.5347999999994</v>
      </c>
      <c r="O59" s="18">
        <f>calibration!$R$86</f>
        <v>50.595331904802705</v>
      </c>
    </row>
    <row r="60" spans="1:15" x14ac:dyDescent="0.25">
      <c r="A60" s="8">
        <v>58</v>
      </c>
      <c r="B60" s="21">
        <v>41332</v>
      </c>
      <c r="C60" s="2" t="s">
        <v>32</v>
      </c>
      <c r="D60" s="3">
        <v>41330</v>
      </c>
      <c r="E60" s="8" t="s">
        <v>77</v>
      </c>
      <c r="F60" s="2"/>
      <c r="G60" s="8" t="s">
        <v>115</v>
      </c>
      <c r="H60" s="8" t="s">
        <v>116</v>
      </c>
      <c r="I60" s="8" t="s">
        <v>117</v>
      </c>
      <c r="J60" s="8" t="s">
        <v>107</v>
      </c>
      <c r="K60" s="8" t="s">
        <v>118</v>
      </c>
      <c r="L60" s="18">
        <v>-10.569086111111108</v>
      </c>
      <c r="M60" s="18">
        <f>calibration!$O$86</f>
        <v>1.9556851282830606E-2</v>
      </c>
      <c r="N60" s="22">
        <v>8669.7068999999992</v>
      </c>
      <c r="O60" s="18">
        <f>calibration!$R$86</f>
        <v>50.595331904802705</v>
      </c>
    </row>
    <row r="61" spans="1:15" x14ac:dyDescent="0.25">
      <c r="A61" s="8">
        <v>59</v>
      </c>
      <c r="B61" s="21">
        <v>41332</v>
      </c>
      <c r="C61" s="2" t="s">
        <v>34</v>
      </c>
      <c r="D61" s="3">
        <v>41330</v>
      </c>
      <c r="E61" s="8" t="s">
        <v>77</v>
      </c>
      <c r="F61" s="2"/>
      <c r="G61" s="8" t="s">
        <v>115</v>
      </c>
      <c r="H61" s="8" t="s">
        <v>116</v>
      </c>
      <c r="I61" s="8" t="s">
        <v>117</v>
      </c>
      <c r="J61" s="8" t="s">
        <v>107</v>
      </c>
      <c r="K61" s="8" t="s">
        <v>118</v>
      </c>
      <c r="L61" s="18">
        <v>-12.974674999999996</v>
      </c>
      <c r="M61" s="18">
        <f>calibration!$O$86</f>
        <v>1.9556851282830606E-2</v>
      </c>
      <c r="N61" s="22">
        <v>145.71600000000001</v>
      </c>
      <c r="O61" s="18">
        <f>calibration!$R$86</f>
        <v>50.595331904802705</v>
      </c>
    </row>
    <row r="62" spans="1:15" x14ac:dyDescent="0.25">
      <c r="A62" s="8">
        <v>60</v>
      </c>
      <c r="B62" s="21">
        <v>41332</v>
      </c>
      <c r="C62" s="2" t="s">
        <v>34</v>
      </c>
      <c r="D62" s="3">
        <v>41330</v>
      </c>
      <c r="E62" s="8" t="s">
        <v>77</v>
      </c>
      <c r="F62" s="2"/>
      <c r="G62" s="8" t="s">
        <v>115</v>
      </c>
      <c r="H62" s="8" t="s">
        <v>116</v>
      </c>
      <c r="I62" s="8" t="s">
        <v>117</v>
      </c>
      <c r="J62" s="8" t="s">
        <v>107</v>
      </c>
      <c r="K62" s="8" t="s">
        <v>118</v>
      </c>
      <c r="L62" s="18">
        <v>-12.662152777777774</v>
      </c>
      <c r="M62" s="18">
        <f>calibration!$O$86</f>
        <v>1.9556851282830606E-2</v>
      </c>
      <c r="N62" s="22">
        <v>144.40499999999997</v>
      </c>
      <c r="O62" s="18">
        <f>calibration!$R$86</f>
        <v>50.595331904802705</v>
      </c>
    </row>
    <row r="63" spans="1:15" x14ac:dyDescent="0.25">
      <c r="A63" s="8">
        <v>61</v>
      </c>
      <c r="B63" s="21">
        <v>41332</v>
      </c>
      <c r="C63" s="2" t="s">
        <v>8</v>
      </c>
      <c r="D63" s="2"/>
      <c r="E63" s="2"/>
      <c r="F63" s="2"/>
      <c r="G63" s="8" t="s">
        <v>56</v>
      </c>
      <c r="H63" s="8" t="s">
        <v>116</v>
      </c>
      <c r="I63" s="8" t="s">
        <v>117</v>
      </c>
      <c r="J63" s="8" t="s">
        <v>107</v>
      </c>
      <c r="K63" s="8" t="s">
        <v>118</v>
      </c>
      <c r="L63" s="18">
        <v>-19.369297222222219</v>
      </c>
      <c r="M63" s="18">
        <f>calibration!$O$86</f>
        <v>1.9556851282830606E-2</v>
      </c>
      <c r="N63" s="22">
        <v>997.64411999999993</v>
      </c>
      <c r="O63" s="18">
        <f>calibration!$R$86</f>
        <v>50.595331904802705</v>
      </c>
    </row>
    <row r="64" spans="1:15" x14ac:dyDescent="0.25">
      <c r="A64" s="8">
        <v>62</v>
      </c>
      <c r="B64" s="21">
        <v>41332</v>
      </c>
      <c r="C64" s="2" t="s">
        <v>9</v>
      </c>
      <c r="D64" s="2"/>
      <c r="E64" s="2"/>
      <c r="F64" s="2"/>
      <c r="G64" s="8" t="s">
        <v>56</v>
      </c>
      <c r="H64" s="8" t="s">
        <v>116</v>
      </c>
      <c r="I64" s="8" t="s">
        <v>117</v>
      </c>
      <c r="J64" s="8" t="s">
        <v>107</v>
      </c>
      <c r="K64" s="8" t="s">
        <v>118</v>
      </c>
      <c r="L64" s="18">
        <v>-19.424330555555553</v>
      </c>
      <c r="M64" s="18">
        <f>calibration!$O$86</f>
        <v>1.9556851282830606E-2</v>
      </c>
      <c r="N64" s="22">
        <v>2391.3419999999996</v>
      </c>
      <c r="O64" s="18">
        <f>calibration!$R$86</f>
        <v>50.595331904802705</v>
      </c>
    </row>
    <row r="65" spans="1:16" x14ac:dyDescent="0.25">
      <c r="A65" s="8">
        <v>63</v>
      </c>
      <c r="B65" s="21">
        <v>41332</v>
      </c>
      <c r="C65" s="2" t="s">
        <v>11</v>
      </c>
      <c r="D65"/>
      <c r="E65"/>
      <c r="F65"/>
      <c r="G65" s="8" t="s">
        <v>56</v>
      </c>
      <c r="H65" s="8" t="s">
        <v>116</v>
      </c>
      <c r="I65" s="8" t="s">
        <v>117</v>
      </c>
      <c r="J65" s="8" t="s">
        <v>107</v>
      </c>
      <c r="K65" s="8" t="s">
        <v>118</v>
      </c>
      <c r="L65" s="18">
        <v>-19.548919444444437</v>
      </c>
      <c r="M65" s="18">
        <f>calibration!$O$86</f>
        <v>1.9556851282830606E-2</v>
      </c>
      <c r="N65" s="22">
        <v>5333.5406400000011</v>
      </c>
      <c r="O65" s="18">
        <f>calibration!$R$86</f>
        <v>50.595331904802705</v>
      </c>
    </row>
    <row r="66" spans="1:16" s="13" customFormat="1" x14ac:dyDescent="0.25">
      <c r="A66" s="13">
        <v>64</v>
      </c>
      <c r="B66" s="26">
        <v>41332</v>
      </c>
      <c r="C66" s="17" t="s">
        <v>12</v>
      </c>
      <c r="D66" s="7"/>
      <c r="E66" s="7"/>
      <c r="F66" s="7"/>
      <c r="G66" s="13" t="s">
        <v>56</v>
      </c>
      <c r="H66" s="13" t="s">
        <v>116</v>
      </c>
      <c r="I66" s="13" t="s">
        <v>117</v>
      </c>
      <c r="J66" s="13" t="s">
        <v>107</v>
      </c>
      <c r="K66" s="13" t="s">
        <v>121</v>
      </c>
      <c r="L66" s="19">
        <v>-31.747508333333329</v>
      </c>
      <c r="M66" s="19">
        <f>calibration!$O$86</f>
        <v>1.9556851282830606E-2</v>
      </c>
      <c r="N66" s="24">
        <v>10218.169319999999</v>
      </c>
      <c r="O66" s="19">
        <f>calibration!$R$86</f>
        <v>50.595331904802705</v>
      </c>
      <c r="P66" s="13" t="s">
        <v>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gasbenchCO2template.wke</vt:lpstr>
      <vt:lpstr>calibration</vt:lpstr>
      <vt:lpstr>run log</vt:lpstr>
      <vt:lpstr>SENT DATA</vt:lpstr>
      <vt:lpstr>gasbenchCO2template.wke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Warden, John G</dc:creator>
  <cp:lastModifiedBy>Warden, John G</cp:lastModifiedBy>
  <dcterms:created xsi:type="dcterms:W3CDTF">2013-04-03T18:01:00Z</dcterms:created>
  <dcterms:modified xsi:type="dcterms:W3CDTF">2013-04-04T17:12:36Z</dcterms:modified>
</cp:coreProperties>
</file>