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0" i="2"/>
  <c r="S171" i="2"/>
  <c r="S172" i="2"/>
  <c r="S173" i="2"/>
  <c r="S174" i="2"/>
  <c r="S177" i="2"/>
  <c r="S178" i="2"/>
  <c r="S179" i="2"/>
  <c r="S180" i="2"/>
  <c r="S182" i="2"/>
  <c r="S183" i="2"/>
  <c r="S184" i="2"/>
  <c r="S185" i="2"/>
  <c r="S186" i="2"/>
  <c r="S134" i="2"/>
  <c r="S133" i="2"/>
  <c r="S132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 s="1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L131" i="2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 s="1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163" i="2" s="1"/>
  <c r="H21" i="2"/>
  <c r="J21" i="2" s="1"/>
  <c r="H20" i="2"/>
  <c r="I20" i="2" s="1"/>
  <c r="K20" i="2" s="1"/>
  <c r="H19" i="2"/>
  <c r="I19" i="2" s="1"/>
  <c r="K19" i="2" s="1"/>
  <c r="H18" i="2"/>
  <c r="J18" i="2" s="1"/>
  <c r="H17" i="2"/>
  <c r="J17" i="2" s="1"/>
  <c r="J20" i="2"/>
  <c r="H16" i="2"/>
  <c r="N181" i="2" l="1"/>
  <c r="N175" i="2"/>
  <c r="N176" i="2"/>
  <c r="N169" i="2"/>
  <c r="N164" i="2"/>
  <c r="N165" i="2"/>
  <c r="N63" i="2"/>
  <c r="N149" i="2"/>
  <c r="N147" i="2"/>
  <c r="N148" i="2"/>
  <c r="N150" i="2"/>
  <c r="N141" i="2"/>
  <c r="N69" i="2"/>
  <c r="N35" i="2"/>
  <c r="N55" i="2"/>
  <c r="N48" i="2"/>
  <c r="N57" i="2"/>
  <c r="N131" i="2"/>
  <c r="N67" i="2"/>
  <c r="N53" i="2"/>
  <c r="N37" i="2"/>
  <c r="N47" i="2"/>
  <c r="N60" i="2"/>
  <c r="N41" i="2"/>
  <c r="N66" i="2"/>
  <c r="N38" i="2"/>
  <c r="N56" i="2"/>
  <c r="N50" i="2"/>
  <c r="N43" i="2"/>
  <c r="N42" i="2"/>
  <c r="N36" i="2"/>
  <c r="N46" i="2"/>
  <c r="N59" i="2"/>
  <c r="N61" i="2"/>
  <c r="N49" i="2"/>
  <c r="N64" i="2"/>
  <c r="N34" i="2"/>
  <c r="N40" i="2"/>
  <c r="N65" i="2"/>
  <c r="N39" i="2"/>
  <c r="N45" i="2"/>
  <c r="N62" i="2"/>
  <c r="N58" i="2"/>
  <c r="N32" i="2"/>
  <c r="N68" i="2"/>
  <c r="N44" i="2"/>
  <c r="N54" i="2"/>
  <c r="N52" i="2"/>
  <c r="N33" i="2"/>
  <c r="N51" i="2"/>
  <c r="I18" i="2"/>
  <c r="K18" i="2" s="1"/>
  <c r="I17" i="2"/>
  <c r="K17" i="2" s="1"/>
  <c r="J19" i="2"/>
  <c r="I21" i="2"/>
  <c r="K21" i="2" s="1"/>
  <c r="J16" i="2"/>
  <c r="I16" i="2"/>
  <c r="K16" i="2" s="1"/>
  <c r="J24" i="2"/>
  <c r="P141" i="2" s="1"/>
  <c r="L21" i="2"/>
  <c r="L20" i="2"/>
  <c r="L19" i="2"/>
  <c r="L18" i="2"/>
  <c r="L17" i="2"/>
  <c r="L16" i="2"/>
  <c r="P181" i="2" l="1"/>
  <c r="P176" i="2"/>
  <c r="P175" i="2"/>
  <c r="P169" i="2"/>
  <c r="P165" i="2"/>
  <c r="P164" i="2"/>
  <c r="P163" i="2"/>
  <c r="P40" i="2"/>
  <c r="P47" i="2"/>
  <c r="P34" i="2"/>
  <c r="P37" i="2"/>
  <c r="P131" i="2"/>
  <c r="P48" i="2"/>
  <c r="P44" i="2"/>
  <c r="P68" i="2"/>
  <c r="P43" i="2"/>
  <c r="P69" i="2"/>
  <c r="P67" i="2"/>
  <c r="P57" i="2"/>
  <c r="P54" i="2"/>
  <c r="P32" i="2"/>
  <c r="P50" i="2"/>
  <c r="P53" i="2"/>
  <c r="P33" i="2"/>
  <c r="P35" i="2"/>
  <c r="P58" i="2"/>
  <c r="P56" i="2"/>
  <c r="P150" i="2"/>
  <c r="P62" i="2"/>
  <c r="P38" i="2"/>
  <c r="P148" i="2"/>
  <c r="P64" i="2"/>
  <c r="P61" i="2"/>
  <c r="P46" i="2"/>
  <c r="P42" i="2"/>
  <c r="P45" i="2"/>
  <c r="P66" i="2"/>
  <c r="P147" i="2"/>
  <c r="P49" i="2"/>
  <c r="P59" i="2"/>
  <c r="P36" i="2"/>
  <c r="P39" i="2"/>
  <c r="P149" i="2"/>
  <c r="P51" i="2"/>
  <c r="P52" i="2"/>
  <c r="P55" i="2"/>
  <c r="P41" i="2"/>
  <c r="P65" i="2"/>
  <c r="P60" i="2"/>
  <c r="P63" i="2"/>
  <c r="F24" i="2"/>
  <c r="G24" i="2"/>
  <c r="M16" i="2"/>
  <c r="S181" i="2" l="1"/>
  <c r="T181" i="2" s="1"/>
  <c r="M21" i="2"/>
  <c r="M20" i="2"/>
  <c r="S169" i="2"/>
  <c r="T169" i="2" s="1"/>
  <c r="S175" i="2"/>
  <c r="T175" i="2" s="1"/>
  <c r="S176" i="2"/>
  <c r="T176" i="2" s="1"/>
  <c r="M19" i="2"/>
  <c r="S163" i="2"/>
  <c r="T163" i="2" s="1"/>
  <c r="S164" i="2"/>
  <c r="T164" i="2" s="1"/>
  <c r="S165" i="2"/>
  <c r="T165" i="2" s="1"/>
  <c r="M18" i="2"/>
  <c r="K24" i="2"/>
  <c r="R141" i="2" s="1"/>
  <c r="S141" i="2"/>
  <c r="T141" i="2" s="1"/>
  <c r="S150" i="2"/>
  <c r="T150" i="2" s="1"/>
  <c r="S149" i="2"/>
  <c r="T149" i="2" s="1"/>
  <c r="S147" i="2"/>
  <c r="T147" i="2" s="1"/>
  <c r="S148" i="2"/>
  <c r="T148" i="2" s="1"/>
  <c r="M17" i="2"/>
  <c r="S44" i="2"/>
  <c r="T44" i="2" s="1"/>
  <c r="S60" i="2"/>
  <c r="T60" i="2" s="1"/>
  <c r="S131" i="2"/>
  <c r="T131" i="2" s="1"/>
  <c r="S45" i="2"/>
  <c r="T45" i="2" s="1"/>
  <c r="S61" i="2"/>
  <c r="T61" i="2" s="1"/>
  <c r="S29" i="2"/>
  <c r="T29" i="2" s="1"/>
  <c r="S30" i="2"/>
  <c r="T30" i="2" s="1"/>
  <c r="S46" i="2"/>
  <c r="T46" i="2" s="1"/>
  <c r="S62" i="2"/>
  <c r="T62" i="2" s="1"/>
  <c r="S31" i="2"/>
  <c r="T31" i="2" s="1"/>
  <c r="S47" i="2"/>
  <c r="T47" i="2" s="1"/>
  <c r="S63" i="2"/>
  <c r="T63" i="2" s="1"/>
  <c r="S32" i="2"/>
  <c r="T32" i="2" s="1"/>
  <c r="S48" i="2"/>
  <c r="T48" i="2" s="1"/>
  <c r="S64" i="2"/>
  <c r="T64" i="2" s="1"/>
  <c r="S33" i="2"/>
  <c r="T33" i="2" s="1"/>
  <c r="S49" i="2"/>
  <c r="T49" i="2" s="1"/>
  <c r="S65" i="2"/>
  <c r="T65" i="2" s="1"/>
  <c r="S34" i="2"/>
  <c r="T34" i="2" s="1"/>
  <c r="S50" i="2"/>
  <c r="T50" i="2" s="1"/>
  <c r="S66" i="2"/>
  <c r="T66" i="2" s="1"/>
  <c r="S35" i="2"/>
  <c r="T35" i="2" s="1"/>
  <c r="S51" i="2"/>
  <c r="T51" i="2" s="1"/>
  <c r="S67" i="2"/>
  <c r="T67" i="2" s="1"/>
  <c r="S52" i="2"/>
  <c r="T52" i="2" s="1"/>
  <c r="S68" i="2"/>
  <c r="T68" i="2" s="1"/>
  <c r="S38" i="2"/>
  <c r="T38" i="2" s="1"/>
  <c r="S55" i="2"/>
  <c r="T55" i="2" s="1"/>
  <c r="S56" i="2"/>
  <c r="T56" i="2" s="1"/>
  <c r="S41" i="2"/>
  <c r="T41" i="2" s="1"/>
  <c r="S58" i="2"/>
  <c r="T58" i="2" s="1"/>
  <c r="S36" i="2"/>
  <c r="T36" i="2" s="1"/>
  <c r="S37" i="2"/>
  <c r="T37" i="2" s="1"/>
  <c r="S53" i="2"/>
  <c r="T53" i="2" s="1"/>
  <c r="S54" i="2"/>
  <c r="T54" i="2" s="1"/>
  <c r="S39" i="2"/>
  <c r="T39" i="2" s="1"/>
  <c r="S57" i="2"/>
  <c r="T57" i="2" s="1"/>
  <c r="S42" i="2"/>
  <c r="T42" i="2" s="1"/>
  <c r="S59" i="2"/>
  <c r="T59" i="2" s="1"/>
  <c r="S69" i="2"/>
  <c r="T69" i="2" s="1"/>
  <c r="S40" i="2"/>
  <c r="T40" i="2" s="1"/>
  <c r="S43" i="2"/>
  <c r="T43" i="2" s="1"/>
  <c r="R39" i="2" l="1"/>
  <c r="R52" i="2"/>
  <c r="R37" i="2"/>
  <c r="R149" i="2"/>
  <c r="R181" i="2"/>
  <c r="R60" i="2"/>
  <c r="R61" i="2"/>
  <c r="R36" i="2"/>
  <c r="R48" i="2"/>
  <c r="R176" i="2"/>
  <c r="R69" i="2"/>
  <c r="R43" i="2"/>
  <c r="R45" i="2"/>
  <c r="R42" i="2"/>
  <c r="R150" i="2"/>
  <c r="R41" i="2"/>
  <c r="R68" i="2"/>
  <c r="R53" i="2"/>
  <c r="R50" i="2"/>
  <c r="R35" i="2"/>
  <c r="R47" i="2"/>
  <c r="R34" i="2"/>
  <c r="R57" i="2"/>
  <c r="R59" i="2"/>
  <c r="R131" i="2"/>
  <c r="R51" i="2"/>
  <c r="R58" i="2"/>
  <c r="R175" i="2"/>
  <c r="R54" i="2"/>
  <c r="R62" i="2"/>
  <c r="R64" i="2"/>
  <c r="R46" i="2"/>
  <c r="R65" i="2"/>
  <c r="R66" i="2"/>
  <c r="R40" i="2"/>
  <c r="R63" i="2"/>
  <c r="R49" i="2"/>
  <c r="R33" i="2"/>
  <c r="R32" i="2"/>
  <c r="R38" i="2"/>
  <c r="R169" i="2"/>
  <c r="R165" i="2"/>
  <c r="R164" i="2"/>
  <c r="R67" i="2"/>
  <c r="R56" i="2"/>
  <c r="R44" i="2"/>
  <c r="R163" i="2"/>
  <c r="R147" i="2"/>
  <c r="R148" i="2"/>
  <c r="R55" i="2"/>
</calcChain>
</file>

<file path=xl/sharedStrings.xml><?xml version="1.0" encoding="utf-8"?>
<sst xmlns="http://schemas.openxmlformats.org/spreadsheetml/2006/main" count="907" uniqueCount="118">
  <si>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</si>
  <si>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</si>
  <si>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</si>
  <si>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</si>
  <si>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</si>
  <si>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</si>
  <si>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</si>
  <si>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</si>
  <si>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</si>
  <si>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</si>
  <si>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</si>
  <si>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</si>
  <si>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</si>
  <si>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</si>
  <si>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</si>
  <si>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</si>
  <si>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</si>
  <si>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</si>
  <si>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</si>
  <si>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</si>
  <si>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</si>
  <si>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</si>
  <si>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</si>
  <si>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</si>
  <si>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</si>
  <si>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</si>
  <si>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</si>
  <si>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</si>
  <si>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</si>
  <si>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</si>
  <si>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</si>
  <si>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</si>
  <si>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</si>
  <si>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</si>
  <si>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</si>
  <si>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</si>
  <si>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</si>
  <si>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</si>
  <si>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</si>
  <si>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</si>
  <si>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</si>
  <si>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</si>
  <si>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</si>
  <si>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</si>
  <si>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</si>
  <si>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</si>
  <si>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</si>
  <si>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</si>
  <si>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</si>
  <si>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</si>
  <si>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</si>
  <si>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</si>
  <si>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</si>
  <si>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</si>
  <si>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</si>
  <si>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</si>
  <si>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</si>
  <si>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</si>
  <si>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</si>
  <si>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</si>
  <si>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</si>
  <si>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</si>
  <si>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</si>
  <si>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</si>
  <si>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Var7</t>
  </si>
  <si>
    <t>Var8</t>
  </si>
  <si>
    <t>time delay</t>
  </si>
  <si>
    <t>blank</t>
  </si>
  <si>
    <t>A</t>
  </si>
  <si>
    <t>F</t>
  </si>
  <si>
    <t>B</t>
  </si>
  <si>
    <t>C</t>
  </si>
  <si>
    <t>D</t>
  </si>
  <si>
    <t>E</t>
  </si>
  <si>
    <t>ISST indirect 1 0.4 mL 4/21/13</t>
  </si>
  <si>
    <t>ISST indirect 2 0.4 ml 4/21/13</t>
  </si>
  <si>
    <t>IS Blank 0.4 ml 4/21/13</t>
  </si>
  <si>
    <t>ISLM 0.4 ml 4/21/13</t>
  </si>
  <si>
    <t>ISSR 7 1 0.4 ml 4/21/13</t>
  </si>
  <si>
    <t>ISSR 7 2 0.4 ml 4/21/13</t>
  </si>
  <si>
    <t>NBWS 1 0.4 ml 4/14/13</t>
  </si>
  <si>
    <t>NBWS 2 0.4 ml 4/14/13</t>
  </si>
  <si>
    <t>NBBC 1 0.4 ml 4/14/13</t>
  </si>
  <si>
    <t>NBBC 2 0.4 ml 4/14/13</t>
  </si>
  <si>
    <t>NBCT 1 0.4 ml 4/14/13</t>
  </si>
  <si>
    <t>NBCT 2 0.4 ml 4/14/13</t>
  </si>
  <si>
    <t>NB blank 0.4 ml 4/14/13</t>
  </si>
  <si>
    <t>WC6 0.3 ml 4/23/13</t>
  </si>
  <si>
    <t>WC16 1 0.4 ml 4/23/13</t>
  </si>
  <si>
    <t>WC16 2 0.4 ml 4/23/13</t>
  </si>
  <si>
    <t>WC15 0.3 ml 4/23/13</t>
  </si>
  <si>
    <t>WC Blank 0.4 ml 4/23/13</t>
  </si>
  <si>
    <t>WC Blank 0.4 ml 4/23/14</t>
  </si>
  <si>
    <t>WC Blank 0.4 ml 4/23/15</t>
  </si>
  <si>
    <t>WC Blank 0.4 ml 4/23/16</t>
  </si>
  <si>
    <t>WC Blank 0.4 ml 4/23/17</t>
  </si>
  <si>
    <t>WC Blank 0.4 ml 4/23/18</t>
  </si>
  <si>
    <t>WC Blank 0.4 ml 4/23/19</t>
  </si>
  <si>
    <t>WC Blank 0.4 ml 4/23/20</t>
  </si>
  <si>
    <t>WC Blank 0.4 ml 4/23/21</t>
  </si>
  <si>
    <t>WC Blank 0.4 ml 4/23/22</t>
  </si>
  <si>
    <t>WC Blank 0.4 ml 4/23/23</t>
  </si>
  <si>
    <t>WC Blank 0.4 ml 4/23/24</t>
  </si>
  <si>
    <t>WC Blank 0.4 ml 4/23/25</t>
  </si>
  <si>
    <t>WC Blank 0.4 ml 4/23/26</t>
  </si>
  <si>
    <t>WC Blank 0.4 ml 4/23/27</t>
  </si>
  <si>
    <t>WC Blank 0.4 ml 4/23/28</t>
  </si>
  <si>
    <t>SampleID</t>
  </si>
  <si>
    <t>Var5</t>
  </si>
  <si>
    <t>Var6</t>
  </si>
  <si>
    <t>Var9</t>
  </si>
  <si>
    <t>Var10</t>
  </si>
  <si>
    <t>wait</t>
  </si>
  <si>
    <t>Mass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</si>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</sst>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13.102</c:v>
                </c:pt>
                <c:pt idx="1">
                  <c:v>27.752749999999999</c:v>
                </c:pt>
                <c:pt idx="2">
                  <c:v>43.560333333333325</c:v>
                </c:pt>
                <c:pt idx="3">
                  <c:v>62.868000000000002</c:v>
                </c:pt>
                <c:pt idx="4">
                  <c:v>112.875</c:v>
                </c:pt>
                <c:pt idx="5">
                  <c:v>17.202999999999999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11.506484915954264</c:v>
                </c:pt>
                <c:pt idx="1">
                  <c:v>27.298735138079561</c:v>
                </c:pt>
                <c:pt idx="2">
                  <c:v>43.292291656945217</c:v>
                </c:pt>
                <c:pt idx="3">
                  <c:v>62.684035719081251</c:v>
                </c:pt>
                <c:pt idx="4" formatCode="0.0">
                  <c:v>114.61991649231535</c:v>
                </c:pt>
                <c:pt idx="5">
                  <c:v>17.483909386210421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30</c:v>
                </c:pt>
                <c:pt idx="3">
                  <c:v>36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-19.222000000000001</c:v>
                </c:pt>
                <c:pt idx="1">
                  <c:v>-19.192999999999998</c:v>
                </c:pt>
                <c:pt idx="2">
                  <c:v>-19.138500000000001</c:v>
                </c:pt>
                <c:pt idx="3">
                  <c:v>-18.977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1"/>
                <c:pt idx="0">
                  <c:v>13.1</c:v>
                </c:pt>
                <c:pt idx="6">
                  <c:v>27.2</c:v>
                </c:pt>
                <c:pt idx="7">
                  <c:v>27.9</c:v>
                </c:pt>
                <c:pt idx="8">
                  <c:v>27.3</c:v>
                </c:pt>
                <c:pt idx="9">
                  <c:v>28.6</c:v>
                </c:pt>
                <c:pt idx="22">
                  <c:v>43.4</c:v>
                </c:pt>
                <c:pt idx="23">
                  <c:v>43.1</c:v>
                </c:pt>
                <c:pt idx="24">
                  <c:v>44.2</c:v>
                </c:pt>
                <c:pt idx="28">
                  <c:v>62.9</c:v>
                </c:pt>
                <c:pt idx="34">
                  <c:v>119.8</c:v>
                </c:pt>
                <c:pt idx="35">
                  <c:v>105.9</c:v>
                </c:pt>
                <c:pt idx="40">
                  <c:v>17.2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-16.516500000000001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-19.222000000000001</c:v>
                </c:pt>
                <c:pt idx="7">
                  <c:v>-19.192999999999998</c:v>
                </c:pt>
                <c:pt idx="8">
                  <c:v>-19.138500000000001</c:v>
                </c:pt>
                <c:pt idx="9">
                  <c:v>-18.977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-19.222000000000001</c:v>
                </c:pt>
                <c:pt idx="23">
                  <c:v>-19.125499999999999</c:v>
                </c:pt>
                <c:pt idx="24">
                  <c:v>-19.1295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-19.2745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-19.362000000000002</c:v>
                </c:pt>
                <c:pt idx="35">
                  <c:v>-19.387999999999998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-19.0075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I1" workbookViewId="0">
      <selection activeCell="L2" sqref="L2:N20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66</v>
      </c>
      <c r="B2" s="48">
        <v>41389</v>
      </c>
      <c r="C2" s="46">
        <v>1</v>
      </c>
      <c r="D2" s="9" t="s">
        <v>66</v>
      </c>
      <c r="E2" s="40">
        <v>0</v>
      </c>
      <c r="G2" s="26"/>
      <c r="H2" s="26"/>
      <c r="I2" s="26">
        <v>0.68825842261694592</v>
      </c>
      <c r="J2" s="40" t="s">
        <v>114</v>
      </c>
      <c r="L2" s="9">
        <v>40</v>
      </c>
      <c r="M2" s="9">
        <v>8</v>
      </c>
      <c r="N2" s="9" t="s">
        <v>112</v>
      </c>
    </row>
    <row r="3" spans="1:15" x14ac:dyDescent="0.2">
      <c r="A3" s="9" t="s">
        <v>74</v>
      </c>
      <c r="B3" s="48">
        <v>41389</v>
      </c>
      <c r="C3" s="46">
        <v>16</v>
      </c>
      <c r="D3" s="9" t="s">
        <v>74</v>
      </c>
      <c r="E3" s="40">
        <v>0.4</v>
      </c>
      <c r="G3" s="26">
        <v>35.366999999999997</v>
      </c>
      <c r="H3" s="26">
        <v>-7.8033540591641524</v>
      </c>
      <c r="I3" s="26">
        <v>0.68825842261694592</v>
      </c>
      <c r="J3" s="40" t="s">
        <v>114</v>
      </c>
      <c r="L3" s="9">
        <v>40</v>
      </c>
      <c r="M3" s="9">
        <v>8</v>
      </c>
    </row>
    <row r="4" spans="1:15" x14ac:dyDescent="0.2">
      <c r="A4" s="9" t="s">
        <v>75</v>
      </c>
      <c r="B4" s="48">
        <v>41389</v>
      </c>
      <c r="C4" s="46">
        <v>17</v>
      </c>
      <c r="D4" s="9" t="s">
        <v>75</v>
      </c>
      <c r="E4" s="40">
        <v>0.4</v>
      </c>
      <c r="G4" s="26">
        <v>36.759</v>
      </c>
      <c r="H4" s="26">
        <v>-7.6711598831528782</v>
      </c>
      <c r="I4" s="26">
        <v>0.68825842261694592</v>
      </c>
      <c r="J4" s="40" t="s">
        <v>114</v>
      </c>
      <c r="L4" s="9">
        <v>40</v>
      </c>
      <c r="M4" s="9">
        <v>8</v>
      </c>
    </row>
    <row r="5" spans="1:15" x14ac:dyDescent="0.2">
      <c r="A5" s="9" t="s">
        <v>76</v>
      </c>
      <c r="B5" s="48">
        <v>41389</v>
      </c>
      <c r="C5" s="46">
        <v>18</v>
      </c>
      <c r="D5" s="9" t="s">
        <v>76</v>
      </c>
      <c r="E5" s="40">
        <v>0.4</v>
      </c>
      <c r="G5" s="26">
        <v>1.43</v>
      </c>
      <c r="H5" s="26">
        <v>-8.7928394916237309</v>
      </c>
      <c r="I5" s="26">
        <v>0.68825842261694592</v>
      </c>
      <c r="J5" s="40" t="s">
        <v>114</v>
      </c>
      <c r="L5" s="9">
        <v>40</v>
      </c>
      <c r="M5" s="9">
        <v>8</v>
      </c>
    </row>
    <row r="6" spans="1:15" x14ac:dyDescent="0.2">
      <c r="A6" s="9" t="s">
        <v>77</v>
      </c>
      <c r="B6" s="48">
        <v>41389</v>
      </c>
      <c r="C6" s="47">
        <v>19</v>
      </c>
      <c r="D6" s="9" t="s">
        <v>77</v>
      </c>
      <c r="E6" s="40">
        <v>0.4</v>
      </c>
      <c r="G6" s="40">
        <v>53.31</v>
      </c>
      <c r="H6" s="40">
        <v>-12.299602489138946</v>
      </c>
      <c r="I6" s="26">
        <v>0.68825842261694592</v>
      </c>
      <c r="J6" s="40" t="s">
        <v>114</v>
      </c>
      <c r="L6" s="9">
        <v>40</v>
      </c>
      <c r="M6" s="9">
        <v>8</v>
      </c>
    </row>
    <row r="7" spans="1:15" x14ac:dyDescent="0.2">
      <c r="A7" s="9" t="s">
        <v>78</v>
      </c>
      <c r="B7" s="48">
        <v>41389</v>
      </c>
      <c r="C7" s="46">
        <v>20</v>
      </c>
      <c r="D7" s="9" t="s">
        <v>78</v>
      </c>
      <c r="E7" s="40">
        <v>0.4</v>
      </c>
      <c r="G7" s="26">
        <v>34.834000000000003</v>
      </c>
      <c r="H7" s="26">
        <v>-11.568865349975551</v>
      </c>
      <c r="I7" s="26">
        <v>0.68825842261694592</v>
      </c>
      <c r="J7" s="40" t="s">
        <v>114</v>
      </c>
      <c r="L7" s="9">
        <v>40</v>
      </c>
      <c r="M7" s="9">
        <v>8</v>
      </c>
    </row>
    <row r="8" spans="1:15" x14ac:dyDescent="0.2">
      <c r="A8" s="9" t="s">
        <v>79</v>
      </c>
      <c r="B8" s="48">
        <v>41389</v>
      </c>
      <c r="C8" s="46">
        <v>21</v>
      </c>
      <c r="D8" s="9" t="s">
        <v>79</v>
      </c>
      <c r="E8" s="40">
        <v>0.4</v>
      </c>
      <c r="G8" s="26">
        <v>39.627000000000002</v>
      </c>
      <c r="H8" s="26">
        <v>-10.830784930642372</v>
      </c>
      <c r="I8" s="26">
        <v>0.68825842261694592</v>
      </c>
      <c r="J8" s="40" t="s">
        <v>114</v>
      </c>
      <c r="L8" s="9">
        <v>40</v>
      </c>
      <c r="M8" s="9">
        <v>8</v>
      </c>
    </row>
    <row r="9" spans="1:15" x14ac:dyDescent="0.2">
      <c r="A9" s="9" t="s">
        <v>80</v>
      </c>
      <c r="B9" s="48">
        <v>41389</v>
      </c>
      <c r="C9" s="47">
        <v>23</v>
      </c>
      <c r="D9" s="9" t="s">
        <v>80</v>
      </c>
      <c r="E9" s="40">
        <v>0.4</v>
      </c>
      <c r="G9" s="40">
        <v>72.861999999999995</v>
      </c>
      <c r="H9" s="40">
        <v>-13.024994639368025</v>
      </c>
      <c r="I9" s="26">
        <v>0.68825842261694592</v>
      </c>
      <c r="J9" s="40" t="s">
        <v>114</v>
      </c>
      <c r="L9" s="9">
        <v>40</v>
      </c>
      <c r="M9" s="9">
        <v>8</v>
      </c>
    </row>
    <row r="10" spans="1:15" x14ac:dyDescent="0.2">
      <c r="A10" s="9" t="s">
        <v>81</v>
      </c>
      <c r="B10" s="48">
        <v>41389</v>
      </c>
      <c r="C10" s="47">
        <v>24</v>
      </c>
      <c r="D10" s="9" t="s">
        <v>81</v>
      </c>
      <c r="E10" s="40">
        <v>0.4</v>
      </c>
      <c r="G10" s="40">
        <v>65.16</v>
      </c>
      <c r="H10" s="40">
        <v>-13.554909547969928</v>
      </c>
      <c r="I10" s="26">
        <v>0.68825842261694592</v>
      </c>
      <c r="J10" s="40" t="s">
        <v>114</v>
      </c>
      <c r="L10" s="9">
        <v>40</v>
      </c>
      <c r="M10" s="9">
        <v>8</v>
      </c>
    </row>
    <row r="11" spans="1:15" x14ac:dyDescent="0.2">
      <c r="A11" s="9" t="s">
        <v>82</v>
      </c>
      <c r="B11" s="48">
        <v>41389</v>
      </c>
      <c r="C11" s="47">
        <v>25</v>
      </c>
      <c r="D11" s="9" t="s">
        <v>82</v>
      </c>
      <c r="E11" s="40">
        <v>0.4</v>
      </c>
      <c r="G11" s="40">
        <v>59.401000000000003</v>
      </c>
      <c r="H11" s="40">
        <v>-9.0979651590786013</v>
      </c>
      <c r="I11" s="26">
        <v>0.68825842261694592</v>
      </c>
      <c r="J11" s="40" t="s">
        <v>114</v>
      </c>
      <c r="L11" s="9">
        <v>40</v>
      </c>
      <c r="M11" s="9">
        <v>8</v>
      </c>
    </row>
    <row r="12" spans="1:15" x14ac:dyDescent="0.2">
      <c r="A12" s="9" t="s">
        <v>83</v>
      </c>
      <c r="B12" s="48">
        <v>41389</v>
      </c>
      <c r="C12" s="47">
        <v>26</v>
      </c>
      <c r="D12" s="9" t="s">
        <v>83</v>
      </c>
      <c r="E12" s="40">
        <v>0.4</v>
      </c>
      <c r="G12" s="40">
        <v>54.512</v>
      </c>
      <c r="H12" s="40">
        <v>-9.3618524280261326</v>
      </c>
      <c r="I12" s="26">
        <v>0.68825842261694592</v>
      </c>
      <c r="J12" s="40" t="s">
        <v>114</v>
      </c>
      <c r="L12" s="9">
        <v>40</v>
      </c>
      <c r="M12" s="9">
        <v>8</v>
      </c>
    </row>
    <row r="13" spans="1:15" x14ac:dyDescent="0.2">
      <c r="A13" s="9" t="s">
        <v>84</v>
      </c>
      <c r="B13" s="48">
        <v>41389</v>
      </c>
      <c r="C13" s="47">
        <v>27</v>
      </c>
      <c r="D13" s="9" t="s">
        <v>84</v>
      </c>
      <c r="E13" s="40">
        <v>0.4</v>
      </c>
      <c r="G13" s="40">
        <v>31.800999999999998</v>
      </c>
      <c r="H13" s="40">
        <v>-8.2603111843253281</v>
      </c>
      <c r="I13" s="26">
        <v>0.68825842261694592</v>
      </c>
      <c r="J13" s="40" t="s">
        <v>114</v>
      </c>
      <c r="L13" s="9">
        <v>40</v>
      </c>
      <c r="M13" s="9">
        <v>8</v>
      </c>
    </row>
    <row r="14" spans="1:15" x14ac:dyDescent="0.2">
      <c r="A14" s="9" t="s">
        <v>85</v>
      </c>
      <c r="B14" s="48">
        <v>41389</v>
      </c>
      <c r="C14" s="47">
        <v>28</v>
      </c>
      <c r="D14" s="9" t="s">
        <v>85</v>
      </c>
      <c r="E14" s="40">
        <v>0.4</v>
      </c>
      <c r="G14" s="40">
        <v>31.126000000000001</v>
      </c>
      <c r="H14" s="40">
        <v>-8.4167117936555336</v>
      </c>
      <c r="I14" s="26">
        <v>0.68825842261694592</v>
      </c>
      <c r="J14" s="40" t="s">
        <v>114</v>
      </c>
      <c r="L14" s="9">
        <v>40</v>
      </c>
      <c r="M14" s="9">
        <v>8</v>
      </c>
    </row>
    <row r="15" spans="1:15" x14ac:dyDescent="0.2">
      <c r="A15" s="9" t="s">
        <v>86</v>
      </c>
      <c r="B15" s="48">
        <v>41389</v>
      </c>
      <c r="C15" s="47">
        <v>29</v>
      </c>
      <c r="D15" s="9" t="s">
        <v>86</v>
      </c>
      <c r="E15" s="40">
        <v>0.4</v>
      </c>
      <c r="G15" s="40">
        <v>1.032</v>
      </c>
      <c r="H15" s="40">
        <v>-18.11323189498432</v>
      </c>
      <c r="I15" s="26">
        <v>0.68825842261694592</v>
      </c>
      <c r="J15" s="40" t="s">
        <v>114</v>
      </c>
      <c r="L15" s="9">
        <v>40</v>
      </c>
      <c r="M15" s="9">
        <v>8</v>
      </c>
    </row>
    <row r="16" spans="1:15" x14ac:dyDescent="0.2">
      <c r="A16" s="9" t="s">
        <v>87</v>
      </c>
      <c r="B16" s="48">
        <v>41389</v>
      </c>
      <c r="C16" s="47">
        <v>31</v>
      </c>
      <c r="D16" s="9" t="s">
        <v>87</v>
      </c>
      <c r="E16" s="40">
        <v>0.3</v>
      </c>
      <c r="G16" s="40">
        <v>52.404000000000003</v>
      </c>
      <c r="H16" s="40">
        <v>-12.367731578679271</v>
      </c>
      <c r="I16" s="26">
        <v>0.68825842261694592</v>
      </c>
      <c r="J16" s="40" t="s">
        <v>114</v>
      </c>
      <c r="L16" s="9">
        <v>40</v>
      </c>
      <c r="M16" s="9">
        <v>8</v>
      </c>
    </row>
    <row r="17" spans="1:13" x14ac:dyDescent="0.2">
      <c r="A17" s="9" t="s">
        <v>88</v>
      </c>
      <c r="B17" s="48">
        <v>41389</v>
      </c>
      <c r="C17" s="47">
        <v>32</v>
      </c>
      <c r="D17" s="9" t="s">
        <v>88</v>
      </c>
      <c r="E17" s="40">
        <v>0.4</v>
      </c>
      <c r="G17" s="40">
        <v>86.094999999999999</v>
      </c>
      <c r="H17" s="40">
        <v>-11.394722709032521</v>
      </c>
      <c r="I17" s="26">
        <v>0.68825842261694592</v>
      </c>
      <c r="J17" s="40" t="s">
        <v>114</v>
      </c>
      <c r="L17" s="9">
        <v>40</v>
      </c>
      <c r="M17" s="9">
        <v>8</v>
      </c>
    </row>
    <row r="18" spans="1:13" x14ac:dyDescent="0.2">
      <c r="A18" s="9" t="s">
        <v>89</v>
      </c>
      <c r="B18" s="48">
        <v>41389</v>
      </c>
      <c r="C18" s="47">
        <v>33</v>
      </c>
      <c r="D18" s="9" t="s">
        <v>89</v>
      </c>
      <c r="E18" s="40">
        <v>0.4</v>
      </c>
      <c r="G18" s="40">
        <v>86.781000000000006</v>
      </c>
      <c r="H18" s="40">
        <v>-11.589562842866959</v>
      </c>
      <c r="I18" s="26">
        <v>0.68825842261694592</v>
      </c>
      <c r="J18" s="40" t="s">
        <v>114</v>
      </c>
      <c r="L18" s="9">
        <v>40</v>
      </c>
      <c r="M18" s="9">
        <v>8</v>
      </c>
    </row>
    <row r="19" spans="1:13" x14ac:dyDescent="0.2">
      <c r="A19" s="9" t="s">
        <v>90</v>
      </c>
      <c r="B19" s="48">
        <v>41389</v>
      </c>
      <c r="C19" s="47">
        <v>34</v>
      </c>
      <c r="D19" s="9" t="s">
        <v>90</v>
      </c>
      <c r="E19" s="40">
        <v>0.3</v>
      </c>
      <c r="G19" s="40">
        <v>70.628</v>
      </c>
      <c r="H19" s="40">
        <v>-11.847680233772135</v>
      </c>
      <c r="I19" s="26">
        <v>0.68825842261694592</v>
      </c>
      <c r="J19" s="40" t="s">
        <v>114</v>
      </c>
      <c r="L19" s="9">
        <v>40</v>
      </c>
      <c r="M19" s="9">
        <v>8</v>
      </c>
    </row>
    <row r="20" spans="1:13" x14ac:dyDescent="0.2">
      <c r="A20" s="9" t="s">
        <v>91</v>
      </c>
      <c r="B20" s="48">
        <v>41389</v>
      </c>
      <c r="C20" s="47">
        <v>35</v>
      </c>
      <c r="D20" s="9" t="s">
        <v>91</v>
      </c>
      <c r="E20" s="40">
        <v>0.4</v>
      </c>
      <c r="G20" s="40">
        <v>6.2290000000000001</v>
      </c>
      <c r="H20" s="40">
        <v>-12.774502033765428</v>
      </c>
      <c r="I20" s="26">
        <v>0.68825842261694592</v>
      </c>
      <c r="J20" s="40" t="s">
        <v>114</v>
      </c>
      <c r="L20" s="9">
        <v>40</v>
      </c>
      <c r="M20" s="9">
        <v>8</v>
      </c>
    </row>
    <row r="21" spans="1:13" x14ac:dyDescent="0.2">
      <c r="B21" s="48"/>
      <c r="C21" s="47"/>
      <c r="E21" s="40"/>
      <c r="G21" s="40"/>
      <c r="H21" s="40"/>
      <c r="I21" s="26"/>
      <c r="J21" s="40"/>
    </row>
    <row r="22" spans="1:13" x14ac:dyDescent="0.2">
      <c r="B22" s="48"/>
      <c r="C22" s="47"/>
      <c r="E22" s="40"/>
      <c r="G22" s="40"/>
      <c r="H22" s="40"/>
      <c r="I22" s="26"/>
      <c r="J22" s="40"/>
    </row>
    <row r="23" spans="1:13" x14ac:dyDescent="0.2">
      <c r="B23" s="48"/>
      <c r="C23" s="47"/>
      <c r="E23" s="40"/>
      <c r="G23" s="40"/>
      <c r="H23" s="40"/>
      <c r="I23" s="26"/>
      <c r="J23" s="40"/>
    </row>
    <row r="24" spans="1:13" x14ac:dyDescent="0.2">
      <c r="B24" s="48"/>
      <c r="C24" s="47"/>
      <c r="E24" s="40"/>
      <c r="G24" s="40"/>
      <c r="H24" s="40"/>
      <c r="I24" s="26"/>
      <c r="J24" s="40"/>
    </row>
    <row r="25" spans="1:13" x14ac:dyDescent="0.2">
      <c r="B25" s="48"/>
      <c r="C25" s="47"/>
      <c r="E25" s="40"/>
      <c r="G25" s="40"/>
      <c r="H25" s="40"/>
      <c r="I25" s="26"/>
      <c r="J25" s="40"/>
    </row>
    <row r="26" spans="1:13" x14ac:dyDescent="0.2">
      <c r="B26" s="48"/>
      <c r="C26" s="47"/>
      <c r="E26" s="40"/>
      <c r="G26" s="40"/>
      <c r="H26" s="40"/>
      <c r="I26" s="26"/>
      <c r="J26" s="40"/>
    </row>
    <row r="27" spans="1:13" x14ac:dyDescent="0.2">
      <c r="B27" s="48"/>
      <c r="C27" s="47"/>
      <c r="E27" s="40"/>
      <c r="G27" s="40"/>
      <c r="H27" s="40"/>
      <c r="I27" s="26"/>
      <c r="J27" s="40"/>
    </row>
    <row r="28" spans="1:13" x14ac:dyDescent="0.2">
      <c r="B28" s="48"/>
      <c r="C28" s="47"/>
      <c r="E28" s="40"/>
      <c r="G28" s="40"/>
      <c r="H28" s="40"/>
      <c r="I28" s="26"/>
      <c r="J28" s="40"/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45" zoomScale="85" zoomScaleNormal="85" workbookViewId="0">
      <selection activeCell="B181" sqref="B181:J181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41389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114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115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116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117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117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68</v>
      </c>
      <c r="F16" s="53">
        <v>40.24</v>
      </c>
      <c r="G16" s="53">
        <v>500</v>
      </c>
      <c r="H16" s="53">
        <f t="shared" ref="H16:H21" si="0">IF(F16&lt;&gt;"",(F16/(22.9898+1.00794+12.0107+(15.9994*3)))/G16*1000,"")</f>
        <v>0.95801950893405574</v>
      </c>
      <c r="I16" s="53">
        <f>IF(F16&lt;&gt;"",H16*12.0107,"")</f>
        <v>11.506484915954264</v>
      </c>
      <c r="J16" s="53">
        <f t="shared" ref="J16:J21" si="1">IF(F16&lt;&gt;"",H16*(1.00794+12.0107+(15.9994*3)),"")</f>
        <v>58.455323093507843</v>
      </c>
      <c r="K16" s="53">
        <f>IF(G16&lt;&gt;"",AVERAGE(D141:D146)*I16,"")</f>
        <v>4.6025939663817059</v>
      </c>
      <c r="L16" s="95">
        <f>IF(K141&lt;&gt;"",AVERAGE(K141:K146),"")</f>
        <v>13.102</v>
      </c>
      <c r="M16" s="96">
        <f>IF(P141&lt;&gt;"",AVERAGE(P141:P146),"")</f>
        <v>-16.353482274115155</v>
      </c>
    </row>
    <row r="17" spans="1:25" x14ac:dyDescent="0.2">
      <c r="E17" s="97" t="s">
        <v>70</v>
      </c>
      <c r="F17" s="23">
        <v>47.734000000000002</v>
      </c>
      <c r="G17" s="23">
        <v>250</v>
      </c>
      <c r="H17" s="23">
        <f t="shared" si="0"/>
        <v>2.2728679542474262</v>
      </c>
      <c r="I17" s="23">
        <f t="shared" ref="I17:I21" si="2">IF(F17&lt;&gt;"",H17*12.0107,"")</f>
        <v>27.298735138079561</v>
      </c>
      <c r="J17" s="23">
        <f t="shared" si="1"/>
        <v>138.68322030544252</v>
      </c>
      <c r="K17" s="23">
        <f>IF(G17&lt;&gt;"",AVERAGE(D147:D162)*I17,"")</f>
        <v>10.919494055231825</v>
      </c>
      <c r="L17" s="25">
        <f>IF(K147&lt;&gt;"",AVERAGE(K147:K162),"")</f>
        <v>27.752749999999999</v>
      </c>
      <c r="M17" s="98">
        <f>IF(P147&lt;&gt;"",AVERAGE(P147:P162),"")</f>
        <v>-18.64231701203191</v>
      </c>
    </row>
    <row r="18" spans="1:25" x14ac:dyDescent="0.2">
      <c r="E18" s="97" t="s">
        <v>71</v>
      </c>
      <c r="F18" s="23">
        <v>75.7</v>
      </c>
      <c r="G18" s="23">
        <v>250</v>
      </c>
      <c r="H18" s="23">
        <f t="shared" si="0"/>
        <v>3.6044769794387683</v>
      </c>
      <c r="I18" s="23">
        <f t="shared" si="2"/>
        <v>43.292291656945217</v>
      </c>
      <c r="J18" s="23">
        <f t="shared" si="1"/>
        <v>219.93379513809859</v>
      </c>
      <c r="K18" s="23">
        <f>IF(G18&lt;&gt;"",AVERAGE(D163:D168)*I18,"")</f>
        <v>17.316916662778091</v>
      </c>
      <c r="L18" s="25">
        <f>IF(K163&lt;&gt;"",AVERAGE(K163:K168),"")</f>
        <v>43.560333333333325</v>
      </c>
      <c r="M18" s="98">
        <f>IF(P163&lt;&gt;"",AVERAGE(P163:P168),"")</f>
        <v>-18.522918287707139</v>
      </c>
    </row>
    <row r="19" spans="1:25" x14ac:dyDescent="0.2">
      <c r="E19" s="97" t="s">
        <v>72</v>
      </c>
      <c r="F19" s="23">
        <v>109.608</v>
      </c>
      <c r="G19" s="23">
        <v>250</v>
      </c>
      <c r="H19" s="23">
        <f t="shared" si="0"/>
        <v>5.2190160206383682</v>
      </c>
      <c r="I19" s="23">
        <f t="shared" si="2"/>
        <v>62.684035719081251</v>
      </c>
      <c r="J19" s="23">
        <f t="shared" si="1"/>
        <v>318.44786548872798</v>
      </c>
      <c r="K19" s="23">
        <f>IF(G19&lt;&gt;"",AVERAGE(D169:D174)*I19,"")</f>
        <v>25.073614287632502</v>
      </c>
      <c r="L19" s="25">
        <f>IF(K169&lt;&gt;"",AVERAGE(K169:K174),"")</f>
        <v>62.868000000000002</v>
      </c>
      <c r="M19" s="98">
        <f>IF(P169&lt;&gt;"",AVERAGE(P169:P174),"")</f>
        <v>-18.518209718293264</v>
      </c>
    </row>
    <row r="20" spans="1:25" x14ac:dyDescent="0.2">
      <c r="E20" s="97" t="s">
        <v>73</v>
      </c>
      <c r="F20" s="23">
        <v>200.422</v>
      </c>
      <c r="G20" s="23">
        <v>250</v>
      </c>
      <c r="H20" s="23">
        <f t="shared" si="0"/>
        <v>9.5431503985875388</v>
      </c>
      <c r="I20" s="25">
        <f t="shared" si="2"/>
        <v>114.61991649231535</v>
      </c>
      <c r="J20" s="25">
        <f t="shared" si="1"/>
        <v>582.29288096655205</v>
      </c>
      <c r="K20" s="25">
        <f>IF(G20&lt;&gt;"",AVERAGE(D175:D180)*I20,"")</f>
        <v>45.847966596926142</v>
      </c>
      <c r="L20" s="25">
        <f>IF(K175&lt;&gt;"",AVERAGE(K175:K180),"")</f>
        <v>112.875</v>
      </c>
      <c r="M20" s="98">
        <f>IF(P175&lt;&gt;"",AVERAGE(P175:P180),"")</f>
        <v>-17.963499375012702</v>
      </c>
    </row>
    <row r="21" spans="1:25" ht="12" customHeight="1" thickBot="1" x14ac:dyDescent="0.25">
      <c r="E21" s="99" t="s">
        <v>69</v>
      </c>
      <c r="F21" s="100">
        <v>30.571999999999999</v>
      </c>
      <c r="G21" s="100">
        <v>250</v>
      </c>
      <c r="H21" s="100">
        <f t="shared" si="0"/>
        <v>1.4556944546288244</v>
      </c>
      <c r="I21" s="100">
        <f t="shared" si="2"/>
        <v>17.483909386210421</v>
      </c>
      <c r="J21" s="100">
        <f t="shared" si="1"/>
        <v>88.821875626974233</v>
      </c>
      <c r="K21" s="100">
        <f>IF(G21&lt;&gt;"",AVERAGE(D181:D186)*I21,"")</f>
        <v>6.9935637544841684</v>
      </c>
      <c r="L21" s="101">
        <f>IF(K181&lt;&gt;"",AVERAGE(K181:K186),"")</f>
        <v>17.202999999999999</v>
      </c>
      <c r="M21" s="102">
        <f>IF(P181&lt;&gt;"",AVERAGE(P181:P186),"")</f>
        <v>-18.781971845510732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>
        <f>SLOPE(K16:K21,L16:L21)</f>
        <v>0.409535364300746</v>
      </c>
      <c r="G24" s="86">
        <f>INTERCEPT(K16:K21,L16:L21)</f>
        <v>-0.4725038303886322</v>
      </c>
      <c r="H24" s="86"/>
      <c r="I24" s="87">
        <f>SLOPE(L141:L186,K141:K186)</f>
        <v>-9.9636116794784395E-3</v>
      </c>
      <c r="J24" s="86">
        <f>SLOPE($N$141:$N$186,$B$141:$B$186)</f>
        <v>-1.0824828553440333E-2</v>
      </c>
      <c r="K24" s="88">
        <f>-19.44-AVERAGE(P141:P186)</f>
        <v>-1.1301095417338658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66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67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67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68</v>
      </c>
      <c r="D32" s="24">
        <v>0.4</v>
      </c>
      <c r="E32" s="37">
        <v>2483</v>
      </c>
      <c r="F32" s="38">
        <v>13.102</v>
      </c>
      <c r="G32" s="38">
        <v>-16.516500000000001</v>
      </c>
      <c r="H32" s="38">
        <v>27.855499999999999</v>
      </c>
      <c r="I32" s="39">
        <v>2.1920310216782129E-2</v>
      </c>
      <c r="J32" s="39">
        <v>3.3234018715768157E-2</v>
      </c>
      <c r="K32" s="38">
        <f t="shared" si="3"/>
        <v>13.102</v>
      </c>
      <c r="L32" s="39">
        <f t="shared" si="4"/>
        <v>-16.516500000000001</v>
      </c>
      <c r="M32" s="39"/>
      <c r="N32" s="39">
        <f t="shared" si="5"/>
        <v>-16.385956759775475</v>
      </c>
      <c r="O32" s="39"/>
      <c r="P32" s="39">
        <f t="shared" si="6"/>
        <v>-16.353482274115155</v>
      </c>
      <c r="Q32" s="39"/>
      <c r="R32" s="39">
        <f t="shared" si="7"/>
        <v>-17.483591815849021</v>
      </c>
      <c r="S32" s="39">
        <f t="shared" si="8"/>
        <v>12.233071281699354</v>
      </c>
      <c r="T32" s="68">
        <f t="shared" si="9"/>
        <v>62.146532100880407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68</v>
      </c>
      <c r="D33" s="34">
        <v>0.4</v>
      </c>
      <c r="E33" s="33">
        <v>2036</v>
      </c>
      <c r="F33" s="35">
        <v>10.894</v>
      </c>
      <c r="G33" s="35">
        <v>-18.632999999999999</v>
      </c>
      <c r="H33" s="35">
        <v>28.2895</v>
      </c>
      <c r="I33" s="41">
        <v>0.42850670939904895</v>
      </c>
      <c r="J33" s="41">
        <v>0.43911331111684759</v>
      </c>
      <c r="K33" s="35">
        <f t="shared" si="3"/>
        <v>10.894</v>
      </c>
      <c r="L33" s="41">
        <f t="shared" si="4"/>
        <v>-18.632999999999999</v>
      </c>
      <c r="M33" s="41"/>
      <c r="N33" s="52">
        <f t="shared" si="5"/>
        <v>-18.524456414363762</v>
      </c>
      <c r="O33" s="41"/>
      <c r="P33" s="52">
        <f t="shared" si="6"/>
        <v>-18.48115710015</v>
      </c>
      <c r="Q33" s="52"/>
      <c r="R33" s="41">
        <f t="shared" si="7"/>
        <v>-19.611266641883866</v>
      </c>
      <c r="S33" s="41">
        <f t="shared" si="8"/>
        <v>9.972436070759235</v>
      </c>
      <c r="T33" s="66">
        <f t="shared" si="9"/>
        <v>50.662037694700963</v>
      </c>
      <c r="U33" s="15"/>
      <c r="V33" s="15"/>
    </row>
    <row r="34" spans="1:25" s="36" customFormat="1" x14ac:dyDescent="0.2">
      <c r="A34" s="15"/>
      <c r="B34" s="67">
        <v>6</v>
      </c>
      <c r="C34" s="24" t="s">
        <v>69</v>
      </c>
      <c r="D34" s="24">
        <v>0.4</v>
      </c>
      <c r="E34" s="37">
        <v>3248</v>
      </c>
      <c r="F34" s="38">
        <v>17.202999999999999</v>
      </c>
      <c r="G34" s="38">
        <v>-19.0075</v>
      </c>
      <c r="H34" s="38">
        <v>28.180999999999997</v>
      </c>
      <c r="I34" s="39">
        <v>7.7781745930539919E-3</v>
      </c>
      <c r="J34" s="39">
        <v>1.4142135623730649E-2</v>
      </c>
      <c r="K34" s="38">
        <f t="shared" si="3"/>
        <v>17.202999999999999</v>
      </c>
      <c r="L34" s="39">
        <f t="shared" si="4"/>
        <v>-19.0075</v>
      </c>
      <c r="M34" s="39"/>
      <c r="N34" s="39">
        <f t="shared" si="5"/>
        <v>-18.836095988277933</v>
      </c>
      <c r="O34" s="39"/>
      <c r="P34" s="39">
        <f t="shared" si="6"/>
        <v>-18.781971845510732</v>
      </c>
      <c r="Q34" s="39"/>
      <c r="R34" s="39">
        <f t="shared" si="7"/>
        <v>-19.912081387244598</v>
      </c>
      <c r="S34" s="39">
        <f t="shared" si="8"/>
        <v>16.431832604192753</v>
      </c>
      <c r="T34" s="68">
        <f t="shared" si="9"/>
        <v>83.477107988444672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69</v>
      </c>
      <c r="D35" s="34">
        <v>0.4</v>
      </c>
      <c r="E35" s="33">
        <v>3294</v>
      </c>
      <c r="F35" s="35">
        <v>17.614000000000001</v>
      </c>
      <c r="G35" s="35">
        <v>-19.141999999999999</v>
      </c>
      <c r="H35" s="35">
        <v>28.384999999999998</v>
      </c>
      <c r="I35" s="41">
        <v>0.48224682476922692</v>
      </c>
      <c r="J35" s="41">
        <v>0.42426406871192701</v>
      </c>
      <c r="K35" s="35">
        <f t="shared" si="3"/>
        <v>17.614000000000001</v>
      </c>
      <c r="L35" s="41">
        <f t="shared" si="4"/>
        <v>-19.141999999999999</v>
      </c>
      <c r="M35" s="41"/>
      <c r="N35" s="52">
        <f t="shared" si="5"/>
        <v>-18.966500943877666</v>
      </c>
      <c r="O35" s="41"/>
      <c r="P35" s="52">
        <f t="shared" si="6"/>
        <v>-18.901551972557023</v>
      </c>
      <c r="Q35" s="52"/>
      <c r="R35" s="41">
        <f t="shared" si="7"/>
        <v>-20.031661514290889</v>
      </c>
      <c r="S35" s="41">
        <f t="shared" si="8"/>
        <v>16.85263019101177</v>
      </c>
      <c r="T35" s="66">
        <f t="shared" si="9"/>
        <v>85.614846756986225</v>
      </c>
      <c r="U35" s="15"/>
      <c r="V35" s="15"/>
    </row>
    <row r="36" spans="1:25" s="36" customFormat="1" x14ac:dyDescent="0.2">
      <c r="A36" s="15"/>
      <c r="B36" s="67">
        <v>8</v>
      </c>
      <c r="C36" s="24" t="s">
        <v>70</v>
      </c>
      <c r="D36" s="24">
        <v>0.4</v>
      </c>
      <c r="E36" s="37">
        <v>5109</v>
      </c>
      <c r="F36" s="38">
        <v>27.175000000000001</v>
      </c>
      <c r="G36" s="38">
        <v>-19.222000000000001</v>
      </c>
      <c r="H36" s="38">
        <v>28.058500000000002</v>
      </c>
      <c r="I36" s="39">
        <v>1.4142135623723114E-3</v>
      </c>
      <c r="J36" s="39">
        <v>3.3234018715768157E-2</v>
      </c>
      <c r="K36" s="38">
        <f t="shared" si="3"/>
        <v>27.175000000000001</v>
      </c>
      <c r="L36" s="39">
        <f t="shared" si="4"/>
        <v>-19.222000000000001</v>
      </c>
      <c r="M36" s="39"/>
      <c r="N36" s="39">
        <f t="shared" si="5"/>
        <v>-18.951238852610174</v>
      </c>
      <c r="O36" s="39"/>
      <c r="P36" s="39">
        <f t="shared" si="6"/>
        <v>-18.875465052736093</v>
      </c>
      <c r="Q36" s="39"/>
      <c r="R36" s="39">
        <f t="shared" si="7"/>
        <v>-20.005574594469959</v>
      </c>
      <c r="S36" s="39">
        <f t="shared" si="8"/>
        <v>26.641549236210349</v>
      </c>
      <c r="T36" s="68">
        <f t="shared" si="9"/>
        <v>135.34458000765724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70</v>
      </c>
      <c r="D37" s="34">
        <v>0.4</v>
      </c>
      <c r="E37" s="33">
        <v>5257</v>
      </c>
      <c r="F37" s="35">
        <v>27.91</v>
      </c>
      <c r="G37" s="35">
        <v>-19.192999999999998</v>
      </c>
      <c r="H37" s="35">
        <v>28.091000000000001</v>
      </c>
      <c r="I37" s="41">
        <v>3.3941125496953058E-2</v>
      </c>
      <c r="J37" s="41">
        <v>9.8994949366112035E-3</v>
      </c>
      <c r="K37" s="35">
        <f t="shared" si="3"/>
        <v>27.91</v>
      </c>
      <c r="L37" s="41">
        <f t="shared" si="4"/>
        <v>-19.192999999999998</v>
      </c>
      <c r="M37" s="41"/>
      <c r="N37" s="52">
        <f t="shared" si="5"/>
        <v>-18.914915598025754</v>
      </c>
      <c r="O37" s="41"/>
      <c r="P37" s="52">
        <f t="shared" si="6"/>
        <v>-18.82831696959823</v>
      </c>
      <c r="Q37" s="52"/>
      <c r="R37" s="41">
        <f t="shared" si="7"/>
        <v>-19.958426511332096</v>
      </c>
      <c r="S37" s="41">
        <f t="shared" si="8"/>
        <v>27.394070468112968</v>
      </c>
      <c r="T37" s="66">
        <f t="shared" si="9"/>
        <v>139.16754349884468</v>
      </c>
      <c r="U37" s="15"/>
      <c r="V37" s="15"/>
    </row>
    <row r="38" spans="1:25" s="36" customFormat="1" x14ac:dyDescent="0.2">
      <c r="A38" s="15"/>
      <c r="B38" s="67">
        <v>10</v>
      </c>
      <c r="C38" s="24" t="s">
        <v>71</v>
      </c>
      <c r="D38" s="24">
        <v>0.4</v>
      </c>
      <c r="E38" s="37">
        <v>8100</v>
      </c>
      <c r="F38" s="38">
        <v>43.375999999999998</v>
      </c>
      <c r="G38" s="38">
        <v>-19.222000000000001</v>
      </c>
      <c r="H38" s="38">
        <v>28.075000000000003</v>
      </c>
      <c r="I38" s="39">
        <v>1.1313708498986027E-2</v>
      </c>
      <c r="J38" s="39">
        <v>3.1112698372208432E-2</v>
      </c>
      <c r="K38" s="38">
        <f t="shared" si="3"/>
        <v>43.375999999999998</v>
      </c>
      <c r="L38" s="39">
        <f t="shared" si="4"/>
        <v>-19.222000000000001</v>
      </c>
      <c r="M38" s="39"/>
      <c r="N38" s="39">
        <f t="shared" si="5"/>
        <v>-18.789818379790944</v>
      </c>
      <c r="O38" s="39"/>
      <c r="P38" s="39">
        <f t="shared" si="6"/>
        <v>-18.692394922809981</v>
      </c>
      <c r="Q38" s="39"/>
      <c r="R38" s="39">
        <f t="shared" si="7"/>
        <v>-19.822504464543847</v>
      </c>
      <c r="S38" s="39">
        <f t="shared" si="8"/>
        <v>43.228755328801306</v>
      </c>
      <c r="T38" s="68">
        <f t="shared" si="9"/>
        <v>219.61101745082439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71</v>
      </c>
      <c r="D39" s="34">
        <v>0.4</v>
      </c>
      <c r="E39" s="33">
        <v>8133</v>
      </c>
      <c r="F39" s="35">
        <v>43.136000000000003</v>
      </c>
      <c r="G39" s="35">
        <v>-19.125499999999999</v>
      </c>
      <c r="H39" s="35">
        <v>27.949000000000002</v>
      </c>
      <c r="I39" s="41">
        <v>5.1618795026618251E-2</v>
      </c>
      <c r="J39" s="41">
        <v>4.2426406871194462E-3</v>
      </c>
      <c r="K39" s="35">
        <f t="shared" si="3"/>
        <v>43.136000000000003</v>
      </c>
      <c r="L39" s="41">
        <f t="shared" si="4"/>
        <v>-19.125499999999999</v>
      </c>
      <c r="M39" s="41"/>
      <c r="N39" s="52">
        <f t="shared" si="5"/>
        <v>-18.695709646594018</v>
      </c>
      <c r="O39" s="41"/>
      <c r="P39" s="52">
        <f t="shared" si="6"/>
        <v>-18.587461361059614</v>
      </c>
      <c r="Q39" s="52"/>
      <c r="R39" s="41">
        <f t="shared" si="7"/>
        <v>-19.717570902793479</v>
      </c>
      <c r="S39" s="41">
        <f t="shared" si="8"/>
        <v>42.983034110220871</v>
      </c>
      <c r="T39" s="66">
        <f t="shared" si="9"/>
        <v>218.36270284145712</v>
      </c>
      <c r="U39" s="15"/>
      <c r="V39" s="15"/>
    </row>
    <row r="40" spans="1:25" s="36" customFormat="1" x14ac:dyDescent="0.2">
      <c r="A40" s="15"/>
      <c r="B40" s="67">
        <v>12</v>
      </c>
      <c r="C40" s="24" t="s">
        <v>72</v>
      </c>
      <c r="D40" s="24">
        <v>0.4</v>
      </c>
      <c r="E40" s="37">
        <v>11280</v>
      </c>
      <c r="F40" s="38">
        <v>60.430999999999997</v>
      </c>
      <c r="G40" s="38">
        <v>-19.486000000000001</v>
      </c>
      <c r="H40" s="38">
        <v>28.2895</v>
      </c>
      <c r="I40" s="39">
        <v>0.29981327522309581</v>
      </c>
      <c r="J40" s="39">
        <v>0.53245140623347043</v>
      </c>
      <c r="K40" s="38">
        <f t="shared" si="3"/>
        <v>60.430999999999997</v>
      </c>
      <c r="L40" s="39">
        <f t="shared" si="4"/>
        <v>-19.486000000000001</v>
      </c>
      <c r="M40" s="39"/>
      <c r="N40" s="39">
        <f t="shared" si="5"/>
        <v>-18.883888982597441</v>
      </c>
      <c r="O40" s="39"/>
      <c r="P40" s="39">
        <f t="shared" si="6"/>
        <v>-18.764815868509597</v>
      </c>
      <c r="Q40" s="39"/>
      <c r="R40" s="39">
        <f t="shared" si="7"/>
        <v>-19.894925410243463</v>
      </c>
      <c r="S40" s="39">
        <f t="shared" si="8"/>
        <v>60.690319424174369</v>
      </c>
      <c r="T40" s="68">
        <f t="shared" si="9"/>
        <v>308.31937437899035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72</v>
      </c>
      <c r="D41" s="34">
        <v>0.4</v>
      </c>
      <c r="E41" s="33">
        <v>11883</v>
      </c>
      <c r="F41" s="35">
        <v>62.868000000000002</v>
      </c>
      <c r="G41" s="35">
        <v>-19.2745</v>
      </c>
      <c r="H41" s="35">
        <v>28.064</v>
      </c>
      <c r="I41" s="41">
        <v>4.7376154339498801E-2</v>
      </c>
      <c r="J41" s="41">
        <v>7.0710678118640685E-3</v>
      </c>
      <c r="K41" s="35">
        <f t="shared" si="3"/>
        <v>62.868000000000002</v>
      </c>
      <c r="L41" s="41">
        <f t="shared" si="4"/>
        <v>-19.2745</v>
      </c>
      <c r="M41" s="41"/>
      <c r="N41" s="52">
        <f t="shared" si="5"/>
        <v>-18.648107660934549</v>
      </c>
      <c r="O41" s="41"/>
      <c r="P41" s="52">
        <f t="shared" si="6"/>
        <v>-18.518209718293264</v>
      </c>
      <c r="Q41" s="52"/>
      <c r="R41" s="41">
        <f t="shared" si="7"/>
        <v>-19.648319260027129</v>
      </c>
      <c r="S41" s="41">
        <f t="shared" si="8"/>
        <v>63.185413631176672</v>
      </c>
      <c r="T41" s="66">
        <f t="shared" si="9"/>
        <v>320.99496897494112</v>
      </c>
    </row>
    <row r="42" spans="1:25" x14ac:dyDescent="0.2">
      <c r="B42" s="67">
        <v>14</v>
      </c>
      <c r="C42" s="24" t="s">
        <v>73</v>
      </c>
      <c r="D42" s="24">
        <v>0.4</v>
      </c>
      <c r="E42" s="37">
        <v>20569</v>
      </c>
      <c r="F42" s="38">
        <v>110.879</v>
      </c>
      <c r="G42" s="38">
        <v>-19.698500000000003</v>
      </c>
      <c r="H42" s="38">
        <v>28.1965</v>
      </c>
      <c r="I42" s="39">
        <v>0.49709606717414251</v>
      </c>
      <c r="J42" s="39">
        <v>0.53669404692058986</v>
      </c>
      <c r="K42" s="38">
        <f t="shared" si="3"/>
        <v>110.879</v>
      </c>
      <c r="L42" s="39">
        <f t="shared" si="4"/>
        <v>-19.698500000000003</v>
      </c>
      <c r="M42" s="39"/>
      <c r="N42" s="39">
        <f t="shared" si="5"/>
        <v>-18.593744700591113</v>
      </c>
      <c r="O42" s="39"/>
      <c r="P42" s="39">
        <f t="shared" si="6"/>
        <v>-18.453021929396389</v>
      </c>
      <c r="Q42" s="39"/>
      <c r="R42" s="39">
        <f t="shared" si="7"/>
        <v>-19.583131471130255</v>
      </c>
      <c r="S42" s="39">
        <f t="shared" si="8"/>
        <v>112.34091956978446</v>
      </c>
      <c r="T42" s="68">
        <f t="shared" si="9"/>
        <v>570.7151052680033</v>
      </c>
    </row>
    <row r="43" spans="1:25" x14ac:dyDescent="0.2">
      <c r="B43" s="65">
        <v>15</v>
      </c>
      <c r="C43" s="34" t="s">
        <v>73</v>
      </c>
      <c r="D43" s="34">
        <v>0.4</v>
      </c>
      <c r="E43" s="33">
        <v>22556</v>
      </c>
      <c r="F43" s="35">
        <v>119.83499999999999</v>
      </c>
      <c r="G43" s="35">
        <v>-19.362000000000002</v>
      </c>
      <c r="H43" s="35">
        <v>27.7685</v>
      </c>
      <c r="I43" s="41">
        <v>2.5455844122714164E-2</v>
      </c>
      <c r="J43" s="41">
        <v>6.3639610306791689E-3</v>
      </c>
      <c r="K43" s="35">
        <f t="shared" si="3"/>
        <v>119.83499999999999</v>
      </c>
      <c r="L43" s="41">
        <f t="shared" si="4"/>
        <v>-19.362000000000002</v>
      </c>
      <c r="M43" s="41"/>
      <c r="N43" s="52">
        <f t="shared" si="5"/>
        <v>-18.168010594389703</v>
      </c>
      <c r="O43" s="41"/>
      <c r="P43" s="52">
        <f t="shared" si="6"/>
        <v>-18.01646299464154</v>
      </c>
      <c r="Q43" s="52"/>
      <c r="R43" s="41">
        <f t="shared" si="7"/>
        <v>-19.146572536375405</v>
      </c>
      <c r="S43" s="41">
        <f t="shared" si="8"/>
        <v>121.51041637647815</v>
      </c>
      <c r="T43" s="66">
        <f t="shared" si="9"/>
        <v>617.29804544089404</v>
      </c>
    </row>
    <row r="44" spans="1:25" x14ac:dyDescent="0.2">
      <c r="B44" s="67">
        <v>16</v>
      </c>
      <c r="C44" s="24" t="s">
        <v>74</v>
      </c>
      <c r="D44" s="24">
        <v>0.4</v>
      </c>
      <c r="E44" s="37">
        <v>6603</v>
      </c>
      <c r="F44" s="38">
        <v>35.366999999999997</v>
      </c>
      <c r="G44" s="38">
        <v>-7.1880000000000006</v>
      </c>
      <c r="H44" s="38">
        <v>23.243499999999997</v>
      </c>
      <c r="I44" s="39">
        <v>0.30688434303496176</v>
      </c>
      <c r="J44" s="39">
        <v>0.18172644276494374</v>
      </c>
      <c r="K44" s="38">
        <f t="shared" si="3"/>
        <v>35.366999999999997</v>
      </c>
      <c r="L44" s="39">
        <f t="shared" si="4"/>
        <v>-7.1880000000000006</v>
      </c>
      <c r="M44" s="39"/>
      <c r="N44" s="39">
        <f t="shared" si="5"/>
        <v>-6.8356169457318865</v>
      </c>
      <c r="O44" s="39"/>
      <c r="P44" s="39">
        <f t="shared" si="6"/>
        <v>-6.6732445174302812</v>
      </c>
      <c r="Q44" s="39"/>
      <c r="R44" s="39">
        <f t="shared" si="7"/>
        <v>-7.803354059164147</v>
      </c>
      <c r="S44" s="39">
        <f t="shared" si="8"/>
        <v>35.028833497089622</v>
      </c>
      <c r="T44" s="68">
        <f t="shared" si="9"/>
        <v>177.95371867406212</v>
      </c>
    </row>
    <row r="45" spans="1:25" x14ac:dyDescent="0.2">
      <c r="B45" s="65">
        <v>17</v>
      </c>
      <c r="C45" s="34" t="s">
        <v>75</v>
      </c>
      <c r="D45" s="34">
        <v>0.4</v>
      </c>
      <c r="E45" s="33">
        <v>6991</v>
      </c>
      <c r="F45" s="35">
        <v>36.759</v>
      </c>
      <c r="G45" s="35">
        <v>-7.0805000000000007</v>
      </c>
      <c r="H45" s="35">
        <v>23.1205</v>
      </c>
      <c r="I45" s="41">
        <v>2.1920310216782757E-2</v>
      </c>
      <c r="J45" s="41">
        <v>2.6162950903901576E-2</v>
      </c>
      <c r="K45" s="35">
        <f t="shared" si="3"/>
        <v>36.759</v>
      </c>
      <c r="L45" s="41">
        <f t="shared" si="4"/>
        <v>-7.0805000000000007</v>
      </c>
      <c r="M45" s="41"/>
      <c r="N45" s="52">
        <f t="shared" si="5"/>
        <v>-6.7142475982740528</v>
      </c>
      <c r="O45" s="41"/>
      <c r="P45" s="52">
        <f t="shared" si="6"/>
        <v>-6.5410503414190071</v>
      </c>
      <c r="Q45" s="52"/>
      <c r="R45" s="41">
        <f t="shared" si="7"/>
        <v>-7.6711598831528729</v>
      </c>
      <c r="S45" s="41">
        <f t="shared" si="8"/>
        <v>36.454016564856225</v>
      </c>
      <c r="T45" s="66">
        <f t="shared" si="9"/>
        <v>185.19394340839267</v>
      </c>
    </row>
    <row r="46" spans="1:25" x14ac:dyDescent="0.2">
      <c r="B46" s="67">
        <v>18</v>
      </c>
      <c r="C46" s="24" t="s">
        <v>76</v>
      </c>
      <c r="D46" s="24">
        <v>0.4</v>
      </c>
      <c r="E46" s="37">
        <v>516</v>
      </c>
      <c r="F46" s="38">
        <v>1.43</v>
      </c>
      <c r="G46" s="38">
        <v>-7.8609999999999998</v>
      </c>
      <c r="H46" s="38">
        <v>23.65</v>
      </c>
      <c r="I46" s="39"/>
      <c r="J46" s="39"/>
      <c r="K46" s="38">
        <f t="shared" si="3"/>
        <v>1.43</v>
      </c>
      <c r="L46" s="39">
        <f t="shared" si="4"/>
        <v>-7.8609999999999998</v>
      </c>
      <c r="M46" s="39"/>
      <c r="N46" s="39">
        <f t="shared" si="5"/>
        <v>-7.846752035298346</v>
      </c>
      <c r="O46" s="39"/>
      <c r="P46" s="39">
        <f t="shared" si="6"/>
        <v>-7.6627299498898607</v>
      </c>
      <c r="Q46" s="39"/>
      <c r="R46" s="39">
        <f t="shared" si="7"/>
        <v>-8.7928394916237274</v>
      </c>
      <c r="S46" s="39">
        <f t="shared" si="8"/>
        <v>0.2828293514035865</v>
      </c>
      <c r="T46" s="68">
        <f t="shared" si="9"/>
        <v>1.4368315986492388</v>
      </c>
    </row>
    <row r="47" spans="1:25" x14ac:dyDescent="0.2">
      <c r="B47" s="65">
        <v>19</v>
      </c>
      <c r="C47" s="34" t="s">
        <v>77</v>
      </c>
      <c r="D47" s="34">
        <v>0.4</v>
      </c>
      <c r="E47" s="33">
        <v>10073</v>
      </c>
      <c r="F47" s="35">
        <v>53.31</v>
      </c>
      <c r="G47" s="35">
        <v>-11.895499999999998</v>
      </c>
      <c r="H47" s="35">
        <v>22.762999999999998</v>
      </c>
      <c r="I47" s="41">
        <v>9.1923881554250471E-3</v>
      </c>
      <c r="J47" s="41">
        <v>2.9698484809833607E-2</v>
      </c>
      <c r="K47" s="35">
        <f t="shared" si="3"/>
        <v>53.31</v>
      </c>
      <c r="L47" s="41">
        <f t="shared" si="4"/>
        <v>-11.895499999999998</v>
      </c>
      <c r="M47" s="41"/>
      <c r="N47" s="52">
        <f t="shared" si="5"/>
        <v>-11.364339861367004</v>
      </c>
      <c r="O47" s="41"/>
      <c r="P47" s="52">
        <f t="shared" si="6"/>
        <v>-11.169492947405077</v>
      </c>
      <c r="Q47" s="52"/>
      <c r="R47" s="41">
        <f t="shared" si="7"/>
        <v>-12.299602489138943</v>
      </c>
      <c r="S47" s="41">
        <f t="shared" si="8"/>
        <v>53.39956610121034</v>
      </c>
      <c r="T47" s="66">
        <f t="shared" si="9"/>
        <v>271.28083965688717</v>
      </c>
    </row>
    <row r="48" spans="1:25" x14ac:dyDescent="0.2">
      <c r="B48" s="67">
        <v>20</v>
      </c>
      <c r="C48" s="24" t="s">
        <v>78</v>
      </c>
      <c r="D48" s="24">
        <v>0.4</v>
      </c>
      <c r="E48" s="37">
        <v>6471</v>
      </c>
      <c r="F48" s="38">
        <v>34.834000000000003</v>
      </c>
      <c r="G48" s="38">
        <v>-10.9915</v>
      </c>
      <c r="H48" s="38">
        <v>23.3125</v>
      </c>
      <c r="I48" s="39">
        <v>0.23688077169749402</v>
      </c>
      <c r="J48" s="39">
        <v>0.19586857838867439</v>
      </c>
      <c r="K48" s="38">
        <f t="shared" si="3"/>
        <v>34.834000000000003</v>
      </c>
      <c r="L48" s="39">
        <f t="shared" si="4"/>
        <v>-10.9915</v>
      </c>
      <c r="M48" s="39"/>
      <c r="N48" s="39">
        <f t="shared" si="5"/>
        <v>-10.644427550757047</v>
      </c>
      <c r="O48" s="39"/>
      <c r="P48" s="39">
        <f t="shared" si="6"/>
        <v>-10.43875580824168</v>
      </c>
      <c r="Q48" s="39"/>
      <c r="R48" s="39">
        <f t="shared" si="7"/>
        <v>-11.568865349975546</v>
      </c>
      <c r="S48" s="39">
        <f t="shared" si="8"/>
        <v>34.483127624158882</v>
      </c>
      <c r="T48" s="68">
        <f t="shared" si="9"/>
        <v>175.18141997909217</v>
      </c>
    </row>
    <row r="49" spans="2:20" x14ac:dyDescent="0.2">
      <c r="B49" s="65">
        <v>21</v>
      </c>
      <c r="C49" s="34" t="s">
        <v>79</v>
      </c>
      <c r="D49" s="34">
        <v>0.4</v>
      </c>
      <c r="E49" s="33">
        <v>7475</v>
      </c>
      <c r="F49" s="35">
        <v>39.627000000000002</v>
      </c>
      <c r="G49" s="35">
        <v>-10.312000000000001</v>
      </c>
      <c r="H49" s="35">
        <v>22.957999999999998</v>
      </c>
      <c r="I49" s="41">
        <v>1.1313708498984771E-2</v>
      </c>
      <c r="J49" s="41">
        <v>9.8994949366112035E-3</v>
      </c>
      <c r="K49" s="35">
        <f t="shared" si="3"/>
        <v>39.627000000000002</v>
      </c>
      <c r="L49" s="41">
        <f t="shared" si="4"/>
        <v>-10.312000000000001</v>
      </c>
      <c r="M49" s="41"/>
      <c r="N49" s="52">
        <f t="shared" si="5"/>
        <v>-9.9171719599773098</v>
      </c>
      <c r="O49" s="41"/>
      <c r="P49" s="52">
        <f t="shared" si="6"/>
        <v>-9.700675388908504</v>
      </c>
      <c r="Q49" s="52"/>
      <c r="R49" s="41">
        <f t="shared" si="7"/>
        <v>-10.83078493064237</v>
      </c>
      <c r="S49" s="41">
        <f t="shared" si="8"/>
        <v>39.390385126892568</v>
      </c>
      <c r="T49" s="66">
        <f t="shared" si="9"/>
        <v>200.11130299033223</v>
      </c>
    </row>
    <row r="50" spans="2:20" x14ac:dyDescent="0.2">
      <c r="B50" s="67">
        <v>22</v>
      </c>
      <c r="C50" s="24" t="s">
        <v>70</v>
      </c>
      <c r="D50" s="24">
        <v>0.4</v>
      </c>
      <c r="E50" s="37">
        <v>5146</v>
      </c>
      <c r="F50" s="38">
        <v>27.661000000000001</v>
      </c>
      <c r="G50" s="38">
        <v>-19.227499999999999</v>
      </c>
      <c r="H50" s="38">
        <v>28.073999999999998</v>
      </c>
      <c r="I50" s="39">
        <v>0.26233661582020817</v>
      </c>
      <c r="J50" s="39">
        <v>0.19940411229460642</v>
      </c>
      <c r="K50" s="38">
        <f t="shared" si="3"/>
        <v>27.661000000000001</v>
      </c>
      <c r="L50" s="39">
        <f t="shared" si="4"/>
        <v>-19.227499999999999</v>
      </c>
      <c r="M50" s="39"/>
      <c r="N50" s="39">
        <f t="shared" si="5"/>
        <v>-18.951896537333948</v>
      </c>
      <c r="O50" s="39"/>
      <c r="P50" s="39">
        <f t="shared" si="6"/>
        <v>-18.7245751377117</v>
      </c>
      <c r="Q50" s="39"/>
      <c r="R50" s="39">
        <f t="shared" si="7"/>
        <v>-19.854684679445565</v>
      </c>
      <c r="S50" s="39">
        <f t="shared" si="8"/>
        <v>27.139134703835758</v>
      </c>
      <c r="T50" s="68">
        <f t="shared" si="9"/>
        <v>137.87241709162612</v>
      </c>
    </row>
    <row r="51" spans="2:20" x14ac:dyDescent="0.2">
      <c r="B51" s="65">
        <v>23</v>
      </c>
      <c r="C51" s="34" t="s">
        <v>80</v>
      </c>
      <c r="D51" s="34">
        <v>0.4</v>
      </c>
      <c r="E51" s="33">
        <v>13652</v>
      </c>
      <c r="F51" s="35">
        <v>72.861999999999995</v>
      </c>
      <c r="G51" s="35">
        <v>-12.859</v>
      </c>
      <c r="H51" s="35">
        <v>23.022500000000001</v>
      </c>
      <c r="I51" s="41">
        <v>8.4852813742388924E-3</v>
      </c>
      <c r="J51" s="41">
        <v>9.192388155426303E-3</v>
      </c>
      <c r="K51" s="35">
        <f t="shared" si="3"/>
        <v>72.861999999999995</v>
      </c>
      <c r="L51" s="41">
        <f t="shared" si="4"/>
        <v>-12.859</v>
      </c>
      <c r="M51" s="41"/>
      <c r="N51" s="52">
        <f t="shared" si="5"/>
        <v>-12.133031325809842</v>
      </c>
      <c r="O51" s="41"/>
      <c r="P51" s="52">
        <f t="shared" si="6"/>
        <v>-11.894885097634155</v>
      </c>
      <c r="Q51" s="52"/>
      <c r="R51" s="41">
        <f t="shared" si="7"/>
        <v>-13.024994639368021</v>
      </c>
      <c r="S51" s="41">
        <f t="shared" si="8"/>
        <v>73.417654708230799</v>
      </c>
      <c r="T51" s="66">
        <f t="shared" si="9"/>
        <v>372.97686983334569</v>
      </c>
    </row>
    <row r="52" spans="2:20" x14ac:dyDescent="0.2">
      <c r="B52" s="67">
        <v>24</v>
      </c>
      <c r="C52" s="24" t="s">
        <v>81</v>
      </c>
      <c r="D52" s="24">
        <v>0.4</v>
      </c>
      <c r="E52" s="37">
        <v>12077</v>
      </c>
      <c r="F52" s="38">
        <v>65.16</v>
      </c>
      <c r="G52" s="38">
        <v>-13.323</v>
      </c>
      <c r="H52" s="38">
        <v>23.125</v>
      </c>
      <c r="I52" s="39">
        <v>0.28849956672411098</v>
      </c>
      <c r="J52" s="39">
        <v>0.40870771952582657</v>
      </c>
      <c r="K52" s="38">
        <f t="shared" si="3"/>
        <v>65.16</v>
      </c>
      <c r="L52" s="39">
        <f t="shared" si="4"/>
        <v>-13.323</v>
      </c>
      <c r="M52" s="39"/>
      <c r="N52" s="39">
        <f t="shared" si="5"/>
        <v>-12.673771062965185</v>
      </c>
      <c r="O52" s="39"/>
      <c r="P52" s="39">
        <f t="shared" si="6"/>
        <v>-12.424800006236058</v>
      </c>
      <c r="Q52" s="39"/>
      <c r="R52" s="39">
        <f t="shared" si="7"/>
        <v>-13.554909547969924</v>
      </c>
      <c r="S52" s="39">
        <f t="shared" si="8"/>
        <v>65.532051268619938</v>
      </c>
      <c r="T52" s="68">
        <f t="shared" si="9"/>
        <v>332.91637349439907</v>
      </c>
    </row>
    <row r="53" spans="2:20" x14ac:dyDescent="0.2">
      <c r="B53" s="65">
        <v>25</v>
      </c>
      <c r="C53" s="34" t="s">
        <v>82</v>
      </c>
      <c r="D53" s="34">
        <v>0.4</v>
      </c>
      <c r="E53" s="33">
        <v>11123</v>
      </c>
      <c r="F53" s="35">
        <v>59.401000000000003</v>
      </c>
      <c r="G53" s="35">
        <v>-8.8194999999999997</v>
      </c>
      <c r="H53" s="35">
        <v>23.13</v>
      </c>
      <c r="I53" s="41">
        <v>2.0506096654409819E-2</v>
      </c>
      <c r="J53" s="41">
        <v>4.2426406871194462E-3</v>
      </c>
      <c r="K53" s="35">
        <f t="shared" si="3"/>
        <v>59.401000000000003</v>
      </c>
      <c r="L53" s="41">
        <f t="shared" si="4"/>
        <v>-8.8194999999999997</v>
      </c>
      <c r="M53" s="41"/>
      <c r="N53" s="52">
        <f t="shared" si="5"/>
        <v>-8.2276515026273014</v>
      </c>
      <c r="O53" s="41"/>
      <c r="P53" s="52">
        <f t="shared" si="6"/>
        <v>-7.9678556173447337</v>
      </c>
      <c r="Q53" s="52"/>
      <c r="R53" s="41">
        <f t="shared" si="7"/>
        <v>-9.0979651590785995</v>
      </c>
      <c r="S53" s="41">
        <f t="shared" si="8"/>
        <v>59.635765861099955</v>
      </c>
      <c r="T53" s="66">
        <f t="shared" si="9"/>
        <v>302.96202418045556</v>
      </c>
    </row>
    <row r="54" spans="2:20" x14ac:dyDescent="0.2">
      <c r="B54" s="67">
        <v>26</v>
      </c>
      <c r="C54" s="24" t="s">
        <v>83</v>
      </c>
      <c r="D54" s="24">
        <v>0.4</v>
      </c>
      <c r="E54" s="37">
        <v>10173</v>
      </c>
      <c r="F54" s="38">
        <v>54.512</v>
      </c>
      <c r="G54" s="38">
        <v>-9.0455000000000005</v>
      </c>
      <c r="H54" s="38">
        <v>23.673000000000002</v>
      </c>
      <c r="I54" s="39">
        <v>0.29486352775479019</v>
      </c>
      <c r="J54" s="39">
        <v>0.48083261120685467</v>
      </c>
      <c r="K54" s="38">
        <f t="shared" si="3"/>
        <v>54.512</v>
      </c>
      <c r="L54" s="39">
        <f t="shared" si="4"/>
        <v>-9.0455000000000005</v>
      </c>
      <c r="M54" s="39"/>
      <c r="N54" s="39">
        <f t="shared" si="5"/>
        <v>-8.5023636001282714</v>
      </c>
      <c r="O54" s="39"/>
      <c r="P54" s="39">
        <f t="shared" si="6"/>
        <v>-8.2317428862922633</v>
      </c>
      <c r="Q54" s="39"/>
      <c r="R54" s="39">
        <f t="shared" si="7"/>
        <v>-9.361852428026129</v>
      </c>
      <c r="S54" s="39">
        <f t="shared" si="8"/>
        <v>54.630219870934077</v>
      </c>
      <c r="T54" s="68">
        <f t="shared" si="9"/>
        <v>277.5328153254685</v>
      </c>
    </row>
    <row r="55" spans="2:20" x14ac:dyDescent="0.2">
      <c r="B55" s="65">
        <v>27</v>
      </c>
      <c r="C55" s="34" t="s">
        <v>84</v>
      </c>
      <c r="D55" s="34">
        <v>0.4</v>
      </c>
      <c r="E55" s="33">
        <v>5976</v>
      </c>
      <c r="F55" s="35">
        <v>31.800999999999998</v>
      </c>
      <c r="G55" s="35">
        <v>-7.7285000000000004</v>
      </c>
      <c r="H55" s="35">
        <v>23.023000000000003</v>
      </c>
      <c r="I55" s="41">
        <v>2.1213203435597231E-3</v>
      </c>
      <c r="J55" s="41">
        <v>3.1112698372208432E-2</v>
      </c>
      <c r="K55" s="35">
        <f t="shared" si="3"/>
        <v>31.800999999999998</v>
      </c>
      <c r="L55" s="41">
        <f t="shared" si="4"/>
        <v>-7.7285000000000004</v>
      </c>
      <c r="M55" s="41"/>
      <c r="N55" s="52">
        <f t="shared" si="5"/>
        <v>-7.4116471849809065</v>
      </c>
      <c r="O55" s="41"/>
      <c r="P55" s="52">
        <f t="shared" si="6"/>
        <v>-7.1302016425914578</v>
      </c>
      <c r="Q55" s="52"/>
      <c r="R55" s="41">
        <f t="shared" si="7"/>
        <v>-8.2603111843253245</v>
      </c>
      <c r="S55" s="41">
        <f t="shared" si="8"/>
        <v>31.377825724348476</v>
      </c>
      <c r="T55" s="66">
        <f t="shared" si="9"/>
        <v>159.40584410321253</v>
      </c>
    </row>
    <row r="56" spans="2:20" x14ac:dyDescent="0.2">
      <c r="B56" s="67">
        <v>28</v>
      </c>
      <c r="C56" s="24" t="s">
        <v>85</v>
      </c>
      <c r="D56" s="24">
        <v>0.4</v>
      </c>
      <c r="E56" s="37">
        <v>5877</v>
      </c>
      <c r="F56" s="38">
        <v>31.126000000000001</v>
      </c>
      <c r="G56" s="38">
        <v>-7.8889999999999993</v>
      </c>
      <c r="H56" s="38">
        <v>22.983499999999999</v>
      </c>
      <c r="I56" s="39">
        <v>2.8284271247465066E-3</v>
      </c>
      <c r="J56" s="39">
        <v>1.6263455967290372E-2</v>
      </c>
      <c r="K56" s="38">
        <f t="shared" si="3"/>
        <v>31.126000000000001</v>
      </c>
      <c r="L56" s="39">
        <f t="shared" si="4"/>
        <v>-7.8889999999999993</v>
      </c>
      <c r="M56" s="39"/>
      <c r="N56" s="39">
        <f t="shared" si="5"/>
        <v>-7.5788726228645533</v>
      </c>
      <c r="O56" s="39"/>
      <c r="P56" s="39">
        <f t="shared" si="6"/>
        <v>-7.2866022519216642</v>
      </c>
      <c r="Q56" s="39"/>
      <c r="R56" s="39">
        <f t="shared" si="7"/>
        <v>-8.41671179365553</v>
      </c>
      <c r="S56" s="39">
        <f t="shared" si="8"/>
        <v>30.686734797090967</v>
      </c>
      <c r="T56" s="68">
        <f t="shared" si="9"/>
        <v>155.89495926436695</v>
      </c>
    </row>
    <row r="57" spans="2:20" x14ac:dyDescent="0.2">
      <c r="B57" s="65">
        <v>29</v>
      </c>
      <c r="C57" s="34" t="s">
        <v>86</v>
      </c>
      <c r="D57" s="34">
        <v>0.4</v>
      </c>
      <c r="E57" s="33">
        <v>195</v>
      </c>
      <c r="F57" s="35">
        <v>1.032</v>
      </c>
      <c r="G57" s="35">
        <v>-17.296500000000002</v>
      </c>
      <c r="H57" s="35">
        <v>27.591000000000001</v>
      </c>
      <c r="I57" s="41">
        <v>0.25667976157071892</v>
      </c>
      <c r="J57" s="41">
        <v>0.26445793616376789</v>
      </c>
      <c r="K57" s="35">
        <f t="shared" si="3"/>
        <v>1.032</v>
      </c>
      <c r="L57" s="41">
        <f t="shared" si="4"/>
        <v>-17.296500000000002</v>
      </c>
      <c r="M57" s="41"/>
      <c r="N57" s="52">
        <f t="shared" si="5"/>
        <v>-17.286217552746781</v>
      </c>
      <c r="O57" s="41"/>
      <c r="P57" s="52">
        <f t="shared" si="6"/>
        <v>-16.983122353250451</v>
      </c>
      <c r="Q57" s="52"/>
      <c r="R57" s="41">
        <f t="shared" si="7"/>
        <v>-18.113231894984317</v>
      </c>
      <c r="S57" s="41">
        <f t="shared" si="8"/>
        <v>-0.12465833607565577</v>
      </c>
      <c r="T57" s="66">
        <f t="shared" si="9"/>
        <v>-0.6332901285515844</v>
      </c>
    </row>
    <row r="58" spans="2:20" x14ac:dyDescent="0.2">
      <c r="B58" s="67">
        <v>30</v>
      </c>
      <c r="C58" s="24" t="s">
        <v>70</v>
      </c>
      <c r="D58" s="24">
        <v>0.4</v>
      </c>
      <c r="E58" s="37">
        <v>5176</v>
      </c>
      <c r="F58" s="38">
        <v>27.303999999999998</v>
      </c>
      <c r="G58" s="38">
        <v>-19.138500000000001</v>
      </c>
      <c r="H58" s="38">
        <v>28.091000000000001</v>
      </c>
      <c r="I58" s="39">
        <v>7.0710678118489963E-4</v>
      </c>
      <c r="J58" s="39">
        <v>2.2627416997969541E-2</v>
      </c>
      <c r="K58" s="38">
        <f t="shared" si="3"/>
        <v>27.303999999999998</v>
      </c>
      <c r="L58" s="39">
        <f t="shared" si="4"/>
        <v>-19.138500000000001</v>
      </c>
      <c r="M58" s="39"/>
      <c r="N58" s="39">
        <f t="shared" si="5"/>
        <v>-18.866453546703521</v>
      </c>
      <c r="O58" s="39"/>
      <c r="P58" s="39">
        <f t="shared" si="6"/>
        <v>-18.552533518653753</v>
      </c>
      <c r="Q58" s="39"/>
      <c r="R58" s="39">
        <f t="shared" si="7"/>
        <v>-19.682643060387619</v>
      </c>
      <c r="S58" s="39">
        <f t="shared" si="8"/>
        <v>26.773624391197338</v>
      </c>
      <c r="T58" s="68">
        <f t="shared" si="9"/>
        <v>136.01554911019218</v>
      </c>
    </row>
    <row r="59" spans="2:20" x14ac:dyDescent="0.2">
      <c r="B59" s="65">
        <v>31</v>
      </c>
      <c r="C59" s="34" t="s">
        <v>87</v>
      </c>
      <c r="D59" s="34">
        <v>0.3</v>
      </c>
      <c r="E59" s="33">
        <v>9807</v>
      </c>
      <c r="F59" s="35">
        <v>52.404000000000003</v>
      </c>
      <c r="G59" s="35">
        <v>-12.0845</v>
      </c>
      <c r="H59" s="35">
        <v>23.734000000000002</v>
      </c>
      <c r="I59" s="41">
        <v>0.19586857838867439</v>
      </c>
      <c r="J59" s="41">
        <v>0.64346717087975835</v>
      </c>
      <c r="K59" s="35">
        <f t="shared" si="3"/>
        <v>52.404000000000003</v>
      </c>
      <c r="L59" s="41">
        <f t="shared" si="4"/>
        <v>-12.0845</v>
      </c>
      <c r="M59" s="41"/>
      <c r="N59" s="52">
        <f t="shared" si="5"/>
        <v>-11.562366893548612</v>
      </c>
      <c r="O59" s="41"/>
      <c r="P59" s="52">
        <f t="shared" si="6"/>
        <v>-11.237622036945401</v>
      </c>
      <c r="Q59" s="52"/>
      <c r="R59" s="41">
        <f t="shared" si="7"/>
        <v>-12.367731578679267</v>
      </c>
      <c r="S59" s="41">
        <f t="shared" si="8"/>
        <v>69.962624668092204</v>
      </c>
      <c r="T59" s="66">
        <f t="shared" si="9"/>
        <v>355.4246026753674</v>
      </c>
    </row>
    <row r="60" spans="2:20" x14ac:dyDescent="0.2">
      <c r="B60" s="67">
        <v>32</v>
      </c>
      <c r="C60" s="24" t="s">
        <v>88</v>
      </c>
      <c r="D60" s="24">
        <v>0.4</v>
      </c>
      <c r="E60" s="37">
        <v>16230</v>
      </c>
      <c r="F60" s="38">
        <v>86.094999999999999</v>
      </c>
      <c r="G60" s="38">
        <v>-11.458</v>
      </c>
      <c r="H60" s="38">
        <v>22.655000000000001</v>
      </c>
      <c r="I60" s="39">
        <v>3.5355339059327882E-2</v>
      </c>
      <c r="J60" s="39">
        <v>2.4041630560341854E-2</v>
      </c>
      <c r="K60" s="38">
        <f t="shared" si="3"/>
        <v>86.094999999999999</v>
      </c>
      <c r="L60" s="39">
        <f t="shared" si="4"/>
        <v>-11.458</v>
      </c>
      <c r="M60" s="39"/>
      <c r="N60" s="39">
        <f t="shared" si="5"/>
        <v>-10.600182852455305</v>
      </c>
      <c r="O60" s="39"/>
      <c r="P60" s="39">
        <f t="shared" si="6"/>
        <v>-10.264613167298654</v>
      </c>
      <c r="Q60" s="39"/>
      <c r="R60" s="39">
        <f t="shared" si="7"/>
        <v>-11.39472270903252</v>
      </c>
      <c r="S60" s="39">
        <f t="shared" si="8"/>
        <v>86.966108397710229</v>
      </c>
      <c r="T60" s="68">
        <f t="shared" si="9"/>
        <v>441.80581660733691</v>
      </c>
    </row>
    <row r="61" spans="2:20" x14ac:dyDescent="0.2">
      <c r="B61" s="65">
        <v>33</v>
      </c>
      <c r="C61" s="34" t="s">
        <v>89</v>
      </c>
      <c r="D61" s="34">
        <v>0.4</v>
      </c>
      <c r="E61" s="33">
        <v>16155</v>
      </c>
      <c r="F61" s="35">
        <v>86.781000000000006</v>
      </c>
      <c r="G61" s="35">
        <v>-11.670500000000001</v>
      </c>
      <c r="H61" s="35">
        <v>22.941499999999998</v>
      </c>
      <c r="I61" s="41">
        <v>0.21991020894901622</v>
      </c>
      <c r="J61" s="41">
        <v>0.72054181002909323</v>
      </c>
      <c r="K61" s="35">
        <f t="shared" si="3"/>
        <v>86.781000000000006</v>
      </c>
      <c r="L61" s="41">
        <f t="shared" si="4"/>
        <v>-11.670500000000001</v>
      </c>
      <c r="M61" s="41"/>
      <c r="N61" s="52">
        <f t="shared" si="5"/>
        <v>-10.805847814843181</v>
      </c>
      <c r="O61" s="41"/>
      <c r="P61" s="52">
        <f t="shared" si="6"/>
        <v>-10.45945330113309</v>
      </c>
      <c r="Q61" s="52"/>
      <c r="R61" s="41">
        <f t="shared" si="7"/>
        <v>-11.589562842866956</v>
      </c>
      <c r="S61" s="41">
        <f t="shared" si="8"/>
        <v>87.668461547486018</v>
      </c>
      <c r="T61" s="66">
        <f t="shared" si="9"/>
        <v>445.37391586577854</v>
      </c>
    </row>
    <row r="62" spans="2:20" x14ac:dyDescent="0.2">
      <c r="B62" s="67">
        <v>34</v>
      </c>
      <c r="C62" s="24" t="s">
        <v>90</v>
      </c>
      <c r="D62" s="24">
        <v>0.3</v>
      </c>
      <c r="E62" s="37">
        <v>13360</v>
      </c>
      <c r="F62" s="38">
        <v>70.628</v>
      </c>
      <c r="G62" s="38">
        <v>-11.778500000000001</v>
      </c>
      <c r="H62" s="38">
        <v>22.642499999999998</v>
      </c>
      <c r="I62" s="39">
        <v>1.4849242404916804E-2</v>
      </c>
      <c r="J62" s="39">
        <v>3.5355339059320342E-3</v>
      </c>
      <c r="K62" s="38">
        <f t="shared" si="3"/>
        <v>70.628</v>
      </c>
      <c r="L62" s="39">
        <f t="shared" si="4"/>
        <v>-11.778500000000001</v>
      </c>
      <c r="M62" s="39"/>
      <c r="N62" s="39">
        <f t="shared" si="5"/>
        <v>-11.074790034301797</v>
      </c>
      <c r="O62" s="39"/>
      <c r="P62" s="39">
        <f t="shared" si="6"/>
        <v>-10.717570692038265</v>
      </c>
      <c r="Q62" s="39"/>
      <c r="R62" s="39">
        <f t="shared" si="7"/>
        <v>-11.847680233772131</v>
      </c>
      <c r="S62" s="39">
        <f t="shared" si="8"/>
        <v>94.840532931481519</v>
      </c>
      <c r="T62" s="68">
        <f t="shared" si="9"/>
        <v>481.80952179264642</v>
      </c>
    </row>
    <row r="63" spans="2:20" x14ac:dyDescent="0.2">
      <c r="B63" s="65">
        <v>35</v>
      </c>
      <c r="C63" s="34" t="s">
        <v>91</v>
      </c>
      <c r="D63" s="34">
        <v>0.4</v>
      </c>
      <c r="E63" s="33">
        <v>1175</v>
      </c>
      <c r="F63" s="35">
        <v>6.2290000000000001</v>
      </c>
      <c r="G63" s="35">
        <v>-12.0745</v>
      </c>
      <c r="H63" s="35">
        <v>27.521000000000001</v>
      </c>
      <c r="I63" s="41">
        <v>0.35426049737445992</v>
      </c>
      <c r="J63" s="41">
        <v>0.14707821048680075</v>
      </c>
      <c r="K63" s="35">
        <f t="shared" si="3"/>
        <v>6.2290000000000001</v>
      </c>
      <c r="L63" s="41">
        <f t="shared" si="4"/>
        <v>-12.0745</v>
      </c>
      <c r="M63" s="41"/>
      <c r="N63" s="52">
        <f t="shared" si="5"/>
        <v>-12.012436662848529</v>
      </c>
      <c r="O63" s="41"/>
      <c r="P63" s="52">
        <f t="shared" si="6"/>
        <v>-11.644392492031558</v>
      </c>
      <c r="Q63" s="52"/>
      <c r="R63" s="41">
        <f t="shared" si="7"/>
        <v>-12.774502033765424</v>
      </c>
      <c r="S63" s="41">
        <f t="shared" si="8"/>
        <v>5.1962298846017863</v>
      </c>
      <c r="T63" s="66">
        <f t="shared" si="9"/>
        <v>26.397922475123487</v>
      </c>
    </row>
    <row r="64" spans="2:20" x14ac:dyDescent="0.2">
      <c r="B64" s="67">
        <v>36</v>
      </c>
      <c r="C64" s="24" t="s">
        <v>70</v>
      </c>
      <c r="D64" s="24">
        <v>0.4</v>
      </c>
      <c r="E64" s="37">
        <v>5457</v>
      </c>
      <c r="F64" s="38">
        <v>28.622</v>
      </c>
      <c r="G64" s="38">
        <v>-18.977</v>
      </c>
      <c r="H64" s="38">
        <v>27.944499999999998</v>
      </c>
      <c r="I64" s="39">
        <v>1.2727922061358338E-2</v>
      </c>
      <c r="J64" s="39">
        <v>2.1920310216784641E-2</v>
      </c>
      <c r="K64" s="38">
        <f t="shared" si="3"/>
        <v>28.622</v>
      </c>
      <c r="L64" s="39">
        <f t="shared" si="4"/>
        <v>-18.977</v>
      </c>
      <c r="M64" s="39"/>
      <c r="N64" s="39">
        <f t="shared" si="5"/>
        <v>-18.691821506509967</v>
      </c>
      <c r="O64" s="39"/>
      <c r="P64" s="39">
        <f t="shared" si="6"/>
        <v>-18.312952507139556</v>
      </c>
      <c r="Q64" s="39"/>
      <c r="R64" s="39">
        <f t="shared" si="7"/>
        <v>-19.443062048873422</v>
      </c>
      <c r="S64" s="39">
        <f t="shared" si="8"/>
        <v>28.123043416568301</v>
      </c>
      <c r="T64" s="68">
        <f t="shared" si="9"/>
        <v>142.87087683996779</v>
      </c>
    </row>
    <row r="65" spans="2:20" x14ac:dyDescent="0.2">
      <c r="B65" s="65">
        <v>37</v>
      </c>
      <c r="C65" s="34" t="s">
        <v>70</v>
      </c>
      <c r="D65" s="34">
        <v>0.4</v>
      </c>
      <c r="E65" s="33">
        <v>5198</v>
      </c>
      <c r="F65" s="35">
        <v>27.780999999999999</v>
      </c>
      <c r="G65" s="35">
        <v>-19.311999999999998</v>
      </c>
      <c r="H65" s="35">
        <v>28.264000000000003</v>
      </c>
      <c r="I65" s="41">
        <v>0.25314422766478439</v>
      </c>
      <c r="J65" s="41">
        <v>0.462447834896002</v>
      </c>
      <c r="K65" s="35">
        <f t="shared" si="3"/>
        <v>27.780999999999999</v>
      </c>
      <c r="L65" s="41">
        <f t="shared" si="4"/>
        <v>-19.311999999999998</v>
      </c>
      <c r="M65" s="41"/>
      <c r="N65" s="52">
        <f t="shared" si="5"/>
        <v>-19.035200903932406</v>
      </c>
      <c r="O65" s="41"/>
      <c r="P65" s="52">
        <f t="shared" si="6"/>
        <v>-18.645507076008553</v>
      </c>
      <c r="Q65" s="52"/>
      <c r="R65" s="41">
        <f t="shared" si="7"/>
        <v>-19.775616617742418</v>
      </c>
      <c r="S65" s="41">
        <f t="shared" si="8"/>
        <v>27.261995313125979</v>
      </c>
      <c r="T65" s="66">
        <f t="shared" si="9"/>
        <v>138.49657439630977</v>
      </c>
    </row>
    <row r="66" spans="2:20" x14ac:dyDescent="0.2">
      <c r="B66" s="67">
        <v>38</v>
      </c>
      <c r="C66" s="24" t="s">
        <v>71</v>
      </c>
      <c r="D66" s="24">
        <v>0.4</v>
      </c>
      <c r="E66" s="37">
        <v>8391</v>
      </c>
      <c r="F66" s="38">
        <v>44.168999999999997</v>
      </c>
      <c r="G66" s="38">
        <v>-19.1295</v>
      </c>
      <c r="H66" s="38">
        <v>27.866</v>
      </c>
      <c r="I66" s="39">
        <v>1.0606601717798614E-2</v>
      </c>
      <c r="J66" s="39">
        <v>1.6970562748477785E-2</v>
      </c>
      <c r="K66" s="38">
        <f t="shared" si="3"/>
        <v>44.168999999999997</v>
      </c>
      <c r="L66" s="39">
        <f t="shared" si="4"/>
        <v>-19.1295</v>
      </c>
      <c r="M66" s="39"/>
      <c r="N66" s="39">
        <f t="shared" si="5"/>
        <v>-18.689417235729117</v>
      </c>
      <c r="O66" s="39"/>
      <c r="P66" s="39">
        <f t="shared" si="6"/>
        <v>-18.288898579251825</v>
      </c>
      <c r="Q66" s="39"/>
      <c r="R66" s="39">
        <f t="shared" si="7"/>
        <v>-19.419008120985691</v>
      </c>
      <c r="S66" s="39">
        <f t="shared" si="8"/>
        <v>44.040659188527535</v>
      </c>
      <c r="T66" s="68">
        <f t="shared" si="9"/>
        <v>223.73565697260895</v>
      </c>
    </row>
    <row r="67" spans="2:20" x14ac:dyDescent="0.2">
      <c r="B67" s="65">
        <v>39</v>
      </c>
      <c r="C67" s="34" t="s">
        <v>72</v>
      </c>
      <c r="D67" s="34">
        <v>0.4</v>
      </c>
      <c r="E67" s="33">
        <v>11880</v>
      </c>
      <c r="F67" s="35">
        <v>63.911999999999999</v>
      </c>
      <c r="G67" s="35">
        <v>-19.43</v>
      </c>
      <c r="H67" s="35">
        <v>27.983499999999999</v>
      </c>
      <c r="I67" s="41">
        <v>0.28708535316173744</v>
      </c>
      <c r="J67" s="41">
        <v>0.44477016536633679</v>
      </c>
      <c r="K67" s="35">
        <f t="shared" si="3"/>
        <v>63.911999999999999</v>
      </c>
      <c r="L67" s="41">
        <f t="shared" si="4"/>
        <v>-19.43</v>
      </c>
      <c r="M67" s="41"/>
      <c r="N67" s="52">
        <f t="shared" si="5"/>
        <v>-18.793205650341175</v>
      </c>
      <c r="O67" s="41"/>
      <c r="P67" s="52">
        <f t="shared" si="6"/>
        <v>-18.381862165310441</v>
      </c>
      <c r="Q67" s="52"/>
      <c r="R67" s="41">
        <f t="shared" si="7"/>
        <v>-19.511971707044307</v>
      </c>
      <c r="S67" s="41">
        <f t="shared" si="8"/>
        <v>64.254300932001613</v>
      </c>
      <c r="T67" s="66">
        <f t="shared" si="9"/>
        <v>326.42513752568902</v>
      </c>
    </row>
    <row r="68" spans="2:20" x14ac:dyDescent="0.2">
      <c r="B68" s="67">
        <v>40</v>
      </c>
      <c r="C68" s="24" t="s">
        <v>73</v>
      </c>
      <c r="D68" s="24">
        <v>0.4</v>
      </c>
      <c r="E68" s="37">
        <v>19969</v>
      </c>
      <c r="F68" s="38">
        <v>105.91500000000001</v>
      </c>
      <c r="G68" s="38">
        <v>-19.387999999999998</v>
      </c>
      <c r="H68" s="38">
        <v>27.563499999999998</v>
      </c>
      <c r="I68" s="39">
        <v>1.5556349186105472E-2</v>
      </c>
      <c r="J68" s="39">
        <v>7.0710678118741173E-4</v>
      </c>
      <c r="K68" s="38">
        <f t="shared" si="3"/>
        <v>105.91500000000001</v>
      </c>
      <c r="L68" s="39">
        <f t="shared" si="4"/>
        <v>-19.387999999999998</v>
      </c>
      <c r="M68" s="39"/>
      <c r="N68" s="39">
        <f t="shared" si="5"/>
        <v>-18.332704068968038</v>
      </c>
      <c r="O68" s="39"/>
      <c r="P68" s="39">
        <f t="shared" si="6"/>
        <v>-17.910535755383865</v>
      </c>
      <c r="Q68" s="39"/>
      <c r="R68" s="39">
        <f t="shared" si="7"/>
        <v>-19.040645297117731</v>
      </c>
      <c r="S68" s="39">
        <f t="shared" si="8"/>
        <v>107.2585856988122</v>
      </c>
      <c r="T68" s="68">
        <f t="shared" si="9"/>
        <v>544.89579809758891</v>
      </c>
    </row>
    <row r="69" spans="2:20" x14ac:dyDescent="0.2">
      <c r="B69" s="65">
        <v>41</v>
      </c>
      <c r="C69" s="34" t="s">
        <v>67</v>
      </c>
      <c r="D69" s="34">
        <v>0</v>
      </c>
      <c r="E69" s="33">
        <v>1009</v>
      </c>
      <c r="F69" s="35">
        <v>5.3620000000000001</v>
      </c>
      <c r="G69" s="35">
        <v>-7.0069999999999997</v>
      </c>
      <c r="H69" s="35">
        <v>28.365000000000002</v>
      </c>
      <c r="I69" s="41">
        <v>0.25031580054003788</v>
      </c>
      <c r="J69" s="41">
        <v>0.40163665171395996</v>
      </c>
      <c r="K69" s="35">
        <f t="shared" si="3"/>
        <v>5.3620000000000001</v>
      </c>
      <c r="L69" s="41">
        <f t="shared" si="4"/>
        <v>-7.0069999999999997</v>
      </c>
      <c r="M69" s="41"/>
      <c r="N69" s="52">
        <f t="shared" si="5"/>
        <v>-6.9535751141746367</v>
      </c>
      <c r="O69" s="41"/>
      <c r="P69" s="52">
        <f t="shared" si="6"/>
        <v>-6.5205819720370233</v>
      </c>
      <c r="Q69" s="52"/>
      <c r="R69" s="41">
        <f t="shared" si="7"/>
        <v>-7.6506915137708891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>
        <v>41</v>
      </c>
      <c r="C131" s="34" t="s">
        <v>67</v>
      </c>
      <c r="D131" s="34">
        <v>0</v>
      </c>
      <c r="E131" s="33">
        <v>1009</v>
      </c>
      <c r="F131" s="35">
        <v>5.3620000000000001</v>
      </c>
      <c r="G131" s="35">
        <v>-7.0069999999999997</v>
      </c>
      <c r="H131" s="35">
        <v>28.365000000000002</v>
      </c>
      <c r="I131" s="41">
        <v>0.25031580054003788</v>
      </c>
      <c r="J131" s="41">
        <v>0.40163665171395996</v>
      </c>
      <c r="K131" s="35">
        <f t="shared" ref="K131:K134" si="17">IF(F131&lt;&gt;"",IF(OR($F$9="Yes (Manual)",$F$9="Yes (Auto)"),F131-AVERAGE(F$131:F$134),F131),"")</f>
        <v>5.3620000000000001</v>
      </c>
      <c r="L131" s="41">
        <f t="shared" ref="L131:L134" si="18">IF(G131&lt;&gt;"",IF(OR($F$9="Yes (Manual)",$F$9="Yes (Auto)"),(G131*F131-AVERAGE(G$131:G$134)*AVERAGE(F$131:F$134))/AVERAGE(F$131:F$134),G131),"")</f>
        <v>-7.0069999999999997</v>
      </c>
      <c r="M131" s="41"/>
      <c r="N131" s="52">
        <f t="shared" ref="N131:N134" si="19">IF(L131&lt;&gt;"",IF(OR($F$10="Yes (Manual)",$F$10="Yes (Auto)"),L131-K131*$I$24,L131),"")</f>
        <v>-6.9535751141746367</v>
      </c>
      <c r="O131" s="41"/>
      <c r="P131" s="52">
        <f t="shared" ref="P131:P134" si="20">IF(N131&lt;&gt;"",IF(OR($F$11="Yes (Manual)",$F$11="Yes (Auto)"),N131-(B131-$B$29)*$J$24,N131),"")</f>
        <v>-6.5205819720370233</v>
      </c>
      <c r="Q131" s="52"/>
      <c r="R131" s="41">
        <f t="shared" ref="R131:R134" si="21">IF(P131&lt;&gt;"",P131+$K$24,"")</f>
        <v>-7.6506915137708891</v>
      </c>
      <c r="S131" s="41" t="e">
        <f t="shared" ref="S131:S134" si="22">IF(D131&lt;&gt;"",(F131*$F$24+$G$24)/D131,"")</f>
        <v>#DIV/0!</v>
      </c>
      <c r="T131" s="66" t="e">
        <f t="shared" ref="T131:T134" si="23">IF(S131&lt;&gt;"",S131/12.0107*(1.00794+12.0107+(15.9994*3)),"")</f>
        <v>#DIV/0!</v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4</v>
      </c>
      <c r="C141" s="34" t="s">
        <v>68</v>
      </c>
      <c r="D141" s="34">
        <v>0.4</v>
      </c>
      <c r="E141" s="33">
        <v>2483</v>
      </c>
      <c r="F141" s="35">
        <v>13.102</v>
      </c>
      <c r="G141" s="35">
        <v>-16.516500000000001</v>
      </c>
      <c r="H141" s="35">
        <v>27.855499999999999</v>
      </c>
      <c r="I141" s="41">
        <v>2.1920310216782129E-2</v>
      </c>
      <c r="J141" s="41">
        <v>3.3234018715768157E-2</v>
      </c>
      <c r="K141" s="35">
        <f t="shared" ref="K141:K182" si="24">IF(F141&lt;&gt;"",IF(OR($F$9="Yes (Manual)",$F$9="Yes (Auto)"),F141-AVERAGE(F$131:F$134),F141),"")</f>
        <v>13.102</v>
      </c>
      <c r="L141" s="41">
        <f t="shared" ref="L141:L182" si="25">IF(G141&lt;&gt;"",IF(OR($F$9="Yes (Manual)",$F$9="Yes (Auto)"),(G141*F141-AVERAGE(G$131:G$134)*AVERAGE(F$131:F$134))/AVERAGE(F$131:F$134),G141),"")</f>
        <v>-16.516500000000001</v>
      </c>
      <c r="M141" s="41"/>
      <c r="N141" s="52">
        <f t="shared" ref="N141:N182" si="26">IF(L141&lt;&gt;"",IF(OR($F$10="Yes (Manual)",$F$10="Yes (Auto)"),L141-K141*$I$24,L141),"")</f>
        <v>-16.385956759775475</v>
      </c>
      <c r="O141" s="41"/>
      <c r="P141" s="52">
        <f t="shared" ref="P141:P182" si="27">IF(N141&lt;&gt;"",IF(OR($F$11="Yes (Manual)",$F$11="Yes (Auto)"),N141-(B141-$B$29)*$J$24,N141),"")</f>
        <v>-16.353482274115155</v>
      </c>
      <c r="Q141" s="52"/>
      <c r="R141" s="41">
        <f t="shared" ref="R141:R182" si="28">IF(P141&lt;&gt;"",P141+$K$24,"")</f>
        <v>-17.483591815849021</v>
      </c>
      <c r="S141" s="41">
        <f t="shared" ref="S141:S186" si="29">IF(D141&lt;&gt;"",(F141*$F$24+$G$24)/D141,"")</f>
        <v>12.233071281699354</v>
      </c>
      <c r="T141" s="66">
        <f t="shared" ref="T141:T182" si="30">IF(S141&lt;&gt;"",S141/12.0107*(1.00794+12.0107+(15.9994*3)),"")</f>
        <v>62.146532100880407</v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8</v>
      </c>
      <c r="C147" s="76" t="s">
        <v>70</v>
      </c>
      <c r="D147" s="76">
        <v>0.4</v>
      </c>
      <c r="E147" s="77">
        <v>5109</v>
      </c>
      <c r="F147" s="78">
        <v>27.175000000000001</v>
      </c>
      <c r="G147" s="78">
        <v>-19.222000000000001</v>
      </c>
      <c r="H147" s="78">
        <v>28.058500000000002</v>
      </c>
      <c r="I147" s="79">
        <v>1.4142135623723114E-3</v>
      </c>
      <c r="J147" s="79">
        <v>3.3234018715768157E-2</v>
      </c>
      <c r="K147" s="78">
        <f t="shared" si="24"/>
        <v>27.175000000000001</v>
      </c>
      <c r="L147" s="79">
        <f t="shared" si="25"/>
        <v>-19.222000000000001</v>
      </c>
      <c r="M147" s="79"/>
      <c r="N147" s="79">
        <f t="shared" si="26"/>
        <v>-18.951238852610174</v>
      </c>
      <c r="O147" s="79"/>
      <c r="P147" s="79">
        <f t="shared" si="27"/>
        <v>-18.875465052736093</v>
      </c>
      <c r="Q147" s="79"/>
      <c r="R147" s="79">
        <f t="shared" si="28"/>
        <v>-20.005574594469959</v>
      </c>
      <c r="S147" s="79">
        <f t="shared" si="29"/>
        <v>26.641549236210349</v>
      </c>
      <c r="T147" s="80">
        <f t="shared" si="30"/>
        <v>135.34458000765724</v>
      </c>
    </row>
    <row r="148" spans="2:20" x14ac:dyDescent="0.2">
      <c r="B148" s="67">
        <v>9</v>
      </c>
      <c r="C148" s="24" t="s">
        <v>70</v>
      </c>
      <c r="D148" s="24">
        <v>0.4</v>
      </c>
      <c r="E148" s="37">
        <v>5257</v>
      </c>
      <c r="F148" s="38">
        <v>27.91</v>
      </c>
      <c r="G148" s="38">
        <v>-19.192999999999998</v>
      </c>
      <c r="H148" s="38">
        <v>28.091000000000001</v>
      </c>
      <c r="I148" s="39">
        <v>3.3941125496953058E-2</v>
      </c>
      <c r="J148" s="39">
        <v>9.8994949366112035E-3</v>
      </c>
      <c r="K148" s="38">
        <f t="shared" si="24"/>
        <v>27.91</v>
      </c>
      <c r="L148" s="39">
        <f t="shared" si="25"/>
        <v>-19.192999999999998</v>
      </c>
      <c r="M148" s="39"/>
      <c r="N148" s="39">
        <f t="shared" si="26"/>
        <v>-18.914915598025754</v>
      </c>
      <c r="O148" s="39"/>
      <c r="P148" s="39">
        <f t="shared" si="27"/>
        <v>-18.82831696959823</v>
      </c>
      <c r="Q148" s="39"/>
      <c r="R148" s="39">
        <f t="shared" si="28"/>
        <v>-19.958426511332096</v>
      </c>
      <c r="S148" s="39">
        <f t="shared" si="29"/>
        <v>27.394070468112968</v>
      </c>
      <c r="T148" s="68">
        <f t="shared" si="30"/>
        <v>139.16754349884468</v>
      </c>
    </row>
    <row r="149" spans="2:20" x14ac:dyDescent="0.2">
      <c r="B149" s="65">
        <v>30</v>
      </c>
      <c r="C149" s="34" t="s">
        <v>70</v>
      </c>
      <c r="D149" s="34">
        <v>0.4</v>
      </c>
      <c r="E149" s="33">
        <v>5176</v>
      </c>
      <c r="F149" s="35">
        <v>27.303999999999998</v>
      </c>
      <c r="G149" s="35">
        <v>-19.138500000000001</v>
      </c>
      <c r="H149" s="35">
        <v>28.091000000000001</v>
      </c>
      <c r="I149" s="41">
        <v>7.0710678118489963E-4</v>
      </c>
      <c r="J149" s="41">
        <v>2.2627416997969541E-2</v>
      </c>
      <c r="K149" s="35">
        <f t="shared" si="24"/>
        <v>27.303999999999998</v>
      </c>
      <c r="L149" s="41">
        <f t="shared" si="25"/>
        <v>-19.138500000000001</v>
      </c>
      <c r="M149" s="41"/>
      <c r="N149" s="52">
        <f t="shared" si="26"/>
        <v>-18.866453546703521</v>
      </c>
      <c r="O149" s="41"/>
      <c r="P149" s="52">
        <f t="shared" si="27"/>
        <v>-18.552533518653753</v>
      </c>
      <c r="Q149" s="52"/>
      <c r="R149" s="41">
        <f t="shared" si="28"/>
        <v>-19.682643060387619</v>
      </c>
      <c r="S149" s="41">
        <f t="shared" si="29"/>
        <v>26.773624391197338</v>
      </c>
      <c r="T149" s="66">
        <f t="shared" si="30"/>
        <v>136.01554911019218</v>
      </c>
    </row>
    <row r="150" spans="2:20" x14ac:dyDescent="0.2">
      <c r="B150" s="67">
        <v>36</v>
      </c>
      <c r="C150" s="24" t="s">
        <v>70</v>
      </c>
      <c r="D150" s="24">
        <v>0.4</v>
      </c>
      <c r="E150" s="37">
        <v>5457</v>
      </c>
      <c r="F150" s="38">
        <v>28.622</v>
      </c>
      <c r="G150" s="38">
        <v>-18.977</v>
      </c>
      <c r="H150" s="38">
        <v>27.944499999999998</v>
      </c>
      <c r="I150" s="39">
        <v>1.2727922061358338E-2</v>
      </c>
      <c r="J150" s="39">
        <v>2.1920310216784641E-2</v>
      </c>
      <c r="K150" s="38">
        <f t="shared" si="24"/>
        <v>28.622</v>
      </c>
      <c r="L150" s="39">
        <f t="shared" si="25"/>
        <v>-18.977</v>
      </c>
      <c r="M150" s="39"/>
      <c r="N150" s="39">
        <f t="shared" si="26"/>
        <v>-18.691821506509967</v>
      </c>
      <c r="O150" s="39"/>
      <c r="P150" s="39">
        <f t="shared" si="27"/>
        <v>-18.312952507139556</v>
      </c>
      <c r="Q150" s="39"/>
      <c r="R150" s="39">
        <f t="shared" si="28"/>
        <v>-19.443062048873422</v>
      </c>
      <c r="S150" s="39">
        <f t="shared" si="29"/>
        <v>28.123043416568301</v>
      </c>
      <c r="T150" s="68">
        <f t="shared" si="30"/>
        <v>142.87087683996779</v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10</v>
      </c>
      <c r="C163" s="76" t="s">
        <v>71</v>
      </c>
      <c r="D163" s="76">
        <v>0.4</v>
      </c>
      <c r="E163" s="77">
        <v>8100</v>
      </c>
      <c r="F163" s="78">
        <v>43.375999999999998</v>
      </c>
      <c r="G163" s="78">
        <v>-19.222000000000001</v>
      </c>
      <c r="H163" s="78">
        <v>28.075000000000003</v>
      </c>
      <c r="I163" s="79">
        <v>1.1313708498986027E-2</v>
      </c>
      <c r="J163" s="79">
        <v>3.1112698372208432E-2</v>
      </c>
      <c r="K163" s="78">
        <f t="shared" si="24"/>
        <v>43.375999999999998</v>
      </c>
      <c r="L163" s="79">
        <f t="shared" si="25"/>
        <v>-19.222000000000001</v>
      </c>
      <c r="M163" s="79"/>
      <c r="N163" s="79">
        <f t="shared" si="26"/>
        <v>-18.789818379790944</v>
      </c>
      <c r="O163" s="79"/>
      <c r="P163" s="79">
        <f t="shared" si="27"/>
        <v>-18.692394922809981</v>
      </c>
      <c r="Q163" s="79"/>
      <c r="R163" s="79">
        <f t="shared" si="28"/>
        <v>-19.822504464543847</v>
      </c>
      <c r="S163" s="79">
        <f t="shared" si="29"/>
        <v>43.228755328801306</v>
      </c>
      <c r="T163" s="80">
        <f t="shared" si="30"/>
        <v>219.61101745082439</v>
      </c>
    </row>
    <row r="164" spans="2:20" x14ac:dyDescent="0.2">
      <c r="B164" s="67">
        <v>11</v>
      </c>
      <c r="C164" s="24" t="s">
        <v>71</v>
      </c>
      <c r="D164" s="24">
        <v>0.4</v>
      </c>
      <c r="E164" s="37">
        <v>8133</v>
      </c>
      <c r="F164" s="38">
        <v>43.136000000000003</v>
      </c>
      <c r="G164" s="38">
        <v>-19.125499999999999</v>
      </c>
      <c r="H164" s="38">
        <v>27.949000000000002</v>
      </c>
      <c r="I164" s="39">
        <v>5.1618795026618251E-2</v>
      </c>
      <c r="J164" s="39">
        <v>4.2426406871194462E-3</v>
      </c>
      <c r="K164" s="38">
        <f t="shared" si="24"/>
        <v>43.136000000000003</v>
      </c>
      <c r="L164" s="39">
        <f t="shared" si="25"/>
        <v>-19.125499999999999</v>
      </c>
      <c r="M164" s="39"/>
      <c r="N164" s="39">
        <f t="shared" si="26"/>
        <v>-18.695709646594018</v>
      </c>
      <c r="O164" s="39"/>
      <c r="P164" s="39">
        <f t="shared" si="27"/>
        <v>-18.587461361059614</v>
      </c>
      <c r="Q164" s="39"/>
      <c r="R164" s="39">
        <f t="shared" si="28"/>
        <v>-19.717570902793479</v>
      </c>
      <c r="S164" s="39">
        <f t="shared" si="29"/>
        <v>42.983034110220871</v>
      </c>
      <c r="T164" s="68">
        <f t="shared" si="30"/>
        <v>218.36270284145712</v>
      </c>
    </row>
    <row r="165" spans="2:20" x14ac:dyDescent="0.2">
      <c r="B165" s="65">
        <v>38</v>
      </c>
      <c r="C165" s="34" t="s">
        <v>71</v>
      </c>
      <c r="D165" s="34">
        <v>0.4</v>
      </c>
      <c r="E165" s="33">
        <v>8391</v>
      </c>
      <c r="F165" s="35">
        <v>44.168999999999997</v>
      </c>
      <c r="G165" s="35">
        <v>-19.1295</v>
      </c>
      <c r="H165" s="35">
        <v>27.866</v>
      </c>
      <c r="I165" s="41">
        <v>1.0606601717798614E-2</v>
      </c>
      <c r="J165" s="41">
        <v>1.6970562748477785E-2</v>
      </c>
      <c r="K165" s="35">
        <f t="shared" si="24"/>
        <v>44.168999999999997</v>
      </c>
      <c r="L165" s="41">
        <f t="shared" si="25"/>
        <v>-19.1295</v>
      </c>
      <c r="M165" s="41"/>
      <c r="N165" s="52">
        <f t="shared" si="26"/>
        <v>-18.689417235729117</v>
      </c>
      <c r="O165" s="41"/>
      <c r="P165" s="52">
        <f t="shared" si="27"/>
        <v>-18.288898579251825</v>
      </c>
      <c r="Q165" s="52"/>
      <c r="R165" s="41">
        <f t="shared" si="28"/>
        <v>-19.419008120985691</v>
      </c>
      <c r="S165" s="41">
        <f t="shared" si="29"/>
        <v>44.040659188527535</v>
      </c>
      <c r="T165" s="66">
        <f t="shared" si="30"/>
        <v>223.73565697260895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13</v>
      </c>
      <c r="C169" s="76" t="s">
        <v>72</v>
      </c>
      <c r="D169" s="76">
        <v>0.4</v>
      </c>
      <c r="E169" s="77">
        <v>11883</v>
      </c>
      <c r="F169" s="78">
        <v>62.868000000000002</v>
      </c>
      <c r="G169" s="78">
        <v>-19.2745</v>
      </c>
      <c r="H169" s="78">
        <v>28.064</v>
      </c>
      <c r="I169" s="79">
        <v>4.7376154339498801E-2</v>
      </c>
      <c r="J169" s="79">
        <v>7.0710678118640685E-3</v>
      </c>
      <c r="K169" s="78">
        <f t="shared" si="24"/>
        <v>62.868000000000002</v>
      </c>
      <c r="L169" s="79">
        <f t="shared" si="25"/>
        <v>-19.2745</v>
      </c>
      <c r="M169" s="79"/>
      <c r="N169" s="79">
        <f t="shared" si="26"/>
        <v>-18.648107660934549</v>
      </c>
      <c r="O169" s="79"/>
      <c r="P169" s="79">
        <f t="shared" si="27"/>
        <v>-18.518209718293264</v>
      </c>
      <c r="Q169" s="79"/>
      <c r="R169" s="79">
        <f t="shared" si="28"/>
        <v>-19.648319260027129</v>
      </c>
      <c r="S169" s="79">
        <f t="shared" si="29"/>
        <v>63.185413631176672</v>
      </c>
      <c r="T169" s="80">
        <f t="shared" si="30"/>
        <v>320.99496897494112</v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15</v>
      </c>
      <c r="C175" s="76" t="s">
        <v>73</v>
      </c>
      <c r="D175" s="76">
        <v>0.4</v>
      </c>
      <c r="E175" s="77">
        <v>22556</v>
      </c>
      <c r="F175" s="78">
        <v>119.83499999999999</v>
      </c>
      <c r="G175" s="78">
        <v>-19.362000000000002</v>
      </c>
      <c r="H175" s="78">
        <v>27.7685</v>
      </c>
      <c r="I175" s="79">
        <v>2.5455844122714164E-2</v>
      </c>
      <c r="J175" s="79">
        <v>6.3639610306791689E-3</v>
      </c>
      <c r="K175" s="78">
        <f t="shared" si="24"/>
        <v>119.83499999999999</v>
      </c>
      <c r="L175" s="79">
        <f t="shared" si="25"/>
        <v>-19.362000000000002</v>
      </c>
      <c r="M175" s="79"/>
      <c r="N175" s="79">
        <f t="shared" si="26"/>
        <v>-18.168010594389703</v>
      </c>
      <c r="O175" s="79"/>
      <c r="P175" s="79">
        <f t="shared" si="27"/>
        <v>-18.01646299464154</v>
      </c>
      <c r="Q175" s="79"/>
      <c r="R175" s="79">
        <f t="shared" si="28"/>
        <v>-19.146572536375405</v>
      </c>
      <c r="S175" s="79">
        <f t="shared" si="29"/>
        <v>121.51041637647815</v>
      </c>
      <c r="T175" s="80">
        <f t="shared" si="30"/>
        <v>617.29804544089404</v>
      </c>
    </row>
    <row r="176" spans="2:20" x14ac:dyDescent="0.2">
      <c r="B176" s="67">
        <v>40</v>
      </c>
      <c r="C176" s="24" t="s">
        <v>73</v>
      </c>
      <c r="D176" s="24">
        <v>0.4</v>
      </c>
      <c r="E176" s="37">
        <v>19969</v>
      </c>
      <c r="F176" s="38">
        <v>105.91500000000001</v>
      </c>
      <c r="G176" s="38">
        <v>-19.387999999999998</v>
      </c>
      <c r="H176" s="38">
        <v>27.563499999999998</v>
      </c>
      <c r="I176" s="39">
        <v>1.5556349186105472E-2</v>
      </c>
      <c r="J176" s="39">
        <v>7.0710678118741173E-4</v>
      </c>
      <c r="K176" s="38">
        <f t="shared" si="24"/>
        <v>105.91500000000001</v>
      </c>
      <c r="L176" s="39">
        <f t="shared" si="25"/>
        <v>-19.387999999999998</v>
      </c>
      <c r="M176" s="39"/>
      <c r="N176" s="39">
        <f t="shared" si="26"/>
        <v>-18.332704068968038</v>
      </c>
      <c r="O176" s="39"/>
      <c r="P176" s="39">
        <f t="shared" si="27"/>
        <v>-17.910535755383865</v>
      </c>
      <c r="Q176" s="39"/>
      <c r="R176" s="39">
        <f t="shared" si="28"/>
        <v>-19.040645297117731</v>
      </c>
      <c r="S176" s="39">
        <f t="shared" si="29"/>
        <v>107.2585856988122</v>
      </c>
      <c r="T176" s="68">
        <f t="shared" si="30"/>
        <v>544.89579809758891</v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6</v>
      </c>
      <c r="C181" s="76" t="s">
        <v>69</v>
      </c>
      <c r="D181" s="76">
        <v>0.4</v>
      </c>
      <c r="E181" s="77">
        <v>3248</v>
      </c>
      <c r="F181" s="78">
        <v>17.202999999999999</v>
      </c>
      <c r="G181" s="78">
        <v>-19.0075</v>
      </c>
      <c r="H181" s="78">
        <v>28.180999999999997</v>
      </c>
      <c r="I181" s="79">
        <v>7.7781745930539919E-3</v>
      </c>
      <c r="J181" s="79">
        <v>1.4142135623730649E-2</v>
      </c>
      <c r="K181" s="78">
        <f t="shared" si="24"/>
        <v>17.202999999999999</v>
      </c>
      <c r="L181" s="79">
        <f t="shared" si="25"/>
        <v>-19.0075</v>
      </c>
      <c r="M181" s="79"/>
      <c r="N181" s="79">
        <f t="shared" si="26"/>
        <v>-18.836095988277933</v>
      </c>
      <c r="O181" s="79"/>
      <c r="P181" s="79">
        <f t="shared" si="27"/>
        <v>-18.781971845510732</v>
      </c>
      <c r="Q181" s="79"/>
      <c r="R181" s="79">
        <f t="shared" si="28"/>
        <v>-19.912081387244598</v>
      </c>
      <c r="S181" s="79">
        <f t="shared" si="29"/>
        <v>16.431832604192753</v>
      </c>
      <c r="T181" s="80">
        <f t="shared" si="30"/>
        <v>83.477107988444672</v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42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107</v>
      </c>
      <c r="C1" t="s">
        <v>43</v>
      </c>
      <c r="D1" t="s">
        <v>18</v>
      </c>
      <c r="E1" t="s">
        <v>108</v>
      </c>
      <c r="F1" t="s">
        <v>109</v>
      </c>
      <c r="G1" t="s">
        <v>64</v>
      </c>
      <c r="H1" t="s">
        <v>65</v>
      </c>
      <c r="I1" t="s">
        <v>110</v>
      </c>
      <c r="J1" t="s">
        <v>111</v>
      </c>
    </row>
    <row r="2" spans="1:10" x14ac:dyDescent="0.2">
      <c r="A2">
        <v>1</v>
      </c>
      <c r="B2" t="s">
        <v>66</v>
      </c>
      <c r="C2">
        <v>0</v>
      </c>
      <c r="D2" t="s">
        <v>112</v>
      </c>
    </row>
    <row r="3" spans="1:10" x14ac:dyDescent="0.2">
      <c r="A3">
        <v>2</v>
      </c>
      <c r="B3" t="s">
        <v>67</v>
      </c>
      <c r="C3">
        <v>0</v>
      </c>
    </row>
    <row r="4" spans="1:10" x14ac:dyDescent="0.2">
      <c r="A4">
        <v>3</v>
      </c>
      <c r="B4" t="s">
        <v>67</v>
      </c>
      <c r="C4">
        <v>0</v>
      </c>
      <c r="H4" t="s">
        <v>4</v>
      </c>
      <c r="I4" t="s">
        <v>113</v>
      </c>
      <c r="J4" t="s">
        <v>43</v>
      </c>
    </row>
    <row r="5" spans="1:10" x14ac:dyDescent="0.2">
      <c r="A5">
        <v>4</v>
      </c>
      <c r="B5" t="s">
        <v>68</v>
      </c>
      <c r="C5">
        <v>0.4</v>
      </c>
      <c r="H5" t="s">
        <v>68</v>
      </c>
      <c r="I5">
        <v>40.24</v>
      </c>
      <c r="J5">
        <v>500</v>
      </c>
    </row>
    <row r="6" spans="1:10" s="5" customFormat="1" x14ac:dyDescent="0.2">
      <c r="A6" s="5">
        <v>5</v>
      </c>
      <c r="B6" s="5" t="s">
        <v>68</v>
      </c>
      <c r="C6" s="5">
        <v>0.4</v>
      </c>
      <c r="H6" s="5" t="s">
        <v>70</v>
      </c>
      <c r="I6" s="5">
        <v>47.734000000000002</v>
      </c>
      <c r="J6" s="5">
        <v>250</v>
      </c>
    </row>
    <row r="7" spans="1:10" x14ac:dyDescent="0.2">
      <c r="A7">
        <v>6</v>
      </c>
      <c r="B7" t="s">
        <v>69</v>
      </c>
      <c r="C7">
        <v>0.4</v>
      </c>
      <c r="H7" t="s">
        <v>71</v>
      </c>
      <c r="I7">
        <v>75.7</v>
      </c>
      <c r="J7">
        <v>250</v>
      </c>
    </row>
    <row r="8" spans="1:10" x14ac:dyDescent="0.2">
      <c r="A8">
        <v>7</v>
      </c>
      <c r="B8" t="s">
        <v>69</v>
      </c>
      <c r="C8">
        <v>0.4</v>
      </c>
      <c r="H8" t="s">
        <v>72</v>
      </c>
      <c r="I8">
        <v>109.608</v>
      </c>
      <c r="J8">
        <v>250</v>
      </c>
    </row>
    <row r="9" spans="1:10" x14ac:dyDescent="0.2">
      <c r="A9">
        <v>8</v>
      </c>
      <c r="B9" t="s">
        <v>70</v>
      </c>
      <c r="C9">
        <v>0.4</v>
      </c>
      <c r="H9" t="s">
        <v>73</v>
      </c>
      <c r="I9">
        <v>200.422</v>
      </c>
      <c r="J9">
        <v>250</v>
      </c>
    </row>
    <row r="10" spans="1:10" x14ac:dyDescent="0.2">
      <c r="A10">
        <v>9</v>
      </c>
      <c r="B10" t="s">
        <v>70</v>
      </c>
      <c r="C10">
        <v>0.4</v>
      </c>
      <c r="H10" t="s">
        <v>69</v>
      </c>
      <c r="I10">
        <v>30.571999999999999</v>
      </c>
      <c r="J10">
        <v>250</v>
      </c>
    </row>
    <row r="11" spans="1:10" x14ac:dyDescent="0.2">
      <c r="A11">
        <v>10</v>
      </c>
      <c r="B11" t="s">
        <v>71</v>
      </c>
      <c r="C11">
        <v>0.4</v>
      </c>
    </row>
    <row r="12" spans="1:10" x14ac:dyDescent="0.2">
      <c r="A12">
        <v>11</v>
      </c>
      <c r="B12" t="s">
        <v>71</v>
      </c>
      <c r="C12">
        <v>0.4</v>
      </c>
    </row>
    <row r="13" spans="1:10" x14ac:dyDescent="0.2">
      <c r="A13">
        <v>12</v>
      </c>
      <c r="B13" t="s">
        <v>72</v>
      </c>
      <c r="C13">
        <v>0.4</v>
      </c>
    </row>
    <row r="14" spans="1:10" x14ac:dyDescent="0.2">
      <c r="A14">
        <v>13</v>
      </c>
      <c r="B14" t="s">
        <v>72</v>
      </c>
      <c r="C14">
        <v>0.4</v>
      </c>
    </row>
    <row r="15" spans="1:10" x14ac:dyDescent="0.2">
      <c r="A15">
        <v>14</v>
      </c>
      <c r="B15" t="s">
        <v>73</v>
      </c>
      <c r="C15">
        <v>0.4</v>
      </c>
    </row>
    <row r="16" spans="1:10" x14ac:dyDescent="0.2">
      <c r="A16">
        <v>15</v>
      </c>
      <c r="B16" t="s">
        <v>73</v>
      </c>
      <c r="C16">
        <v>0.4</v>
      </c>
    </row>
    <row r="17" spans="1:3" x14ac:dyDescent="0.2">
      <c r="A17">
        <v>16</v>
      </c>
      <c r="B17" t="s">
        <v>74</v>
      </c>
      <c r="C17">
        <v>0.4</v>
      </c>
    </row>
    <row r="18" spans="1:3" x14ac:dyDescent="0.2">
      <c r="A18">
        <v>17</v>
      </c>
      <c r="B18" t="s">
        <v>75</v>
      </c>
      <c r="C18">
        <v>0.4</v>
      </c>
    </row>
    <row r="19" spans="1:3" s="5" customFormat="1" x14ac:dyDescent="0.2">
      <c r="A19" s="5">
        <v>18</v>
      </c>
      <c r="B19" s="5" t="s">
        <v>76</v>
      </c>
      <c r="C19" s="5">
        <v>0.4</v>
      </c>
    </row>
    <row r="20" spans="1:3" x14ac:dyDescent="0.2">
      <c r="A20">
        <v>19</v>
      </c>
      <c r="B20" t="s">
        <v>77</v>
      </c>
      <c r="C20">
        <v>0.4</v>
      </c>
    </row>
    <row r="21" spans="1:3" s="5" customFormat="1" x14ac:dyDescent="0.2">
      <c r="A21" s="5">
        <v>20</v>
      </c>
      <c r="B21" s="5" t="s">
        <v>78</v>
      </c>
      <c r="C21" s="5">
        <v>0.4</v>
      </c>
    </row>
    <row r="22" spans="1:3" x14ac:dyDescent="0.2">
      <c r="A22">
        <v>21</v>
      </c>
      <c r="B22" t="s">
        <v>79</v>
      </c>
      <c r="C22">
        <v>0.4</v>
      </c>
    </row>
    <row r="23" spans="1:3" s="5" customFormat="1" x14ac:dyDescent="0.2">
      <c r="A23" s="5">
        <v>22</v>
      </c>
      <c r="B23" s="5" t="s">
        <v>70</v>
      </c>
      <c r="C23" s="5">
        <v>0.4</v>
      </c>
    </row>
    <row r="24" spans="1:3" s="5" customFormat="1" x14ac:dyDescent="0.2">
      <c r="A24" s="5">
        <v>23</v>
      </c>
      <c r="B24" s="5" t="s">
        <v>80</v>
      </c>
      <c r="C24" s="5">
        <v>0.4</v>
      </c>
    </row>
    <row r="25" spans="1:3" x14ac:dyDescent="0.2">
      <c r="A25">
        <v>24</v>
      </c>
      <c r="B25" t="s">
        <v>81</v>
      </c>
      <c r="C25">
        <v>0.4</v>
      </c>
    </row>
    <row r="26" spans="1:3" x14ac:dyDescent="0.2">
      <c r="A26">
        <v>25</v>
      </c>
      <c r="B26" t="s">
        <v>82</v>
      </c>
      <c r="C26">
        <v>0.4</v>
      </c>
    </row>
    <row r="27" spans="1:3" x14ac:dyDescent="0.2">
      <c r="A27">
        <v>26</v>
      </c>
      <c r="B27" t="s">
        <v>83</v>
      </c>
      <c r="C27">
        <v>0.4</v>
      </c>
    </row>
    <row r="28" spans="1:3" x14ac:dyDescent="0.2">
      <c r="A28">
        <v>27</v>
      </c>
      <c r="B28" t="s">
        <v>84</v>
      </c>
      <c r="C28">
        <v>0.4</v>
      </c>
    </row>
    <row r="29" spans="1:3" x14ac:dyDescent="0.2">
      <c r="A29">
        <v>28</v>
      </c>
      <c r="B29" t="s">
        <v>85</v>
      </c>
      <c r="C29">
        <v>0.4</v>
      </c>
    </row>
    <row r="30" spans="1:3" x14ac:dyDescent="0.2">
      <c r="A30">
        <v>29</v>
      </c>
      <c r="B30" t="s">
        <v>86</v>
      </c>
      <c r="C30">
        <v>0.4</v>
      </c>
    </row>
    <row r="31" spans="1:3" x14ac:dyDescent="0.2">
      <c r="A31">
        <v>30</v>
      </c>
      <c r="B31" t="s">
        <v>70</v>
      </c>
      <c r="C31">
        <v>0.4</v>
      </c>
    </row>
    <row r="32" spans="1:3" x14ac:dyDescent="0.2">
      <c r="A32">
        <v>31</v>
      </c>
      <c r="B32" t="s">
        <v>87</v>
      </c>
      <c r="C32">
        <v>0.3</v>
      </c>
    </row>
    <row r="33" spans="1:3" x14ac:dyDescent="0.2">
      <c r="A33">
        <v>32</v>
      </c>
      <c r="B33" t="s">
        <v>88</v>
      </c>
      <c r="C33">
        <v>0.4</v>
      </c>
    </row>
    <row r="34" spans="1:3" x14ac:dyDescent="0.2">
      <c r="A34">
        <v>33</v>
      </c>
      <c r="B34" t="s">
        <v>89</v>
      </c>
      <c r="C34">
        <v>0.4</v>
      </c>
    </row>
    <row r="35" spans="1:3" x14ac:dyDescent="0.2">
      <c r="A35">
        <v>34</v>
      </c>
      <c r="B35" t="s">
        <v>90</v>
      </c>
      <c r="C35">
        <v>0.3</v>
      </c>
    </row>
    <row r="36" spans="1:3" x14ac:dyDescent="0.2">
      <c r="A36">
        <v>35</v>
      </c>
      <c r="B36" t="s">
        <v>91</v>
      </c>
      <c r="C36">
        <v>0.4</v>
      </c>
    </row>
    <row r="37" spans="1:3" x14ac:dyDescent="0.2">
      <c r="A37">
        <v>36</v>
      </c>
      <c r="B37" t="s">
        <v>70</v>
      </c>
      <c r="C37">
        <v>0.4</v>
      </c>
    </row>
    <row r="38" spans="1:3" x14ac:dyDescent="0.2">
      <c r="A38">
        <v>37</v>
      </c>
      <c r="B38" t="s">
        <v>70</v>
      </c>
      <c r="C38">
        <v>0.4</v>
      </c>
    </row>
    <row r="39" spans="1:3" x14ac:dyDescent="0.2">
      <c r="A39">
        <v>38</v>
      </c>
      <c r="B39" t="s">
        <v>71</v>
      </c>
      <c r="C39">
        <v>0.4</v>
      </c>
    </row>
    <row r="40" spans="1:3" x14ac:dyDescent="0.2">
      <c r="A40">
        <v>39</v>
      </c>
      <c r="B40" t="s">
        <v>72</v>
      </c>
      <c r="C40">
        <v>0.4</v>
      </c>
    </row>
    <row r="41" spans="1:3" x14ac:dyDescent="0.2">
      <c r="A41">
        <v>40</v>
      </c>
      <c r="B41" t="s">
        <v>73</v>
      </c>
      <c r="C41">
        <v>0.4</v>
      </c>
    </row>
    <row r="42" spans="1:3" x14ac:dyDescent="0.2">
      <c r="A42">
        <v>41</v>
      </c>
      <c r="B42" t="s">
        <v>67</v>
      </c>
      <c r="C42">
        <v>0</v>
      </c>
    </row>
    <row r="46" spans="1:3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H612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H1" s="6" t="s">
        <v>65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66</v>
      </c>
      <c r="C2" s="42">
        <v>4192</v>
      </c>
      <c r="D2" s="42">
        <v>59.616</v>
      </c>
      <c r="E2" s="42">
        <v>-6.0000000000000001E-3</v>
      </c>
      <c r="F2" s="42">
        <v>2.4E-2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66</v>
      </c>
      <c r="C3" s="42">
        <v>4195</v>
      </c>
      <c r="D3" s="42">
        <v>60.183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66</v>
      </c>
      <c r="C4" s="42">
        <v>4197</v>
      </c>
      <c r="D4" s="42">
        <v>60.232999999999997</v>
      </c>
      <c r="E4" s="42">
        <v>-2.9000000000000001E-2</v>
      </c>
      <c r="F4" s="42">
        <v>-8.9999999999999993E-3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66</v>
      </c>
      <c r="C5" s="42">
        <v>4197</v>
      </c>
      <c r="D5" s="42">
        <v>60.265000000000001</v>
      </c>
      <c r="E5" s="42">
        <v>-1.7000000000000001E-2</v>
      </c>
      <c r="F5" s="42">
        <v>-5.0000000000000001E-3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66</v>
      </c>
      <c r="C6" s="42">
        <v>4197</v>
      </c>
      <c r="D6" s="42">
        <v>60.265999999999998</v>
      </c>
      <c r="E6" s="42">
        <v>-1.9E-2</v>
      </c>
      <c r="F6" s="42">
        <v>1.4999999999999999E-2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67</v>
      </c>
      <c r="C7" s="42">
        <v>4182</v>
      </c>
      <c r="D7" s="42">
        <v>59.557000000000002</v>
      </c>
      <c r="E7" s="42">
        <v>-4.5330000000000004</v>
      </c>
      <c r="F7" s="42">
        <v>19.673999999999999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67</v>
      </c>
      <c r="C8" s="42">
        <v>4184</v>
      </c>
      <c r="D8" s="42">
        <v>60.000999999999998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67</v>
      </c>
      <c r="C9" s="42">
        <v>4186</v>
      </c>
      <c r="D9" s="42">
        <v>60.055</v>
      </c>
      <c r="E9" s="42">
        <v>-4.5940000000000003</v>
      </c>
      <c r="F9" s="42">
        <v>19.664000000000001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67</v>
      </c>
      <c r="C10" s="42">
        <v>4189</v>
      </c>
      <c r="D10" s="42">
        <v>60.091999999999999</v>
      </c>
      <c r="E10" s="42">
        <v>-4.5880000000000001</v>
      </c>
      <c r="F10" s="42">
        <v>19.692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67</v>
      </c>
      <c r="C11" s="42">
        <v>4189</v>
      </c>
      <c r="D11" s="42">
        <v>60.058</v>
      </c>
      <c r="E11" s="42">
        <v>-4.6059999999999999</v>
      </c>
      <c r="F11" s="42">
        <v>19.696000000000002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2</v>
      </c>
      <c r="B12" s="42" t="s">
        <v>67</v>
      </c>
      <c r="C12" s="42">
        <v>81</v>
      </c>
      <c r="D12" s="42">
        <v>0.434</v>
      </c>
      <c r="E12" s="42">
        <v>-16.768999999999998</v>
      </c>
      <c r="F12" s="42">
        <v>27.030999999999999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2</v>
      </c>
      <c r="B13" s="42" t="s">
        <v>67</v>
      </c>
      <c r="C13" s="42">
        <v>79</v>
      </c>
      <c r="D13" s="42">
        <v>0.41799999999999998</v>
      </c>
      <c r="E13" s="42">
        <v>-17.305</v>
      </c>
      <c r="F13" s="42">
        <v>27.106000000000002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2</v>
      </c>
      <c r="B14" s="42" t="s">
        <v>67</v>
      </c>
      <c r="C14" s="42">
        <v>77</v>
      </c>
      <c r="D14" s="42">
        <v>0.40600000000000003</v>
      </c>
      <c r="E14" s="42">
        <v>-17.670000000000002</v>
      </c>
      <c r="F14" s="42">
        <v>27.93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2</v>
      </c>
      <c r="B15" s="42" t="s">
        <v>67</v>
      </c>
      <c r="C15" s="42">
        <v>75</v>
      </c>
      <c r="D15" s="42">
        <v>0.39600000000000002</v>
      </c>
      <c r="E15" s="42">
        <v>-17.756</v>
      </c>
      <c r="F15" s="42">
        <v>26.597999999999999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2</v>
      </c>
      <c r="B16" s="42" t="s">
        <v>67</v>
      </c>
      <c r="C16" s="42">
        <v>74</v>
      </c>
      <c r="D16" s="42">
        <v>0.38700000000000001</v>
      </c>
      <c r="E16" s="42">
        <v>-17.259</v>
      </c>
      <c r="F16" s="42">
        <v>27.178000000000001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2</v>
      </c>
      <c r="B17" s="42" t="s">
        <v>67</v>
      </c>
      <c r="C17" s="42">
        <v>72</v>
      </c>
      <c r="D17" s="42">
        <v>0.377</v>
      </c>
      <c r="E17" s="42">
        <v>-17.742000000000001</v>
      </c>
      <c r="F17" s="42">
        <v>27.704999999999998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67</v>
      </c>
      <c r="C18" s="42">
        <v>70</v>
      </c>
      <c r="D18" s="42">
        <v>0.36799999999999999</v>
      </c>
      <c r="E18" s="42">
        <v>-17.439</v>
      </c>
      <c r="F18" s="42">
        <v>27.324999999999999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67</v>
      </c>
      <c r="C19" s="42">
        <v>69</v>
      </c>
      <c r="D19" s="42">
        <v>0.35899999999999999</v>
      </c>
      <c r="E19" s="42">
        <v>-17.256</v>
      </c>
      <c r="F19" s="42">
        <v>27.506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67</v>
      </c>
      <c r="C20" s="42">
        <v>67</v>
      </c>
      <c r="D20" s="42">
        <v>0.34899999999999998</v>
      </c>
      <c r="E20" s="42">
        <v>-17.995000000000001</v>
      </c>
      <c r="F20" s="42">
        <v>28.716000000000001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67</v>
      </c>
      <c r="C21" s="42">
        <v>4188</v>
      </c>
      <c r="D21" s="42">
        <v>59.567999999999998</v>
      </c>
      <c r="E21" s="42">
        <v>-4.5529999999999999</v>
      </c>
      <c r="F21" s="42">
        <v>19.709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67</v>
      </c>
      <c r="C22" s="42">
        <v>4189</v>
      </c>
      <c r="D22" s="42">
        <v>60.082000000000001</v>
      </c>
      <c r="E22" s="42">
        <v>-4.57</v>
      </c>
      <c r="F22" s="42">
        <v>19.670000000000002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67</v>
      </c>
      <c r="C23" s="42">
        <v>4191</v>
      </c>
      <c r="D23" s="42">
        <v>60.13</v>
      </c>
      <c r="E23" s="42">
        <v>-4.5830000000000002</v>
      </c>
      <c r="F23" s="42">
        <v>19.677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67</v>
      </c>
      <c r="C24" s="42">
        <v>4192</v>
      </c>
      <c r="D24" s="42">
        <v>60.151000000000003</v>
      </c>
      <c r="E24" s="42">
        <v>-4.5720000000000001</v>
      </c>
      <c r="F24" s="42">
        <v>19.690000000000001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67</v>
      </c>
      <c r="C25" s="42">
        <v>4192</v>
      </c>
      <c r="D25" s="42">
        <v>60.19</v>
      </c>
      <c r="E25" s="42">
        <v>-4.5880000000000001</v>
      </c>
      <c r="F25" s="42">
        <v>19.689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67</v>
      </c>
      <c r="C26" s="42">
        <v>50</v>
      </c>
      <c r="D26" s="42">
        <v>0.26300000000000001</v>
      </c>
      <c r="E26" s="42">
        <v>-12.227</v>
      </c>
      <c r="F26" s="42">
        <v>27.437999999999999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68</v>
      </c>
      <c r="C27" s="42">
        <v>4189</v>
      </c>
      <c r="D27" s="42">
        <v>59.725000000000001</v>
      </c>
      <c r="E27" s="42">
        <v>-4.55</v>
      </c>
      <c r="F27" s="42">
        <v>19.66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68</v>
      </c>
      <c r="C28" s="42">
        <v>4189</v>
      </c>
      <c r="D28" s="42">
        <v>60.124000000000002</v>
      </c>
      <c r="E28" s="42">
        <v>-4.57</v>
      </c>
      <c r="F28" s="42">
        <v>19.670000000000002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68</v>
      </c>
      <c r="C29" s="42">
        <v>4189</v>
      </c>
      <c r="D29" s="42">
        <v>60.134</v>
      </c>
      <c r="E29" s="42">
        <v>-4.5819999999999999</v>
      </c>
      <c r="F29" s="42">
        <v>19.673999999999999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68</v>
      </c>
      <c r="C30" s="42">
        <v>4189</v>
      </c>
      <c r="D30" s="42">
        <v>60.122999999999998</v>
      </c>
      <c r="E30" s="42">
        <v>-4.5679999999999996</v>
      </c>
      <c r="F30" s="42">
        <v>19.669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68</v>
      </c>
      <c r="C31" s="42">
        <v>4190</v>
      </c>
      <c r="D31" s="42">
        <v>60.152000000000001</v>
      </c>
      <c r="E31" s="42">
        <v>-4.5620000000000003</v>
      </c>
      <c r="F31" s="42">
        <v>19.651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68</v>
      </c>
      <c r="C32" s="42">
        <v>684</v>
      </c>
      <c r="D32" s="42">
        <v>1.88</v>
      </c>
      <c r="E32" s="42">
        <v>-16.617000000000001</v>
      </c>
      <c r="F32" s="42">
        <v>28.25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68</v>
      </c>
      <c r="C33" s="42">
        <v>2986</v>
      </c>
      <c r="D33" s="42">
        <v>15.917999999999999</v>
      </c>
      <c r="E33" s="42">
        <v>-16.471</v>
      </c>
      <c r="F33" s="42">
        <v>27.942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68</v>
      </c>
      <c r="C34" s="42">
        <v>2875</v>
      </c>
      <c r="D34" s="42">
        <v>15.286</v>
      </c>
      <c r="E34" s="42">
        <v>-16.529</v>
      </c>
      <c r="F34" s="42">
        <v>27.834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68</v>
      </c>
      <c r="C35" s="42">
        <v>2805</v>
      </c>
      <c r="D35" s="42">
        <v>14.888999999999999</v>
      </c>
      <c r="E35" s="42">
        <v>-16.492999999999999</v>
      </c>
      <c r="F35" s="42">
        <v>27.905999999999999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68</v>
      </c>
      <c r="C36" s="42">
        <v>2740</v>
      </c>
      <c r="D36" s="42">
        <v>14.526999999999999</v>
      </c>
      <c r="E36" s="42">
        <v>-16.526</v>
      </c>
      <c r="F36" s="42">
        <v>27.885999999999999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68</v>
      </c>
      <c r="C37" s="42">
        <v>2676</v>
      </c>
      <c r="D37" s="42">
        <v>14.173</v>
      </c>
      <c r="E37" s="42">
        <v>-16.507999999999999</v>
      </c>
      <c r="F37" s="42">
        <v>27.855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68</v>
      </c>
      <c r="C38" s="42">
        <v>2611</v>
      </c>
      <c r="D38" s="42">
        <v>13.811</v>
      </c>
      <c r="E38" s="42">
        <v>-16.489999999999998</v>
      </c>
      <c r="F38" s="42">
        <v>27.99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68</v>
      </c>
      <c r="C39" s="42">
        <v>2547</v>
      </c>
      <c r="D39" s="42">
        <v>13.452</v>
      </c>
      <c r="E39" s="42">
        <v>-16.542999999999999</v>
      </c>
      <c r="F39" s="42">
        <v>27.919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68</v>
      </c>
      <c r="C40" s="42">
        <v>2483</v>
      </c>
      <c r="D40" s="42">
        <v>13.102</v>
      </c>
      <c r="E40" s="42">
        <v>-16.501000000000001</v>
      </c>
      <c r="F40" s="42">
        <v>27.879000000000001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68</v>
      </c>
      <c r="C41" s="42">
        <v>2423</v>
      </c>
      <c r="D41" s="42">
        <v>12.766</v>
      </c>
      <c r="E41" s="42">
        <v>-16.532</v>
      </c>
      <c r="F41" s="42">
        <v>27.832000000000001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68</v>
      </c>
      <c r="C42" s="42">
        <v>4190</v>
      </c>
      <c r="D42" s="42">
        <v>59.656999999999996</v>
      </c>
      <c r="E42" s="42">
        <v>-4.5350000000000001</v>
      </c>
      <c r="F42" s="42">
        <v>19.689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68</v>
      </c>
      <c r="C43" s="42">
        <v>4188</v>
      </c>
      <c r="D43" s="42">
        <v>60.076000000000001</v>
      </c>
      <c r="E43" s="42">
        <v>-4.57</v>
      </c>
      <c r="F43" s="42">
        <v>19.670000000000002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68</v>
      </c>
      <c r="C44" s="42">
        <v>4188</v>
      </c>
      <c r="D44" s="42">
        <v>60.104999999999997</v>
      </c>
      <c r="E44" s="42">
        <v>-4.5750000000000002</v>
      </c>
      <c r="F44" s="42">
        <v>19.696999999999999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68</v>
      </c>
      <c r="C45" s="42">
        <v>4188</v>
      </c>
      <c r="D45" s="42">
        <v>60.095999999999997</v>
      </c>
      <c r="E45" s="42">
        <v>-4.5650000000000004</v>
      </c>
      <c r="F45" s="42">
        <v>19.687000000000001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68</v>
      </c>
      <c r="C46" s="42">
        <v>4189</v>
      </c>
      <c r="D46" s="42">
        <v>60.124000000000002</v>
      </c>
      <c r="E46" s="42">
        <v>-4.5720000000000001</v>
      </c>
      <c r="F46" s="42">
        <v>19.68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68</v>
      </c>
      <c r="C47" s="42">
        <v>572</v>
      </c>
      <c r="D47" s="42">
        <v>1.571</v>
      </c>
      <c r="E47" s="42">
        <v>-18.802</v>
      </c>
      <c r="F47" s="42">
        <v>27.33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68</v>
      </c>
      <c r="C48" s="42">
        <v>2519</v>
      </c>
      <c r="D48" s="42">
        <v>13.170999999999999</v>
      </c>
      <c r="E48" s="42">
        <v>-18.439</v>
      </c>
      <c r="F48" s="42">
        <v>27.905999999999999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68</v>
      </c>
      <c r="C49" s="42">
        <v>2452</v>
      </c>
      <c r="D49" s="42">
        <v>12.817</v>
      </c>
      <c r="E49" s="42">
        <v>-18.407</v>
      </c>
      <c r="F49" s="42">
        <v>27.959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68</v>
      </c>
      <c r="C50" s="42">
        <v>2401</v>
      </c>
      <c r="D50" s="42">
        <v>12.561</v>
      </c>
      <c r="E50" s="42">
        <v>-18.405999999999999</v>
      </c>
      <c r="F50" s="42">
        <v>27.977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68</v>
      </c>
      <c r="C51" s="42">
        <v>2345</v>
      </c>
      <c r="D51" s="42">
        <v>12.314</v>
      </c>
      <c r="E51" s="42">
        <v>-18.367999999999999</v>
      </c>
      <c r="F51" s="42">
        <v>27.954000000000001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68</v>
      </c>
      <c r="C52" s="42">
        <v>2288</v>
      </c>
      <c r="D52" s="42">
        <v>12.074</v>
      </c>
      <c r="E52" s="42">
        <v>-18.364000000000001</v>
      </c>
      <c r="F52" s="42">
        <v>27.986999999999998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68</v>
      </c>
      <c r="C53" s="42">
        <v>2227</v>
      </c>
      <c r="D53" s="42">
        <v>11.792</v>
      </c>
      <c r="E53" s="42">
        <v>-18.372</v>
      </c>
      <c r="F53" s="42">
        <v>28.018000000000001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68</v>
      </c>
      <c r="C54" s="42">
        <v>2163</v>
      </c>
      <c r="D54" s="42">
        <v>11.500999999999999</v>
      </c>
      <c r="E54" s="42">
        <v>-18.286000000000001</v>
      </c>
      <c r="F54" s="42">
        <v>27.952000000000002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68</v>
      </c>
      <c r="C55" s="42">
        <v>2097</v>
      </c>
      <c r="D55" s="42">
        <v>11.2</v>
      </c>
      <c r="E55" s="42">
        <v>-18.341000000000001</v>
      </c>
      <c r="F55" s="42">
        <v>28.032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68</v>
      </c>
      <c r="C56" s="42">
        <v>2036</v>
      </c>
      <c r="D56" s="42">
        <v>10.894</v>
      </c>
      <c r="E56" s="42">
        <v>-18.329999999999998</v>
      </c>
      <c r="F56" s="42">
        <v>27.978999999999999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68</v>
      </c>
      <c r="C57" s="42">
        <v>1978</v>
      </c>
      <c r="D57" s="42">
        <v>9.7609999999999992</v>
      </c>
      <c r="E57" s="42">
        <v>-18.936</v>
      </c>
      <c r="F57" s="42">
        <v>28.6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69</v>
      </c>
      <c r="C58" s="42">
        <v>4190</v>
      </c>
      <c r="D58" s="42">
        <v>59.735999999999997</v>
      </c>
      <c r="E58" s="42">
        <v>-4.5460000000000003</v>
      </c>
      <c r="F58" s="42">
        <v>19.763999999999999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69</v>
      </c>
      <c r="C59" s="42">
        <v>4187</v>
      </c>
      <c r="D59" s="42">
        <v>60.094999999999999</v>
      </c>
      <c r="E59" s="42">
        <v>-4.57</v>
      </c>
      <c r="F59" s="42">
        <v>19.670000000000002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69</v>
      </c>
      <c r="C60" s="42">
        <v>4187</v>
      </c>
      <c r="D60" s="42">
        <v>60.115000000000002</v>
      </c>
      <c r="E60" s="42">
        <v>-4.5629999999999997</v>
      </c>
      <c r="F60" s="42">
        <v>19.701000000000001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69</v>
      </c>
      <c r="C61" s="42">
        <v>4188</v>
      </c>
      <c r="D61" s="42">
        <v>60.082999999999998</v>
      </c>
      <c r="E61" s="42">
        <v>-4.5780000000000003</v>
      </c>
      <c r="F61" s="42">
        <v>19.738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69</v>
      </c>
      <c r="C62" s="42">
        <v>4189</v>
      </c>
      <c r="D62" s="42">
        <v>60.131999999999998</v>
      </c>
      <c r="E62" s="42">
        <v>-4.5860000000000003</v>
      </c>
      <c r="F62" s="42">
        <v>19.72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69</v>
      </c>
      <c r="C63" s="42">
        <v>883</v>
      </c>
      <c r="D63" s="42">
        <v>2.4340000000000002</v>
      </c>
      <c r="E63" s="42">
        <v>-18.815999999999999</v>
      </c>
      <c r="F63" s="42">
        <v>29.757999999999999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69</v>
      </c>
      <c r="C64" s="42">
        <v>3881</v>
      </c>
      <c r="D64" s="42">
        <v>20.771999999999998</v>
      </c>
      <c r="E64" s="42">
        <v>-19.032</v>
      </c>
      <c r="F64" s="42">
        <v>28.140999999999998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69</v>
      </c>
      <c r="C65" s="42">
        <v>3774</v>
      </c>
      <c r="D65" s="42">
        <v>20.13</v>
      </c>
      <c r="E65" s="42">
        <v>-19.036000000000001</v>
      </c>
      <c r="F65" s="42">
        <v>28.204999999999998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69</v>
      </c>
      <c r="C66" s="42">
        <v>3680</v>
      </c>
      <c r="D66" s="42">
        <v>19.611999999999998</v>
      </c>
      <c r="E66" s="42">
        <v>-19.038</v>
      </c>
      <c r="F66" s="42">
        <v>28.158000000000001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69</v>
      </c>
      <c r="C67" s="42">
        <v>3590</v>
      </c>
      <c r="D67" s="42">
        <v>19.113</v>
      </c>
      <c r="E67" s="42">
        <v>-19.073</v>
      </c>
      <c r="F67" s="42">
        <v>28.224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69</v>
      </c>
      <c r="C68" s="42">
        <v>3502</v>
      </c>
      <c r="D68" s="42">
        <v>18.617999999999999</v>
      </c>
      <c r="E68" s="42">
        <v>-19.042999999999999</v>
      </c>
      <c r="F68" s="42">
        <v>28.21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69</v>
      </c>
      <c r="C69" s="42">
        <v>3415</v>
      </c>
      <c r="D69" s="42">
        <v>18.14</v>
      </c>
      <c r="E69" s="42">
        <v>-19.030999999999999</v>
      </c>
      <c r="F69" s="42">
        <v>28.225000000000001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69</v>
      </c>
      <c r="C70" s="42">
        <v>3330</v>
      </c>
      <c r="D70" s="42">
        <v>17.658999999999999</v>
      </c>
      <c r="E70" s="42">
        <v>-19.042999999999999</v>
      </c>
      <c r="F70" s="42">
        <v>28.209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69</v>
      </c>
      <c r="C71" s="42">
        <v>3248</v>
      </c>
      <c r="D71" s="42">
        <v>17.202999999999999</v>
      </c>
      <c r="E71" s="42">
        <v>-19.013000000000002</v>
      </c>
      <c r="F71" s="42">
        <v>28.170999999999999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69</v>
      </c>
      <c r="C72" s="42">
        <v>3168</v>
      </c>
      <c r="D72" s="42">
        <v>16.745000000000001</v>
      </c>
      <c r="E72" s="42">
        <v>-19.001999999999999</v>
      </c>
      <c r="F72" s="42">
        <v>28.190999999999999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7</v>
      </c>
      <c r="B73" s="42" t="s">
        <v>69</v>
      </c>
      <c r="C73" s="42">
        <v>4190</v>
      </c>
      <c r="D73" s="42">
        <v>59.7</v>
      </c>
      <c r="E73" s="42">
        <v>-4.556</v>
      </c>
      <c r="F73" s="42">
        <v>19.664000000000001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69</v>
      </c>
      <c r="C74" s="42">
        <v>4187</v>
      </c>
      <c r="D74" s="42">
        <v>60.107999999999997</v>
      </c>
      <c r="E74" s="42">
        <v>-4.57</v>
      </c>
      <c r="F74" s="42">
        <v>19.670000000000002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69</v>
      </c>
      <c r="C75" s="42">
        <v>4188</v>
      </c>
      <c r="D75" s="42">
        <v>60.122</v>
      </c>
      <c r="E75" s="42">
        <v>-4.5869999999999997</v>
      </c>
      <c r="F75" s="42">
        <v>19.658000000000001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69</v>
      </c>
      <c r="C76" s="42">
        <v>4188</v>
      </c>
      <c r="D76" s="42">
        <v>60.110999999999997</v>
      </c>
      <c r="E76" s="42">
        <v>-4.5720000000000001</v>
      </c>
      <c r="F76" s="42">
        <v>19.678000000000001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69</v>
      </c>
      <c r="C77" s="42">
        <v>4188</v>
      </c>
      <c r="D77" s="42">
        <v>60.131</v>
      </c>
      <c r="E77" s="42">
        <v>-4.5650000000000004</v>
      </c>
      <c r="F77" s="42">
        <v>19.678000000000001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69</v>
      </c>
      <c r="C78" s="42">
        <v>911</v>
      </c>
      <c r="D78" s="42">
        <v>2.4990000000000001</v>
      </c>
      <c r="E78" s="42">
        <v>-19.318999999999999</v>
      </c>
      <c r="F78" s="42">
        <v>27.552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69</v>
      </c>
      <c r="C79" s="42">
        <v>4031</v>
      </c>
      <c r="D79" s="42">
        <v>21.123000000000001</v>
      </c>
      <c r="E79" s="42">
        <v>-18.829000000000001</v>
      </c>
      <c r="F79" s="42">
        <v>28.062999999999999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69</v>
      </c>
      <c r="C80" s="42">
        <v>3926</v>
      </c>
      <c r="D80" s="42">
        <v>20.538</v>
      </c>
      <c r="E80" s="42">
        <v>-18.850999999999999</v>
      </c>
      <c r="F80" s="42">
        <v>28.06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69</v>
      </c>
      <c r="C81" s="42">
        <v>3851</v>
      </c>
      <c r="D81" s="42">
        <v>20.143000000000001</v>
      </c>
      <c r="E81" s="42">
        <v>-18.855</v>
      </c>
      <c r="F81" s="42">
        <v>28.045000000000002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69</v>
      </c>
      <c r="C82" s="42">
        <v>3772</v>
      </c>
      <c r="D82" s="42">
        <v>19.792999999999999</v>
      </c>
      <c r="E82" s="42">
        <v>-18.831</v>
      </c>
      <c r="F82" s="42">
        <v>28.033999999999999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69</v>
      </c>
      <c r="C83" s="42">
        <v>3689</v>
      </c>
      <c r="D83" s="42">
        <v>19.431999999999999</v>
      </c>
      <c r="E83" s="42">
        <v>-18.856999999999999</v>
      </c>
      <c r="F83" s="42">
        <v>28.071000000000002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69</v>
      </c>
      <c r="C84" s="42">
        <v>3596</v>
      </c>
      <c r="D84" s="42">
        <v>18.997</v>
      </c>
      <c r="E84" s="42">
        <v>-18.838999999999999</v>
      </c>
      <c r="F84" s="42">
        <v>28.141999999999999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69</v>
      </c>
      <c r="C85" s="42">
        <v>3495</v>
      </c>
      <c r="D85" s="42">
        <v>18.544</v>
      </c>
      <c r="E85" s="42">
        <v>-18.8</v>
      </c>
      <c r="F85" s="42">
        <v>28.077999999999999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69</v>
      </c>
      <c r="C86" s="42">
        <v>3395</v>
      </c>
      <c r="D86" s="42">
        <v>18.096</v>
      </c>
      <c r="E86" s="42">
        <v>-18.835000000000001</v>
      </c>
      <c r="F86" s="42">
        <v>28.15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69</v>
      </c>
      <c r="C87" s="42">
        <v>3294</v>
      </c>
      <c r="D87" s="42">
        <v>17.614000000000001</v>
      </c>
      <c r="E87" s="42">
        <v>-18.800999999999998</v>
      </c>
      <c r="F87" s="42">
        <v>28.085000000000001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69</v>
      </c>
      <c r="C88" s="42">
        <v>3198</v>
      </c>
      <c r="D88" s="42">
        <v>15.481</v>
      </c>
      <c r="E88" s="42">
        <v>-19.483000000000001</v>
      </c>
      <c r="F88" s="42">
        <v>28.684999999999999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8</v>
      </c>
      <c r="B89" s="42" t="s">
        <v>70</v>
      </c>
      <c r="C89" s="42">
        <v>4188</v>
      </c>
      <c r="D89" s="42">
        <v>59.718000000000004</v>
      </c>
      <c r="E89" s="42">
        <v>-4.5490000000000004</v>
      </c>
      <c r="F89" s="42">
        <v>19.713000000000001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70</v>
      </c>
      <c r="C90" s="42">
        <v>4186</v>
      </c>
      <c r="D90" s="42">
        <v>60.078000000000003</v>
      </c>
      <c r="E90" s="42">
        <v>-4.57</v>
      </c>
      <c r="F90" s="42">
        <v>19.670000000000002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70</v>
      </c>
      <c r="C91" s="42">
        <v>4187</v>
      </c>
      <c r="D91" s="42">
        <v>60.093000000000004</v>
      </c>
      <c r="E91" s="42">
        <v>-4.5679999999999996</v>
      </c>
      <c r="F91" s="42">
        <v>19.690000000000001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70</v>
      </c>
      <c r="C92" s="42">
        <v>4185</v>
      </c>
      <c r="D92" s="42">
        <v>60.088000000000001</v>
      </c>
      <c r="E92" s="42">
        <v>-4.5620000000000003</v>
      </c>
      <c r="F92" s="42">
        <v>19.704000000000001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70</v>
      </c>
      <c r="C93" s="42">
        <v>4184</v>
      </c>
      <c r="D93" s="42">
        <v>60.02</v>
      </c>
      <c r="E93" s="42">
        <v>-4.5419999999999998</v>
      </c>
      <c r="F93" s="42">
        <v>19.702999999999999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70</v>
      </c>
      <c r="C94" s="42">
        <v>1387</v>
      </c>
      <c r="D94" s="42">
        <v>3.8330000000000002</v>
      </c>
      <c r="E94" s="42">
        <v>-19.268000000000001</v>
      </c>
      <c r="F94" s="42">
        <v>28.556999999999999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70</v>
      </c>
      <c r="C95" s="42">
        <v>6094</v>
      </c>
      <c r="D95" s="42">
        <v>32.808999999999997</v>
      </c>
      <c r="E95" s="42">
        <v>-19.219000000000001</v>
      </c>
      <c r="F95" s="42">
        <v>28.036999999999999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70</v>
      </c>
      <c r="C96" s="42">
        <v>5920</v>
      </c>
      <c r="D96" s="42">
        <v>31.768000000000001</v>
      </c>
      <c r="E96" s="42">
        <v>-19.207000000000001</v>
      </c>
      <c r="F96" s="42">
        <v>28.052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70</v>
      </c>
      <c r="C97" s="42">
        <v>5779</v>
      </c>
      <c r="D97" s="42">
        <v>30.945</v>
      </c>
      <c r="E97" s="42">
        <v>-19.207999999999998</v>
      </c>
      <c r="F97" s="42">
        <v>28.065999999999999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70</v>
      </c>
      <c r="C98" s="42">
        <v>5642</v>
      </c>
      <c r="D98" s="42">
        <v>30.186</v>
      </c>
      <c r="E98" s="42">
        <v>-19.193000000000001</v>
      </c>
      <c r="F98" s="42">
        <v>28.085000000000001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70</v>
      </c>
      <c r="C99" s="42">
        <v>5506</v>
      </c>
      <c r="D99" s="42">
        <v>29.431000000000001</v>
      </c>
      <c r="E99" s="42">
        <v>-19.222999999999999</v>
      </c>
      <c r="F99" s="42">
        <v>28.068999999999999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70</v>
      </c>
      <c r="C100" s="42">
        <v>5372</v>
      </c>
      <c r="D100" s="42">
        <v>28.666</v>
      </c>
      <c r="E100" s="42">
        <v>-19.215</v>
      </c>
      <c r="F100" s="42">
        <v>28.077000000000002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70</v>
      </c>
      <c r="C101" s="42">
        <v>5239</v>
      </c>
      <c r="D101" s="42">
        <v>27.911000000000001</v>
      </c>
      <c r="E101" s="42">
        <v>-19.224</v>
      </c>
      <c r="F101" s="42">
        <v>28.059000000000001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70</v>
      </c>
      <c r="C102" s="42">
        <v>5109</v>
      </c>
      <c r="D102" s="42">
        <v>27.175000000000001</v>
      </c>
      <c r="E102" s="42">
        <v>-19.222999999999999</v>
      </c>
      <c r="F102" s="42">
        <v>28.035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70</v>
      </c>
      <c r="C103" s="42">
        <v>4983</v>
      </c>
      <c r="D103" s="42">
        <v>26.46</v>
      </c>
      <c r="E103" s="42">
        <v>-19.221</v>
      </c>
      <c r="F103" s="42">
        <v>28.082000000000001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9</v>
      </c>
      <c r="B104" s="42" t="s">
        <v>70</v>
      </c>
      <c r="C104" s="42">
        <v>4189</v>
      </c>
      <c r="D104" s="42">
        <v>59.658000000000001</v>
      </c>
      <c r="E104" s="42">
        <v>-4.5209999999999999</v>
      </c>
      <c r="F104" s="42">
        <v>19.673999999999999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9</v>
      </c>
      <c r="B105" s="42" t="s">
        <v>70</v>
      </c>
      <c r="C105" s="42">
        <v>4185</v>
      </c>
      <c r="D105" s="42">
        <v>60.067</v>
      </c>
      <c r="E105" s="42">
        <v>-4.57</v>
      </c>
      <c r="F105" s="42">
        <v>19.670000000000002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70</v>
      </c>
      <c r="C106" s="42">
        <v>4187</v>
      </c>
      <c r="D106" s="42">
        <v>60.084000000000003</v>
      </c>
      <c r="E106" s="42">
        <v>-4.5739999999999998</v>
      </c>
      <c r="F106" s="42">
        <v>19.658999999999999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70</v>
      </c>
      <c r="C107" s="42">
        <v>4186</v>
      </c>
      <c r="D107" s="42">
        <v>60.084000000000003</v>
      </c>
      <c r="E107" s="42">
        <v>-4.54</v>
      </c>
      <c r="F107" s="42">
        <v>19.666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70</v>
      </c>
      <c r="C108" s="42">
        <v>4186</v>
      </c>
      <c r="D108" s="42">
        <v>60.101999999999997</v>
      </c>
      <c r="E108" s="42">
        <v>-4.55</v>
      </c>
      <c r="F108" s="42">
        <v>19.635999999999999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70</v>
      </c>
      <c r="C109" s="42">
        <v>1398</v>
      </c>
      <c r="D109" s="42">
        <v>3.847</v>
      </c>
      <c r="E109" s="42">
        <v>-19.53</v>
      </c>
      <c r="F109" s="42">
        <v>27.57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70</v>
      </c>
      <c r="C110" s="42">
        <v>6120</v>
      </c>
      <c r="D110" s="42">
        <v>32.276000000000003</v>
      </c>
      <c r="E110" s="42">
        <v>-19.242000000000001</v>
      </c>
      <c r="F110" s="42">
        <v>28.088000000000001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70</v>
      </c>
      <c r="C111" s="42">
        <v>5989</v>
      </c>
      <c r="D111" s="42">
        <v>31.486000000000001</v>
      </c>
      <c r="E111" s="42">
        <v>-19.222999999999999</v>
      </c>
      <c r="F111" s="42">
        <v>28.065000000000001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70</v>
      </c>
      <c r="C112" s="42">
        <v>5881</v>
      </c>
      <c r="D112" s="42">
        <v>30.864000000000001</v>
      </c>
      <c r="E112" s="42">
        <v>-19.222999999999999</v>
      </c>
      <c r="F112" s="42">
        <v>28.084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70</v>
      </c>
      <c r="C113" s="42">
        <v>5778</v>
      </c>
      <c r="D113" s="42">
        <v>30.315000000000001</v>
      </c>
      <c r="E113" s="42">
        <v>-19.212</v>
      </c>
      <c r="F113" s="42">
        <v>28.077000000000002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70</v>
      </c>
      <c r="C114" s="42">
        <v>5656</v>
      </c>
      <c r="D114" s="42">
        <v>29.741</v>
      </c>
      <c r="E114" s="42">
        <v>-19.184000000000001</v>
      </c>
      <c r="F114" s="42">
        <v>28.117000000000001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70</v>
      </c>
      <c r="C115" s="42">
        <v>5532</v>
      </c>
      <c r="D115" s="42">
        <v>29.143999999999998</v>
      </c>
      <c r="E115" s="42">
        <v>-19.206</v>
      </c>
      <c r="F115" s="42">
        <v>28.047999999999998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70</v>
      </c>
      <c r="C116" s="42">
        <v>5398</v>
      </c>
      <c r="D116" s="42">
        <v>28.553999999999998</v>
      </c>
      <c r="E116" s="42">
        <v>-19.21</v>
      </c>
      <c r="F116" s="42">
        <v>28.088999999999999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70</v>
      </c>
      <c r="C117" s="42">
        <v>5257</v>
      </c>
      <c r="D117" s="42">
        <v>27.91</v>
      </c>
      <c r="E117" s="42">
        <v>-19.216999999999999</v>
      </c>
      <c r="F117" s="42">
        <v>28.084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70</v>
      </c>
      <c r="C118" s="42">
        <v>5108</v>
      </c>
      <c r="D118" s="42">
        <v>27.245000000000001</v>
      </c>
      <c r="E118" s="42">
        <v>-19.169</v>
      </c>
      <c r="F118" s="42">
        <v>28.097999999999999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71</v>
      </c>
      <c r="C119" s="42">
        <v>4188</v>
      </c>
      <c r="D119" s="42">
        <v>59.738</v>
      </c>
      <c r="E119" s="42">
        <v>-4.5860000000000003</v>
      </c>
      <c r="F119" s="42">
        <v>19.695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71</v>
      </c>
      <c r="C120" s="42">
        <v>4188</v>
      </c>
      <c r="D120" s="42">
        <v>60.088999999999999</v>
      </c>
      <c r="E120" s="42">
        <v>-4.57</v>
      </c>
      <c r="F120" s="42">
        <v>19.670000000000002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71</v>
      </c>
      <c r="C121" s="42">
        <v>4186</v>
      </c>
      <c r="D121" s="42">
        <v>60.122</v>
      </c>
      <c r="E121" s="42">
        <v>-4.5860000000000003</v>
      </c>
      <c r="F121" s="42">
        <v>19.670000000000002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71</v>
      </c>
      <c r="C122" s="42">
        <v>4188</v>
      </c>
      <c r="D122" s="42">
        <v>60.094000000000001</v>
      </c>
      <c r="E122" s="42">
        <v>-4.5540000000000003</v>
      </c>
      <c r="F122" s="42">
        <v>19.670000000000002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71</v>
      </c>
      <c r="C123" s="42">
        <v>4187</v>
      </c>
      <c r="D123" s="42">
        <v>60.13</v>
      </c>
      <c r="E123" s="42">
        <v>-4.5659999999999998</v>
      </c>
      <c r="F123" s="42">
        <v>19.681000000000001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71</v>
      </c>
      <c r="C124" s="42">
        <v>2276</v>
      </c>
      <c r="D124" s="42">
        <v>6.3019999999999996</v>
      </c>
      <c r="E124" s="42">
        <v>-18.408999999999999</v>
      </c>
      <c r="F124" s="42">
        <v>31.009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71</v>
      </c>
      <c r="C125" s="42">
        <v>9709</v>
      </c>
      <c r="D125" s="42">
        <v>52.698999999999998</v>
      </c>
      <c r="E125" s="42">
        <v>-19.254000000000001</v>
      </c>
      <c r="F125" s="42">
        <v>28.018000000000001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71</v>
      </c>
      <c r="C126" s="42">
        <v>9422</v>
      </c>
      <c r="D126" s="42">
        <v>50.902999999999999</v>
      </c>
      <c r="E126" s="42">
        <v>-19.245999999999999</v>
      </c>
      <c r="F126" s="42">
        <v>28.036000000000001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71</v>
      </c>
      <c r="C127" s="42">
        <v>9186</v>
      </c>
      <c r="D127" s="42">
        <v>49.545000000000002</v>
      </c>
      <c r="E127" s="42">
        <v>-19.251000000000001</v>
      </c>
      <c r="F127" s="42">
        <v>28.056999999999999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71</v>
      </c>
      <c r="C128" s="42">
        <v>8967</v>
      </c>
      <c r="D128" s="42">
        <v>48.295999999999999</v>
      </c>
      <c r="E128" s="42">
        <v>-19.245000000000001</v>
      </c>
      <c r="F128" s="42">
        <v>28.029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71</v>
      </c>
      <c r="C129" s="42">
        <v>8751</v>
      </c>
      <c r="D129" s="42">
        <v>47.061</v>
      </c>
      <c r="E129" s="42">
        <v>-19.251999999999999</v>
      </c>
      <c r="F129" s="42">
        <v>28.052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71</v>
      </c>
      <c r="C130" s="42">
        <v>8529</v>
      </c>
      <c r="D130" s="42">
        <v>45.816000000000003</v>
      </c>
      <c r="E130" s="42">
        <v>-19.225999999999999</v>
      </c>
      <c r="F130" s="42">
        <v>28.047999999999998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71</v>
      </c>
      <c r="C131" s="42">
        <v>8309</v>
      </c>
      <c r="D131" s="42">
        <v>44.588000000000001</v>
      </c>
      <c r="E131" s="42">
        <v>-19.239999999999998</v>
      </c>
      <c r="F131" s="42">
        <v>28.042000000000002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71</v>
      </c>
      <c r="C132" s="42">
        <v>8100</v>
      </c>
      <c r="D132" s="42">
        <v>43.375999999999998</v>
      </c>
      <c r="E132" s="42">
        <v>-19.23</v>
      </c>
      <c r="F132" s="42">
        <v>28.053000000000001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71</v>
      </c>
      <c r="C133" s="42">
        <v>7898</v>
      </c>
      <c r="D133" s="42">
        <v>42.188000000000002</v>
      </c>
      <c r="E133" s="42">
        <v>-19.213999999999999</v>
      </c>
      <c r="F133" s="42">
        <v>28.097000000000001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71</v>
      </c>
      <c r="C134" s="42">
        <v>4196</v>
      </c>
      <c r="D134" s="42">
        <v>59.802999999999997</v>
      </c>
      <c r="E134" s="42">
        <v>-4.5380000000000003</v>
      </c>
      <c r="F134" s="42">
        <v>19.704000000000001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71</v>
      </c>
      <c r="C135" s="42">
        <v>4194</v>
      </c>
      <c r="D135" s="42">
        <v>60.212000000000003</v>
      </c>
      <c r="E135" s="42">
        <v>-4.57</v>
      </c>
      <c r="F135" s="42">
        <v>19.670000000000002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71</v>
      </c>
      <c r="C136" s="42">
        <v>4193</v>
      </c>
      <c r="D136" s="42">
        <v>60.201999999999998</v>
      </c>
      <c r="E136" s="42">
        <v>-4.5439999999999996</v>
      </c>
      <c r="F136" s="42">
        <v>19.664999999999999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71</v>
      </c>
      <c r="C137" s="42">
        <v>4192</v>
      </c>
      <c r="D137" s="42">
        <v>60.189</v>
      </c>
      <c r="E137" s="42">
        <v>-4.55</v>
      </c>
      <c r="F137" s="42">
        <v>19.672999999999998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71</v>
      </c>
      <c r="C138" s="42">
        <v>4192</v>
      </c>
      <c r="D138" s="42">
        <v>60.198</v>
      </c>
      <c r="E138" s="42">
        <v>-4.5419999999999998</v>
      </c>
      <c r="F138" s="42">
        <v>19.687999999999999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71</v>
      </c>
      <c r="C139" s="42">
        <v>2172</v>
      </c>
      <c r="D139" s="42">
        <v>6.0069999999999997</v>
      </c>
      <c r="E139" s="42">
        <v>-19.282</v>
      </c>
      <c r="F139" s="42">
        <v>27.71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71</v>
      </c>
      <c r="C140" s="42">
        <v>9464</v>
      </c>
      <c r="D140" s="42">
        <v>50.212000000000003</v>
      </c>
      <c r="E140" s="42">
        <v>-19.143000000000001</v>
      </c>
      <c r="F140" s="42">
        <v>27.887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71</v>
      </c>
      <c r="C141" s="42">
        <v>9210</v>
      </c>
      <c r="D141" s="42">
        <v>48.648000000000003</v>
      </c>
      <c r="E141" s="42">
        <v>-19.135000000000002</v>
      </c>
      <c r="F141" s="42">
        <v>27.893999999999998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71</v>
      </c>
      <c r="C142" s="42">
        <v>9036</v>
      </c>
      <c r="D142" s="42">
        <v>47.607999999999997</v>
      </c>
      <c r="E142" s="42">
        <v>-19.157</v>
      </c>
      <c r="F142" s="42">
        <v>27.916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71</v>
      </c>
      <c r="C143" s="42">
        <v>8871</v>
      </c>
      <c r="D143" s="42">
        <v>46.698</v>
      </c>
      <c r="E143" s="42">
        <v>-19.163</v>
      </c>
      <c r="F143" s="42">
        <v>27.937999999999999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71</v>
      </c>
      <c r="C144" s="42">
        <v>8699</v>
      </c>
      <c r="D144" s="42">
        <v>45.789000000000001</v>
      </c>
      <c r="E144" s="42">
        <v>-19.138000000000002</v>
      </c>
      <c r="F144" s="42">
        <v>27.913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71</v>
      </c>
      <c r="C145" s="42">
        <v>8518</v>
      </c>
      <c r="D145" s="42">
        <v>44.887</v>
      </c>
      <c r="E145" s="42">
        <v>-19.146000000000001</v>
      </c>
      <c r="F145" s="42">
        <v>27.962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71</v>
      </c>
      <c r="C146" s="42">
        <v>8336</v>
      </c>
      <c r="D146" s="42">
        <v>44.040999999999997</v>
      </c>
      <c r="E146" s="42">
        <v>-19.111000000000001</v>
      </c>
      <c r="F146" s="42">
        <v>27.988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71</v>
      </c>
      <c r="C147" s="42">
        <v>8133</v>
      </c>
      <c r="D147" s="42">
        <v>43.136000000000003</v>
      </c>
      <c r="E147" s="42">
        <v>-19.161999999999999</v>
      </c>
      <c r="F147" s="42">
        <v>27.946000000000002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71</v>
      </c>
      <c r="C148" s="42">
        <v>7919</v>
      </c>
      <c r="D148" s="42">
        <v>42.101999999999997</v>
      </c>
      <c r="E148" s="42">
        <v>-19.088999999999999</v>
      </c>
      <c r="F148" s="42">
        <v>27.952000000000002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72</v>
      </c>
      <c r="C149" s="42">
        <v>4191</v>
      </c>
      <c r="D149" s="42">
        <v>59.776000000000003</v>
      </c>
      <c r="E149" s="42">
        <v>-4.5439999999999996</v>
      </c>
      <c r="F149" s="42">
        <v>19.710999999999999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72</v>
      </c>
      <c r="C150" s="42">
        <v>4189</v>
      </c>
      <c r="D150" s="42">
        <v>60.124000000000002</v>
      </c>
      <c r="E150" s="42">
        <v>-4.57</v>
      </c>
      <c r="F150" s="42">
        <v>19.670000000000002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72</v>
      </c>
      <c r="C151" s="42">
        <v>4188</v>
      </c>
      <c r="D151" s="42">
        <v>60.139000000000003</v>
      </c>
      <c r="E151" s="42">
        <v>-4.5289999999999999</v>
      </c>
      <c r="F151" s="42">
        <v>19.690000000000001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72</v>
      </c>
      <c r="C152" s="42">
        <v>4189</v>
      </c>
      <c r="D152" s="42">
        <v>60.148000000000003</v>
      </c>
      <c r="E152" s="42">
        <v>-4.5540000000000003</v>
      </c>
      <c r="F152" s="42">
        <v>19.690999999999999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72</v>
      </c>
      <c r="C153" s="42">
        <v>4188</v>
      </c>
      <c r="D153" s="42">
        <v>60.133000000000003</v>
      </c>
      <c r="E153" s="42">
        <v>-4.5579999999999998</v>
      </c>
      <c r="F153" s="42">
        <v>19.667999999999999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72</v>
      </c>
      <c r="C154" s="42">
        <v>3159</v>
      </c>
      <c r="D154" s="42">
        <v>8.7889999999999997</v>
      </c>
      <c r="E154" s="42">
        <v>-19.234999999999999</v>
      </c>
      <c r="F154" s="42">
        <v>28.312999999999999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72</v>
      </c>
      <c r="C155" s="42">
        <v>13931</v>
      </c>
      <c r="D155" s="42">
        <v>75.67</v>
      </c>
      <c r="E155" s="42">
        <v>-19.273</v>
      </c>
      <c r="F155" s="42">
        <v>27.948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72</v>
      </c>
      <c r="C156" s="42">
        <v>13490</v>
      </c>
      <c r="D156" s="42">
        <v>73.013999999999996</v>
      </c>
      <c r="E156" s="42">
        <v>-19.263999999999999</v>
      </c>
      <c r="F156" s="42">
        <v>27.914000000000001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72</v>
      </c>
      <c r="C157" s="42">
        <v>13138</v>
      </c>
      <c r="D157" s="42">
        <v>71.024000000000001</v>
      </c>
      <c r="E157" s="42">
        <v>-19.280999999999999</v>
      </c>
      <c r="F157" s="42">
        <v>27.934999999999999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72</v>
      </c>
      <c r="C158" s="42">
        <v>12822</v>
      </c>
      <c r="D158" s="42">
        <v>69.206000000000003</v>
      </c>
      <c r="E158" s="42">
        <v>-19.274999999999999</v>
      </c>
      <c r="F158" s="42">
        <v>27.922000000000001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72</v>
      </c>
      <c r="C159" s="42">
        <v>12490</v>
      </c>
      <c r="D159" s="42">
        <v>67.364999999999995</v>
      </c>
      <c r="E159" s="42">
        <v>-19.283999999999999</v>
      </c>
      <c r="F159" s="42">
        <v>27.977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72</v>
      </c>
      <c r="C160" s="42">
        <v>12186</v>
      </c>
      <c r="D160" s="42">
        <v>65.567999999999998</v>
      </c>
      <c r="E160" s="42">
        <v>-19.277999999999999</v>
      </c>
      <c r="F160" s="42">
        <v>27.913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72</v>
      </c>
      <c r="C161" s="42">
        <v>11875</v>
      </c>
      <c r="D161" s="42">
        <v>63.814</v>
      </c>
      <c r="E161" s="42">
        <v>-19.294</v>
      </c>
      <c r="F161" s="42">
        <v>27.936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72</v>
      </c>
      <c r="C162" s="42">
        <v>11571</v>
      </c>
      <c r="D162" s="42">
        <v>62.116</v>
      </c>
      <c r="E162" s="42">
        <v>-19.282</v>
      </c>
      <c r="F162" s="42">
        <v>27.9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72</v>
      </c>
      <c r="C163" s="42">
        <v>11280</v>
      </c>
      <c r="D163" s="42">
        <v>60.430999999999997</v>
      </c>
      <c r="E163" s="42">
        <v>-19.274000000000001</v>
      </c>
      <c r="F163" s="42">
        <v>27.913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72</v>
      </c>
      <c r="C164" s="42">
        <v>10997</v>
      </c>
      <c r="D164" s="42">
        <v>52.575000000000003</v>
      </c>
      <c r="E164" s="42">
        <v>-19.698</v>
      </c>
      <c r="F164" s="42">
        <v>28.666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72</v>
      </c>
      <c r="C165" s="42">
        <v>4190</v>
      </c>
      <c r="D165" s="42">
        <v>59.713000000000001</v>
      </c>
      <c r="E165" s="42">
        <v>-4.5449999999999999</v>
      </c>
      <c r="F165" s="42">
        <v>19.725000000000001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72</v>
      </c>
      <c r="C166" s="42">
        <v>4188</v>
      </c>
      <c r="D166" s="42">
        <v>60.116</v>
      </c>
      <c r="E166" s="42">
        <v>-4.57</v>
      </c>
      <c r="F166" s="42">
        <v>19.670000000000002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72</v>
      </c>
      <c r="C167" s="42">
        <v>4189</v>
      </c>
      <c r="D167" s="42">
        <v>60.140999999999998</v>
      </c>
      <c r="E167" s="42">
        <v>-4.5780000000000003</v>
      </c>
      <c r="F167" s="42">
        <v>19.675000000000001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72</v>
      </c>
      <c r="C168" s="42">
        <v>4189</v>
      </c>
      <c r="D168" s="42">
        <v>60.13</v>
      </c>
      <c r="E168" s="42">
        <v>-4.5640000000000001</v>
      </c>
      <c r="F168" s="42">
        <v>19.71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72</v>
      </c>
      <c r="C169" s="42">
        <v>4189</v>
      </c>
      <c r="D169" s="42">
        <v>60.14</v>
      </c>
      <c r="E169" s="42">
        <v>-4.577</v>
      </c>
      <c r="F169" s="42">
        <v>19.702000000000002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72</v>
      </c>
      <c r="C170" s="42">
        <v>3166</v>
      </c>
      <c r="D170" s="42">
        <v>8.7840000000000007</v>
      </c>
      <c r="E170" s="42">
        <v>-19.337</v>
      </c>
      <c r="F170" s="42">
        <v>28.128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72</v>
      </c>
      <c r="C171" s="42">
        <v>13776</v>
      </c>
      <c r="D171" s="42">
        <v>73.599000000000004</v>
      </c>
      <c r="E171" s="42">
        <v>-19.260999999999999</v>
      </c>
      <c r="F171" s="42">
        <v>28.108000000000001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72</v>
      </c>
      <c r="C172" s="42">
        <v>13396</v>
      </c>
      <c r="D172" s="42">
        <v>71.215999999999994</v>
      </c>
      <c r="E172" s="42">
        <v>-19.265000000000001</v>
      </c>
      <c r="F172" s="42">
        <v>28.1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72</v>
      </c>
      <c r="C173" s="42">
        <v>13112</v>
      </c>
      <c r="D173" s="42">
        <v>69.522000000000006</v>
      </c>
      <c r="E173" s="42">
        <v>-19.273</v>
      </c>
      <c r="F173" s="42">
        <v>28.105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72</v>
      </c>
      <c r="C174" s="42">
        <v>12867</v>
      </c>
      <c r="D174" s="42">
        <v>68.11</v>
      </c>
      <c r="E174" s="42">
        <v>-19.29</v>
      </c>
      <c r="F174" s="42">
        <v>28.074999999999999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72</v>
      </c>
      <c r="C175" s="42">
        <v>12628</v>
      </c>
      <c r="D175" s="42">
        <v>66.741</v>
      </c>
      <c r="E175" s="42">
        <v>-19.282</v>
      </c>
      <c r="F175" s="42">
        <v>28.096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72</v>
      </c>
      <c r="C176" s="42">
        <v>12392</v>
      </c>
      <c r="D176" s="42">
        <v>65.436999999999998</v>
      </c>
      <c r="E176" s="42">
        <v>-19.283999999999999</v>
      </c>
      <c r="F176" s="42">
        <v>28.103999999999999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72</v>
      </c>
      <c r="C177" s="42">
        <v>12147</v>
      </c>
      <c r="D177" s="42">
        <v>64.128</v>
      </c>
      <c r="E177" s="42">
        <v>-19.303999999999998</v>
      </c>
      <c r="F177" s="42">
        <v>28.099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72</v>
      </c>
      <c r="C178" s="42">
        <v>11883</v>
      </c>
      <c r="D178" s="42">
        <v>62.868000000000002</v>
      </c>
      <c r="E178" s="42">
        <v>-19.308</v>
      </c>
      <c r="F178" s="42">
        <v>28.059000000000001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72</v>
      </c>
      <c r="C179" s="42">
        <v>11625</v>
      </c>
      <c r="D179" s="42">
        <v>61.521000000000001</v>
      </c>
      <c r="E179" s="42">
        <v>-19.241</v>
      </c>
      <c r="F179" s="42">
        <v>28.068999999999999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73</v>
      </c>
      <c r="C180" s="42">
        <v>4190</v>
      </c>
      <c r="D180" s="42">
        <v>59.774999999999999</v>
      </c>
      <c r="E180" s="42">
        <v>-4.5609999999999999</v>
      </c>
      <c r="F180" s="42">
        <v>19.727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73</v>
      </c>
      <c r="C181" s="42">
        <v>4188</v>
      </c>
      <c r="D181" s="42">
        <v>60.13</v>
      </c>
      <c r="E181" s="42">
        <v>-4.57</v>
      </c>
      <c r="F181" s="42">
        <v>19.670000000000002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73</v>
      </c>
      <c r="C182" s="42">
        <v>4188</v>
      </c>
      <c r="D182" s="42">
        <v>60.16</v>
      </c>
      <c r="E182" s="42">
        <v>-4.569</v>
      </c>
      <c r="F182" s="42">
        <v>19.673999999999999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73</v>
      </c>
      <c r="C183" s="42">
        <v>4186</v>
      </c>
      <c r="D183" s="42">
        <v>60.097999999999999</v>
      </c>
      <c r="E183" s="42">
        <v>-4.5750000000000002</v>
      </c>
      <c r="F183" s="42">
        <v>19.709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73</v>
      </c>
      <c r="C184" s="42">
        <v>4187</v>
      </c>
      <c r="D184" s="42">
        <v>60.136000000000003</v>
      </c>
      <c r="E184" s="42">
        <v>-4.5679999999999996</v>
      </c>
      <c r="F184" s="42">
        <v>19.667000000000002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73</v>
      </c>
      <c r="C185" s="42">
        <v>5648</v>
      </c>
      <c r="D185" s="42">
        <v>15.901</v>
      </c>
      <c r="E185" s="42">
        <v>-19.141999999999999</v>
      </c>
      <c r="F185" s="42">
        <v>28.285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73</v>
      </c>
      <c r="C186" s="42">
        <v>25398</v>
      </c>
      <c r="D186" s="42">
        <v>139.191</v>
      </c>
      <c r="E186" s="42">
        <v>-19.314</v>
      </c>
      <c r="F186" s="42">
        <v>27.824999999999999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73</v>
      </c>
      <c r="C187" s="42">
        <v>24532</v>
      </c>
      <c r="D187" s="42">
        <v>133.952</v>
      </c>
      <c r="E187" s="42">
        <v>-19.335000000000001</v>
      </c>
      <c r="F187" s="42">
        <v>27.774999999999999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73</v>
      </c>
      <c r="C188" s="42">
        <v>23907</v>
      </c>
      <c r="D188" s="42">
        <v>130.22900000000001</v>
      </c>
      <c r="E188" s="42">
        <v>-19.352</v>
      </c>
      <c r="F188" s="42">
        <v>27.776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73</v>
      </c>
      <c r="C189" s="42">
        <v>23334</v>
      </c>
      <c r="D189" s="42">
        <v>126.97199999999999</v>
      </c>
      <c r="E189" s="42">
        <v>-19.346</v>
      </c>
      <c r="F189" s="42">
        <v>27.803999999999998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73</v>
      </c>
      <c r="C190" s="42">
        <v>22744</v>
      </c>
      <c r="D190" s="42">
        <v>123.604</v>
      </c>
      <c r="E190" s="42">
        <v>-19.349</v>
      </c>
      <c r="F190" s="42">
        <v>27.800999999999998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73</v>
      </c>
      <c r="C191" s="42">
        <v>22187</v>
      </c>
      <c r="D191" s="42">
        <v>120.348</v>
      </c>
      <c r="E191" s="42">
        <v>-19.34</v>
      </c>
      <c r="F191" s="42">
        <v>27.806000000000001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73</v>
      </c>
      <c r="C192" s="42">
        <v>21629</v>
      </c>
      <c r="D192" s="42">
        <v>117.133</v>
      </c>
      <c r="E192" s="42">
        <v>-19.369</v>
      </c>
      <c r="F192" s="42">
        <v>27.786999999999999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73</v>
      </c>
      <c r="C193" s="42">
        <v>21079</v>
      </c>
      <c r="D193" s="42">
        <v>113.992</v>
      </c>
      <c r="E193" s="42">
        <v>-19.34</v>
      </c>
      <c r="F193" s="42">
        <v>27.821999999999999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73</v>
      </c>
      <c r="C194" s="42">
        <v>20569</v>
      </c>
      <c r="D194" s="42">
        <v>110.879</v>
      </c>
      <c r="E194" s="42">
        <v>-19.347000000000001</v>
      </c>
      <c r="F194" s="42">
        <v>27.817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73</v>
      </c>
      <c r="C195" s="42">
        <v>20062</v>
      </c>
      <c r="D195" s="42">
        <v>99.412999999999997</v>
      </c>
      <c r="E195" s="42">
        <v>-20.05</v>
      </c>
      <c r="F195" s="42">
        <v>28.576000000000001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73</v>
      </c>
      <c r="C196" s="42">
        <v>4188</v>
      </c>
      <c r="D196" s="42">
        <v>59.722999999999999</v>
      </c>
      <c r="E196" s="42">
        <v>-4.5590000000000002</v>
      </c>
      <c r="F196" s="42">
        <v>19.678999999999998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73</v>
      </c>
      <c r="C197" s="42">
        <v>4187</v>
      </c>
      <c r="D197" s="42">
        <v>60.103000000000002</v>
      </c>
      <c r="E197" s="42">
        <v>-4.57</v>
      </c>
      <c r="F197" s="42">
        <v>19.670000000000002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73</v>
      </c>
      <c r="C198" s="42">
        <v>4189</v>
      </c>
      <c r="D198" s="42">
        <v>60.142000000000003</v>
      </c>
      <c r="E198" s="42">
        <v>-4.58</v>
      </c>
      <c r="F198" s="42">
        <v>19.657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73</v>
      </c>
      <c r="C199" s="42">
        <v>4186</v>
      </c>
      <c r="D199" s="42">
        <v>60.12</v>
      </c>
      <c r="E199" s="42">
        <v>-4.5880000000000001</v>
      </c>
      <c r="F199" s="42">
        <v>19.649999999999999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73</v>
      </c>
      <c r="C200" s="42">
        <v>4187</v>
      </c>
      <c r="D200" s="42">
        <v>60.125</v>
      </c>
      <c r="E200" s="42">
        <v>-4.5720000000000001</v>
      </c>
      <c r="F200" s="42">
        <v>19.670999999999999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73</v>
      </c>
      <c r="C201" s="42">
        <v>6137</v>
      </c>
      <c r="D201" s="42">
        <v>17.222000000000001</v>
      </c>
      <c r="E201" s="42">
        <v>-19.280999999999999</v>
      </c>
      <c r="F201" s="42">
        <v>28.158999999999999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73</v>
      </c>
      <c r="C202" s="42">
        <v>26658</v>
      </c>
      <c r="D202" s="42">
        <v>143.751</v>
      </c>
      <c r="E202" s="42">
        <v>-19.318999999999999</v>
      </c>
      <c r="F202" s="42">
        <v>27.783999999999999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73</v>
      </c>
      <c r="C203" s="42">
        <v>25764</v>
      </c>
      <c r="D203" s="42">
        <v>138.441</v>
      </c>
      <c r="E203" s="42">
        <v>-19.338999999999999</v>
      </c>
      <c r="F203" s="42">
        <v>27.773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73</v>
      </c>
      <c r="C204" s="42">
        <v>25063</v>
      </c>
      <c r="D204" s="42">
        <v>134.47399999999999</v>
      </c>
      <c r="E204" s="42">
        <v>-19.352</v>
      </c>
      <c r="F204" s="42">
        <v>27.75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73</v>
      </c>
      <c r="C205" s="42">
        <v>24509</v>
      </c>
      <c r="D205" s="42">
        <v>131.21</v>
      </c>
      <c r="E205" s="42">
        <v>-19.343</v>
      </c>
      <c r="F205" s="42">
        <v>27.759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73</v>
      </c>
      <c r="C206" s="42">
        <v>23982</v>
      </c>
      <c r="D206" s="42">
        <v>128.18700000000001</v>
      </c>
      <c r="E206" s="42">
        <v>-19.321000000000002</v>
      </c>
      <c r="F206" s="42">
        <v>27.779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73</v>
      </c>
      <c r="C207" s="42">
        <v>23501</v>
      </c>
      <c r="D207" s="42">
        <v>125.23699999999999</v>
      </c>
      <c r="E207" s="42">
        <v>-19.369</v>
      </c>
      <c r="F207" s="42">
        <v>27.768999999999998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73</v>
      </c>
      <c r="C208" s="42">
        <v>23021</v>
      </c>
      <c r="D208" s="42">
        <v>122.471</v>
      </c>
      <c r="E208" s="42">
        <v>-19.372</v>
      </c>
      <c r="F208" s="42">
        <v>27.756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73</v>
      </c>
      <c r="C209" s="42">
        <v>22556</v>
      </c>
      <c r="D209" s="42">
        <v>119.83499999999999</v>
      </c>
      <c r="E209" s="42">
        <v>-19.38</v>
      </c>
      <c r="F209" s="42">
        <v>27.763999999999999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73</v>
      </c>
      <c r="C210" s="42">
        <v>22088</v>
      </c>
      <c r="D210" s="42">
        <v>117.196</v>
      </c>
      <c r="E210" s="42">
        <v>-19.344000000000001</v>
      </c>
      <c r="F210" s="42">
        <v>27.773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74</v>
      </c>
      <c r="C211" s="42">
        <v>4190</v>
      </c>
      <c r="D211" s="42">
        <v>59.78</v>
      </c>
      <c r="E211" s="42">
        <v>-4.556</v>
      </c>
      <c r="F211" s="42">
        <v>19.739999999999998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74</v>
      </c>
      <c r="C212" s="42">
        <v>4190</v>
      </c>
      <c r="D212" s="42">
        <v>60.131999999999998</v>
      </c>
      <c r="E212" s="42">
        <v>-4.57</v>
      </c>
      <c r="F212" s="42">
        <v>19.670000000000002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74</v>
      </c>
      <c r="C213" s="42">
        <v>4189</v>
      </c>
      <c r="D213" s="42">
        <v>60.16</v>
      </c>
      <c r="E213" s="42">
        <v>-4.5789999999999997</v>
      </c>
      <c r="F213" s="42">
        <v>19.725000000000001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74</v>
      </c>
      <c r="C214" s="42">
        <v>4189</v>
      </c>
      <c r="D214" s="42">
        <v>60.152000000000001</v>
      </c>
      <c r="E214" s="42">
        <v>-4.593</v>
      </c>
      <c r="F214" s="42">
        <v>19.742000000000001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74</v>
      </c>
      <c r="C215" s="42">
        <v>4189</v>
      </c>
      <c r="D215" s="42">
        <v>60.173000000000002</v>
      </c>
      <c r="E215" s="42">
        <v>-4.5650000000000004</v>
      </c>
      <c r="F215" s="42">
        <v>19.712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74</v>
      </c>
      <c r="C216" s="42">
        <v>1962</v>
      </c>
      <c r="D216" s="42">
        <v>5.444</v>
      </c>
      <c r="E216" s="42">
        <v>-7.0670000000000002</v>
      </c>
      <c r="F216" s="42">
        <v>24.077000000000002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74</v>
      </c>
      <c r="C217" s="42">
        <v>8254</v>
      </c>
      <c r="D217" s="42">
        <v>44.631999999999998</v>
      </c>
      <c r="E217" s="42">
        <v>-7.0410000000000004</v>
      </c>
      <c r="F217" s="42">
        <v>23.099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 t="s">
        <v>74</v>
      </c>
      <c r="C218" s="42">
        <v>7948</v>
      </c>
      <c r="D218" s="42">
        <v>42.924999999999997</v>
      </c>
      <c r="E218" s="42">
        <v>-7.0119999999999996</v>
      </c>
      <c r="F218" s="42">
        <v>23.042999999999999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74</v>
      </c>
      <c r="C219" s="42">
        <v>7716</v>
      </c>
      <c r="D219" s="42">
        <v>41.679000000000002</v>
      </c>
      <c r="E219" s="42">
        <v>-7.008</v>
      </c>
      <c r="F219" s="42">
        <v>23.087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74</v>
      </c>
      <c r="C220" s="42">
        <v>7518</v>
      </c>
      <c r="D220" s="42">
        <v>40.591999999999999</v>
      </c>
      <c r="E220" s="42">
        <v>-6.99</v>
      </c>
      <c r="F220" s="42">
        <v>23.111999999999998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74</v>
      </c>
      <c r="C221" s="42">
        <v>7330</v>
      </c>
      <c r="D221" s="42">
        <v>39.521999999999998</v>
      </c>
      <c r="E221" s="42">
        <v>-6.9980000000000002</v>
      </c>
      <c r="F221" s="42">
        <v>23.167999999999999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74</v>
      </c>
      <c r="C222" s="42">
        <v>7140</v>
      </c>
      <c r="D222" s="42">
        <v>38.441000000000003</v>
      </c>
      <c r="E222" s="42">
        <v>-6.9930000000000003</v>
      </c>
      <c r="F222" s="42">
        <v>23.146999999999998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74</v>
      </c>
      <c r="C223" s="42">
        <v>6955</v>
      </c>
      <c r="D223" s="42">
        <v>37.381999999999998</v>
      </c>
      <c r="E223" s="42">
        <v>-6.9980000000000002</v>
      </c>
      <c r="F223" s="42">
        <v>23.068999999999999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74</v>
      </c>
      <c r="C224" s="42">
        <v>6776</v>
      </c>
      <c r="D224" s="42">
        <v>36.363</v>
      </c>
      <c r="E224" s="42">
        <v>-6.9640000000000004</v>
      </c>
      <c r="F224" s="42">
        <v>23.116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74</v>
      </c>
      <c r="C225" s="42">
        <v>6603</v>
      </c>
      <c r="D225" s="42">
        <v>35.366999999999997</v>
      </c>
      <c r="E225" s="42">
        <v>-6.9710000000000001</v>
      </c>
      <c r="F225" s="42">
        <v>23.114999999999998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16</v>
      </c>
      <c r="B226" s="42" t="s">
        <v>74</v>
      </c>
      <c r="C226" s="42">
        <v>6433</v>
      </c>
      <c r="D226" s="42">
        <v>31.899000000000001</v>
      </c>
      <c r="E226" s="42">
        <v>-7.4050000000000002</v>
      </c>
      <c r="F226" s="42">
        <v>23.372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75</v>
      </c>
      <c r="C227" s="42">
        <v>4192</v>
      </c>
      <c r="D227" s="42">
        <v>59.747999999999998</v>
      </c>
      <c r="E227" s="42">
        <v>-4.5739999999999998</v>
      </c>
      <c r="F227" s="42">
        <v>19.646000000000001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75</v>
      </c>
      <c r="C228" s="42">
        <v>4189</v>
      </c>
      <c r="D228" s="42">
        <v>60.134999999999998</v>
      </c>
      <c r="E228" s="42">
        <v>-4.57</v>
      </c>
      <c r="F228" s="42">
        <v>19.670000000000002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75</v>
      </c>
      <c r="C229" s="42">
        <v>4190</v>
      </c>
      <c r="D229" s="42">
        <v>60.16</v>
      </c>
      <c r="E229" s="42">
        <v>-4.5780000000000003</v>
      </c>
      <c r="F229" s="42">
        <v>19.608000000000001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75</v>
      </c>
      <c r="C230" s="42">
        <v>4189</v>
      </c>
      <c r="D230" s="42">
        <v>60.146999999999998</v>
      </c>
      <c r="E230" s="42">
        <v>-4.577</v>
      </c>
      <c r="F230" s="42">
        <v>19.632000000000001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75</v>
      </c>
      <c r="C231" s="42">
        <v>4189</v>
      </c>
      <c r="D231" s="42">
        <v>60.158999999999999</v>
      </c>
      <c r="E231" s="42">
        <v>-4.5709999999999997</v>
      </c>
      <c r="F231" s="42">
        <v>19.635000000000002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75</v>
      </c>
      <c r="C232" s="42">
        <v>1883</v>
      </c>
      <c r="D232" s="42">
        <v>5.1980000000000004</v>
      </c>
      <c r="E232" s="42">
        <v>-7.1310000000000002</v>
      </c>
      <c r="F232" s="42">
        <v>23.047999999999998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17</v>
      </c>
      <c r="B233" s="42" t="s">
        <v>75</v>
      </c>
      <c r="C233" s="42">
        <v>8292</v>
      </c>
      <c r="D233" s="42">
        <v>44.173999999999999</v>
      </c>
      <c r="E233" s="42">
        <v>-7.056</v>
      </c>
      <c r="F233" s="42">
        <v>23.152000000000001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17</v>
      </c>
      <c r="B234" s="42" t="s">
        <v>75</v>
      </c>
      <c r="C234" s="42">
        <v>8035</v>
      </c>
      <c r="D234" s="42">
        <v>42.720999999999997</v>
      </c>
      <c r="E234" s="42">
        <v>-7.0659999999999998</v>
      </c>
      <c r="F234" s="42">
        <v>23.119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 t="s">
        <v>75</v>
      </c>
      <c r="C235" s="42">
        <v>7839</v>
      </c>
      <c r="D235" s="42">
        <v>41.634999999999998</v>
      </c>
      <c r="E235" s="42">
        <v>-7.09</v>
      </c>
      <c r="F235" s="42">
        <v>23.11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75</v>
      </c>
      <c r="C236" s="42">
        <v>7654</v>
      </c>
      <c r="D236" s="42">
        <v>40.603000000000002</v>
      </c>
      <c r="E236" s="42">
        <v>-7.0540000000000003</v>
      </c>
      <c r="F236" s="42">
        <v>23.102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75</v>
      </c>
      <c r="C237" s="42">
        <v>7471</v>
      </c>
      <c r="D237" s="42">
        <v>39.552999999999997</v>
      </c>
      <c r="E237" s="42">
        <v>-7.0650000000000004</v>
      </c>
      <c r="F237" s="42">
        <v>23.113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75</v>
      </c>
      <c r="C238" s="42">
        <v>7297</v>
      </c>
      <c r="D238" s="42">
        <v>38.561</v>
      </c>
      <c r="E238" s="42">
        <v>-7.085</v>
      </c>
      <c r="F238" s="42">
        <v>23.126999999999999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75</v>
      </c>
      <c r="C239" s="42">
        <v>7140</v>
      </c>
      <c r="D239" s="42">
        <v>37.625999999999998</v>
      </c>
      <c r="E239" s="42">
        <v>-7.0730000000000004</v>
      </c>
      <c r="F239" s="42">
        <v>23.135000000000002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75</v>
      </c>
      <c r="C240" s="42">
        <v>6991</v>
      </c>
      <c r="D240" s="42">
        <v>36.759</v>
      </c>
      <c r="E240" s="42">
        <v>-7.0960000000000001</v>
      </c>
      <c r="F240" s="42">
        <v>23.102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75</v>
      </c>
      <c r="C241" s="42">
        <v>6857</v>
      </c>
      <c r="D241" s="42">
        <v>35.968000000000004</v>
      </c>
      <c r="E241" s="42">
        <v>-7.0650000000000004</v>
      </c>
      <c r="F241" s="42">
        <v>23.138999999999999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76</v>
      </c>
      <c r="C242" s="42">
        <v>4191</v>
      </c>
      <c r="D242" s="42">
        <v>59.767000000000003</v>
      </c>
      <c r="E242" s="42">
        <v>-4.5720000000000001</v>
      </c>
      <c r="F242" s="42">
        <v>19.731999999999999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76</v>
      </c>
      <c r="C243" s="42">
        <v>4188</v>
      </c>
      <c r="D243" s="42">
        <v>60.121000000000002</v>
      </c>
      <c r="E243" s="42">
        <v>-4.57</v>
      </c>
      <c r="F243" s="42">
        <v>19.670000000000002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76</v>
      </c>
      <c r="C244" s="42">
        <v>4187</v>
      </c>
      <c r="D244" s="42">
        <v>60.124000000000002</v>
      </c>
      <c r="E244" s="42">
        <v>-4.5890000000000004</v>
      </c>
      <c r="F244" s="42">
        <v>19.675000000000001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76</v>
      </c>
      <c r="C245" s="42">
        <v>4186</v>
      </c>
      <c r="D245" s="42">
        <v>60.116999999999997</v>
      </c>
      <c r="E245" s="42">
        <v>-4.5720000000000001</v>
      </c>
      <c r="F245" s="42">
        <v>19.672999999999998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76</v>
      </c>
      <c r="C246" s="42">
        <v>4187</v>
      </c>
      <c r="D246" s="42">
        <v>60.143999999999998</v>
      </c>
      <c r="E246" s="42">
        <v>-4.5830000000000002</v>
      </c>
      <c r="F246" s="42">
        <v>19.695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76</v>
      </c>
      <c r="C247" s="42">
        <v>516</v>
      </c>
      <c r="D247" s="42">
        <v>1.43</v>
      </c>
      <c r="E247" s="42">
        <v>-7.8609999999999998</v>
      </c>
      <c r="F247" s="42">
        <v>23.65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76</v>
      </c>
      <c r="C248" s="42">
        <v>87</v>
      </c>
      <c r="D248" s="42">
        <v>0.46100000000000002</v>
      </c>
      <c r="E248" s="42">
        <v>-11.257999999999999</v>
      </c>
      <c r="F248" s="42">
        <v>26.655999999999999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18</v>
      </c>
      <c r="B249" s="42" t="s">
        <v>76</v>
      </c>
      <c r="C249" s="42">
        <v>77</v>
      </c>
      <c r="D249" s="42">
        <v>0.40600000000000003</v>
      </c>
      <c r="E249" s="42">
        <v>-11.209</v>
      </c>
      <c r="F249" s="42">
        <v>28.445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18</v>
      </c>
      <c r="B250" s="42" t="s">
        <v>76</v>
      </c>
      <c r="C250" s="42">
        <v>73</v>
      </c>
      <c r="D250" s="42">
        <v>0.38800000000000001</v>
      </c>
      <c r="E250" s="42">
        <v>-11.593</v>
      </c>
      <c r="F250" s="42">
        <v>28.315999999999999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 t="s">
        <v>76</v>
      </c>
      <c r="C251" s="42">
        <v>71</v>
      </c>
      <c r="D251" s="42">
        <v>0.376</v>
      </c>
      <c r="E251" s="42">
        <v>-12.234999999999999</v>
      </c>
      <c r="F251" s="42">
        <v>28.558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76</v>
      </c>
      <c r="C252" s="42">
        <v>69</v>
      </c>
      <c r="D252" s="42">
        <v>0.36599999999999999</v>
      </c>
      <c r="E252" s="42">
        <v>-10.977</v>
      </c>
      <c r="F252" s="42">
        <v>28.236000000000001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76</v>
      </c>
      <c r="C253" s="42">
        <v>67</v>
      </c>
      <c r="D253" s="42">
        <v>0.35599999999999998</v>
      </c>
      <c r="E253" s="42">
        <v>-11.015000000000001</v>
      </c>
      <c r="F253" s="42">
        <v>27.927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76</v>
      </c>
      <c r="C254" s="42">
        <v>65</v>
      </c>
      <c r="D254" s="42">
        <v>0.34699999999999998</v>
      </c>
      <c r="E254" s="42">
        <v>-11.467000000000001</v>
      </c>
      <c r="F254" s="42">
        <v>28.529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76</v>
      </c>
      <c r="C255" s="42">
        <v>64</v>
      </c>
      <c r="D255" s="42">
        <v>0.33800000000000002</v>
      </c>
      <c r="E255" s="42">
        <v>-11.775</v>
      </c>
      <c r="F255" s="42">
        <v>29.13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76</v>
      </c>
      <c r="C256" s="42">
        <v>62</v>
      </c>
      <c r="D256" s="42">
        <v>0.33</v>
      </c>
      <c r="E256" s="42">
        <v>-11.426</v>
      </c>
      <c r="F256" s="42">
        <v>27.29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76</v>
      </c>
      <c r="C257" s="42">
        <v>61</v>
      </c>
      <c r="D257" s="42">
        <v>0.30199999999999999</v>
      </c>
      <c r="E257" s="42">
        <v>-11.584</v>
      </c>
      <c r="F257" s="42">
        <v>29.085999999999999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77</v>
      </c>
      <c r="C258" s="42">
        <v>4187</v>
      </c>
      <c r="D258" s="42">
        <v>59.646000000000001</v>
      </c>
      <c r="E258" s="42">
        <v>-4.55</v>
      </c>
      <c r="F258" s="42">
        <v>19.687000000000001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77</v>
      </c>
      <c r="C259" s="42">
        <v>4186</v>
      </c>
      <c r="D259" s="42">
        <v>60.076000000000001</v>
      </c>
      <c r="E259" s="42">
        <v>-4.57</v>
      </c>
      <c r="F259" s="42">
        <v>19.670000000000002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77</v>
      </c>
      <c r="C260" s="42">
        <v>4185</v>
      </c>
      <c r="D260" s="42">
        <v>60.100999999999999</v>
      </c>
      <c r="E260" s="42">
        <v>-4.5679999999999996</v>
      </c>
      <c r="F260" s="42">
        <v>19.66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77</v>
      </c>
      <c r="C261" s="42">
        <v>4185</v>
      </c>
      <c r="D261" s="42">
        <v>60.097999999999999</v>
      </c>
      <c r="E261" s="42">
        <v>-4.5830000000000002</v>
      </c>
      <c r="F261" s="42">
        <v>19.667999999999999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77</v>
      </c>
      <c r="C262" s="42">
        <v>4184</v>
      </c>
      <c r="D262" s="42">
        <v>60.110999999999997</v>
      </c>
      <c r="E262" s="42">
        <v>-4.5629999999999997</v>
      </c>
      <c r="F262" s="42">
        <v>19.661999999999999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77</v>
      </c>
      <c r="C263" s="42">
        <v>2619</v>
      </c>
      <c r="D263" s="42">
        <v>7.2519999999999998</v>
      </c>
      <c r="E263" s="42">
        <v>-11.669</v>
      </c>
      <c r="F263" s="42">
        <v>23.312999999999999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 t="s">
        <v>77</v>
      </c>
      <c r="C264" s="42">
        <v>12057</v>
      </c>
      <c r="D264" s="42">
        <v>64.495000000000005</v>
      </c>
      <c r="E264" s="42">
        <v>-11.872999999999999</v>
      </c>
      <c r="F264" s="42">
        <v>22.79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19</v>
      </c>
      <c r="B265" s="42" t="s">
        <v>77</v>
      </c>
      <c r="C265" s="42">
        <v>11665</v>
      </c>
      <c r="D265" s="42">
        <v>62.295999999999999</v>
      </c>
      <c r="E265" s="42">
        <v>-11.914</v>
      </c>
      <c r="F265" s="42">
        <v>22.779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19</v>
      </c>
      <c r="B266" s="42" t="s">
        <v>77</v>
      </c>
      <c r="C266" s="42">
        <v>11381</v>
      </c>
      <c r="D266" s="42">
        <v>60.728999999999999</v>
      </c>
      <c r="E266" s="42">
        <v>-11.907999999999999</v>
      </c>
      <c r="F266" s="42">
        <v>22.760999999999999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 t="s">
        <v>77</v>
      </c>
      <c r="C267" s="42">
        <v>11112</v>
      </c>
      <c r="D267" s="42">
        <v>59.21</v>
      </c>
      <c r="E267" s="42">
        <v>-11.888999999999999</v>
      </c>
      <c r="F267" s="42">
        <v>22.731000000000002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77</v>
      </c>
      <c r="C268" s="42">
        <v>10839</v>
      </c>
      <c r="D268" s="42">
        <v>57.686999999999998</v>
      </c>
      <c r="E268" s="42">
        <v>-11.912000000000001</v>
      </c>
      <c r="F268" s="42">
        <v>22.782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77</v>
      </c>
      <c r="C269" s="42">
        <v>10571</v>
      </c>
      <c r="D269" s="42">
        <v>56.195999999999998</v>
      </c>
      <c r="E269" s="42">
        <v>-11.920999999999999</v>
      </c>
      <c r="F269" s="42">
        <v>22.763999999999999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77</v>
      </c>
      <c r="C270" s="42">
        <v>10311</v>
      </c>
      <c r="D270" s="42">
        <v>54.72</v>
      </c>
      <c r="E270" s="42">
        <v>-11.914</v>
      </c>
      <c r="F270" s="42">
        <v>22.795999999999999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77</v>
      </c>
      <c r="C271" s="42">
        <v>10073</v>
      </c>
      <c r="D271" s="42">
        <v>53.31</v>
      </c>
      <c r="E271" s="42">
        <v>-11.901999999999999</v>
      </c>
      <c r="F271" s="42">
        <v>22.742000000000001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77</v>
      </c>
      <c r="C272" s="42">
        <v>9847</v>
      </c>
      <c r="D272" s="42">
        <v>51.968000000000004</v>
      </c>
      <c r="E272" s="42">
        <v>-11.888999999999999</v>
      </c>
      <c r="F272" s="42">
        <v>22.783999999999999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78</v>
      </c>
      <c r="C273" s="42">
        <v>4189</v>
      </c>
      <c r="D273" s="42">
        <v>59.753999999999998</v>
      </c>
      <c r="E273" s="42">
        <v>-4.5640000000000001</v>
      </c>
      <c r="F273" s="42">
        <v>19.702999999999999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78</v>
      </c>
      <c r="C274" s="42">
        <v>4187</v>
      </c>
      <c r="D274" s="42">
        <v>60.118000000000002</v>
      </c>
      <c r="E274" s="42">
        <v>-4.57</v>
      </c>
      <c r="F274" s="42">
        <v>19.670000000000002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78</v>
      </c>
      <c r="C275" s="42">
        <v>4187</v>
      </c>
      <c r="D275" s="42">
        <v>60.12</v>
      </c>
      <c r="E275" s="42">
        <v>-4.5839999999999996</v>
      </c>
      <c r="F275" s="42">
        <v>19.63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78</v>
      </c>
      <c r="C276" s="42">
        <v>4187</v>
      </c>
      <c r="D276" s="42">
        <v>60.106999999999999</v>
      </c>
      <c r="E276" s="42">
        <v>-4.5670000000000002</v>
      </c>
      <c r="F276" s="42">
        <v>19.728000000000002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78</v>
      </c>
      <c r="C277" s="42">
        <v>4186</v>
      </c>
      <c r="D277" s="42">
        <v>60.116999999999997</v>
      </c>
      <c r="E277" s="42">
        <v>-4.5659999999999998</v>
      </c>
      <c r="F277" s="42">
        <v>19.646999999999998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78</v>
      </c>
      <c r="C278" s="42">
        <v>1863</v>
      </c>
      <c r="D278" s="42">
        <v>5.1779999999999999</v>
      </c>
      <c r="E278" s="42">
        <v>-10.605</v>
      </c>
      <c r="F278" s="42">
        <v>24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 t="s">
        <v>78</v>
      </c>
      <c r="C279" s="42">
        <v>8128</v>
      </c>
      <c r="D279" s="42">
        <v>43.420999999999999</v>
      </c>
      <c r="E279" s="42">
        <v>-10.872</v>
      </c>
      <c r="F279" s="42">
        <v>23.181999999999999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 t="s">
        <v>78</v>
      </c>
      <c r="C280" s="42">
        <v>7835</v>
      </c>
      <c r="D280" s="42">
        <v>41.878</v>
      </c>
      <c r="E280" s="42">
        <v>-10.874000000000001</v>
      </c>
      <c r="F280" s="42">
        <v>23.14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20</v>
      </c>
      <c r="B281" s="42" t="s">
        <v>78</v>
      </c>
      <c r="C281" s="42">
        <v>7610</v>
      </c>
      <c r="D281" s="42">
        <v>40.808999999999997</v>
      </c>
      <c r="E281" s="42">
        <v>-10.834</v>
      </c>
      <c r="F281" s="42">
        <v>23.120999999999999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20</v>
      </c>
      <c r="B282" s="42" t="s">
        <v>78</v>
      </c>
      <c r="C282" s="42">
        <v>7395</v>
      </c>
      <c r="D282" s="42">
        <v>39.790999999999997</v>
      </c>
      <c r="E282" s="42">
        <v>-10.858000000000001</v>
      </c>
      <c r="F282" s="42">
        <v>23.132000000000001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78</v>
      </c>
      <c r="C283" s="42">
        <v>7193</v>
      </c>
      <c r="D283" s="42">
        <v>38.773000000000003</v>
      </c>
      <c r="E283" s="42">
        <v>-10.872999999999999</v>
      </c>
      <c r="F283" s="42">
        <v>23.135000000000002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78</v>
      </c>
      <c r="C284" s="42">
        <v>6997</v>
      </c>
      <c r="D284" s="42">
        <v>37.753999999999998</v>
      </c>
      <c r="E284" s="42">
        <v>-10.875999999999999</v>
      </c>
      <c r="F284" s="42">
        <v>23.149000000000001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78</v>
      </c>
      <c r="C285" s="42">
        <v>6810</v>
      </c>
      <c r="D285" s="42">
        <v>36.753</v>
      </c>
      <c r="E285" s="42">
        <v>-10.868</v>
      </c>
      <c r="F285" s="42">
        <v>23.18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78</v>
      </c>
      <c r="C286" s="42">
        <v>6639</v>
      </c>
      <c r="D286" s="42">
        <v>35.79</v>
      </c>
      <c r="E286" s="42">
        <v>-10.845000000000001</v>
      </c>
      <c r="F286" s="42">
        <v>23.126999999999999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78</v>
      </c>
      <c r="C287" s="42">
        <v>6471</v>
      </c>
      <c r="D287" s="42">
        <v>34.834000000000003</v>
      </c>
      <c r="E287" s="42">
        <v>-10.824</v>
      </c>
      <c r="F287" s="42">
        <v>23.173999999999999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78</v>
      </c>
      <c r="C288" s="42">
        <v>6310</v>
      </c>
      <c r="D288" s="42">
        <v>32.048999999999999</v>
      </c>
      <c r="E288" s="42">
        <v>-11.159000000000001</v>
      </c>
      <c r="F288" s="42">
        <v>23.451000000000001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79</v>
      </c>
      <c r="C289" s="42">
        <v>4188</v>
      </c>
      <c r="D289" s="42">
        <v>59.701999999999998</v>
      </c>
      <c r="E289" s="42">
        <v>-4.5629999999999997</v>
      </c>
      <c r="F289" s="42">
        <v>19.693999999999999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79</v>
      </c>
      <c r="C290" s="42">
        <v>4186</v>
      </c>
      <c r="D290" s="42">
        <v>60.088999999999999</v>
      </c>
      <c r="E290" s="42">
        <v>-4.57</v>
      </c>
      <c r="F290" s="42">
        <v>19.670000000000002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79</v>
      </c>
      <c r="C291" s="42">
        <v>4185</v>
      </c>
      <c r="D291" s="42">
        <v>60.106999999999999</v>
      </c>
      <c r="E291" s="42">
        <v>-4.5739999999999998</v>
      </c>
      <c r="F291" s="42">
        <v>19.66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79</v>
      </c>
      <c r="C292" s="42">
        <v>4185</v>
      </c>
      <c r="D292" s="42">
        <v>60.079000000000001</v>
      </c>
      <c r="E292" s="42">
        <v>-4.577</v>
      </c>
      <c r="F292" s="42">
        <v>19.641999999999999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79</v>
      </c>
      <c r="C293" s="42">
        <v>4184</v>
      </c>
      <c r="D293" s="42">
        <v>60.1</v>
      </c>
      <c r="E293" s="42">
        <v>-4.5780000000000003</v>
      </c>
      <c r="F293" s="42">
        <v>19.696999999999999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79</v>
      </c>
      <c r="C294" s="42">
        <v>2078</v>
      </c>
      <c r="D294" s="42">
        <v>5.75</v>
      </c>
      <c r="E294" s="42">
        <v>-10.263</v>
      </c>
      <c r="F294" s="42">
        <v>23.120999999999999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 t="s">
        <v>79</v>
      </c>
      <c r="C295" s="42">
        <v>8958</v>
      </c>
      <c r="D295" s="42">
        <v>48.027000000000001</v>
      </c>
      <c r="E295" s="42">
        <v>-10.343999999999999</v>
      </c>
      <c r="F295" s="42">
        <v>22.94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 t="s">
        <v>79</v>
      </c>
      <c r="C296" s="42">
        <v>8701</v>
      </c>
      <c r="D296" s="42">
        <v>46.445</v>
      </c>
      <c r="E296" s="42">
        <v>-10.304</v>
      </c>
      <c r="F296" s="42">
        <v>22.893999999999998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21</v>
      </c>
      <c r="B297" s="42" t="s">
        <v>79</v>
      </c>
      <c r="C297" s="42">
        <v>8476</v>
      </c>
      <c r="D297" s="42">
        <v>45.162999999999997</v>
      </c>
      <c r="E297" s="42">
        <v>-10.316000000000001</v>
      </c>
      <c r="F297" s="42">
        <v>22.95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 t="s">
        <v>79</v>
      </c>
      <c r="C298" s="42">
        <v>8277</v>
      </c>
      <c r="D298" s="42">
        <v>44.039000000000001</v>
      </c>
      <c r="E298" s="42">
        <v>-10.343</v>
      </c>
      <c r="F298" s="42">
        <v>22.957999999999998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79</v>
      </c>
      <c r="C299" s="42">
        <v>8069</v>
      </c>
      <c r="D299" s="42">
        <v>42.914000000000001</v>
      </c>
      <c r="E299" s="42">
        <v>-10.308999999999999</v>
      </c>
      <c r="F299" s="42">
        <v>22.971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79</v>
      </c>
      <c r="C300" s="42">
        <v>7865</v>
      </c>
      <c r="D300" s="42">
        <v>41.793999999999997</v>
      </c>
      <c r="E300" s="42">
        <v>-10.321</v>
      </c>
      <c r="F300" s="42">
        <v>22.922000000000001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79</v>
      </c>
      <c r="C301" s="42">
        <v>7667</v>
      </c>
      <c r="D301" s="42">
        <v>40.697000000000003</v>
      </c>
      <c r="E301" s="42">
        <v>-10.332000000000001</v>
      </c>
      <c r="F301" s="42">
        <v>22.968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79</v>
      </c>
      <c r="C302" s="42">
        <v>7475</v>
      </c>
      <c r="D302" s="42">
        <v>39.627000000000002</v>
      </c>
      <c r="E302" s="42">
        <v>-10.32</v>
      </c>
      <c r="F302" s="42">
        <v>22.951000000000001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79</v>
      </c>
      <c r="C303" s="42">
        <v>7286</v>
      </c>
      <c r="D303" s="42">
        <v>38.554000000000002</v>
      </c>
      <c r="E303" s="42">
        <v>-10.304</v>
      </c>
      <c r="F303" s="42">
        <v>22.965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70</v>
      </c>
      <c r="C304" s="42">
        <v>4187</v>
      </c>
      <c r="D304" s="42">
        <v>59.73</v>
      </c>
      <c r="E304" s="42">
        <v>-4.5410000000000004</v>
      </c>
      <c r="F304" s="42">
        <v>19.673999999999999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70</v>
      </c>
      <c r="C305" s="42">
        <v>4184</v>
      </c>
      <c r="D305" s="42">
        <v>60.069000000000003</v>
      </c>
      <c r="E305" s="42">
        <v>-4.57</v>
      </c>
      <c r="F305" s="42">
        <v>19.670000000000002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70</v>
      </c>
      <c r="C306" s="42">
        <v>4182</v>
      </c>
      <c r="D306" s="42">
        <v>60.082999999999998</v>
      </c>
      <c r="E306" s="42">
        <v>-4.5679999999999996</v>
      </c>
      <c r="F306" s="42">
        <v>19.661999999999999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70</v>
      </c>
      <c r="C307" s="42">
        <v>4184</v>
      </c>
      <c r="D307" s="42">
        <v>60.058</v>
      </c>
      <c r="E307" s="42">
        <v>-4.5730000000000004</v>
      </c>
      <c r="F307" s="42">
        <v>19.698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70</v>
      </c>
      <c r="C308" s="42">
        <v>4184</v>
      </c>
      <c r="D308" s="42">
        <v>60.115000000000002</v>
      </c>
      <c r="E308" s="42">
        <v>-4.5579999999999998</v>
      </c>
      <c r="F308" s="42">
        <v>19.684999999999999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70</v>
      </c>
      <c r="C309" s="42">
        <v>1508</v>
      </c>
      <c r="D309" s="42">
        <v>4.1550000000000002</v>
      </c>
      <c r="E309" s="42">
        <v>-18.931999999999999</v>
      </c>
      <c r="F309" s="42">
        <v>28.042999999999999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70</v>
      </c>
      <c r="C310" s="42">
        <v>6499</v>
      </c>
      <c r="D310" s="42">
        <v>34.243000000000002</v>
      </c>
      <c r="E310" s="42">
        <v>-19.096</v>
      </c>
      <c r="F310" s="42">
        <v>27.885000000000002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 t="s">
        <v>70</v>
      </c>
      <c r="C311" s="42">
        <v>6289</v>
      </c>
      <c r="D311" s="42">
        <v>33.189</v>
      </c>
      <c r="E311" s="42">
        <v>-19.076000000000001</v>
      </c>
      <c r="F311" s="42">
        <v>27.873000000000001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 t="s">
        <v>70</v>
      </c>
      <c r="C312" s="42">
        <v>6120</v>
      </c>
      <c r="D312" s="42">
        <v>32.414000000000001</v>
      </c>
      <c r="E312" s="42">
        <v>-19.082000000000001</v>
      </c>
      <c r="F312" s="42">
        <v>27.940999999999999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 t="s">
        <v>70</v>
      </c>
      <c r="C313" s="42">
        <v>5952</v>
      </c>
      <c r="D313" s="42">
        <v>31.69</v>
      </c>
      <c r="E313" s="42">
        <v>-19.059000000000001</v>
      </c>
      <c r="F313" s="42">
        <v>27.920999999999999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 t="s">
        <v>70</v>
      </c>
      <c r="C314" s="42">
        <v>5778</v>
      </c>
      <c r="D314" s="42">
        <v>30.869</v>
      </c>
      <c r="E314" s="42">
        <v>-19.059999999999999</v>
      </c>
      <c r="F314" s="42">
        <v>27.923999999999999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70</v>
      </c>
      <c r="C315" s="42">
        <v>5611</v>
      </c>
      <c r="D315" s="42">
        <v>30.062000000000001</v>
      </c>
      <c r="E315" s="42">
        <v>-19.079999999999998</v>
      </c>
      <c r="F315" s="42">
        <v>27.885000000000002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70</v>
      </c>
      <c r="C316" s="42">
        <v>5448</v>
      </c>
      <c r="D316" s="42">
        <v>29.254000000000001</v>
      </c>
      <c r="E316" s="42">
        <v>-19.038</v>
      </c>
      <c r="F316" s="42">
        <v>27.873999999999999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70</v>
      </c>
      <c r="C317" s="42">
        <v>5288</v>
      </c>
      <c r="D317" s="42">
        <v>28.443000000000001</v>
      </c>
      <c r="E317" s="42">
        <v>-19.079999999999998</v>
      </c>
      <c r="F317" s="42">
        <v>27.95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70</v>
      </c>
      <c r="C318" s="42">
        <v>5146</v>
      </c>
      <c r="D318" s="42">
        <v>27.661000000000001</v>
      </c>
      <c r="E318" s="42">
        <v>-19.042000000000002</v>
      </c>
      <c r="F318" s="42">
        <v>27.933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70</v>
      </c>
      <c r="C319" s="42">
        <v>5004</v>
      </c>
      <c r="D319" s="42">
        <v>25.283000000000001</v>
      </c>
      <c r="E319" s="42">
        <v>-19.413</v>
      </c>
      <c r="F319" s="42">
        <v>28.215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80</v>
      </c>
      <c r="C320" s="42">
        <v>4186</v>
      </c>
      <c r="D320" s="42">
        <v>59.664999999999999</v>
      </c>
      <c r="E320" s="42">
        <v>-4.5739999999999998</v>
      </c>
      <c r="F320" s="42">
        <v>19.704000000000001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80</v>
      </c>
      <c r="C321" s="42">
        <v>4183</v>
      </c>
      <c r="D321" s="42">
        <v>60.048999999999999</v>
      </c>
      <c r="E321" s="42">
        <v>-4.57</v>
      </c>
      <c r="F321" s="42">
        <v>19.670000000000002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80</v>
      </c>
      <c r="C322" s="42">
        <v>4183</v>
      </c>
      <c r="D322" s="42">
        <v>60.076999999999998</v>
      </c>
      <c r="E322" s="42">
        <v>-4.5880000000000001</v>
      </c>
      <c r="F322" s="42">
        <v>19.666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80</v>
      </c>
      <c r="C323" s="42">
        <v>4184</v>
      </c>
      <c r="D323" s="42">
        <v>60.055999999999997</v>
      </c>
      <c r="E323" s="42">
        <v>-4.5940000000000003</v>
      </c>
      <c r="F323" s="42">
        <v>19.712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80</v>
      </c>
      <c r="C324" s="42">
        <v>4182</v>
      </c>
      <c r="D324" s="42">
        <v>60.073</v>
      </c>
      <c r="E324" s="42">
        <v>-4.5810000000000004</v>
      </c>
      <c r="F324" s="42">
        <v>19.693000000000001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80</v>
      </c>
      <c r="C325" s="42">
        <v>854</v>
      </c>
      <c r="D325" s="42">
        <v>2.347</v>
      </c>
      <c r="E325" s="42">
        <v>-19.079999999999998</v>
      </c>
      <c r="F325" s="42">
        <v>28.422000000000001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80</v>
      </c>
      <c r="C326" s="42">
        <v>16472</v>
      </c>
      <c r="D326" s="42">
        <v>88.516999999999996</v>
      </c>
      <c r="E326" s="42">
        <v>-12.834</v>
      </c>
      <c r="F326" s="42">
        <v>23.067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 t="s">
        <v>80</v>
      </c>
      <c r="C327" s="42">
        <v>15979</v>
      </c>
      <c r="D327" s="42">
        <v>85.897999999999996</v>
      </c>
      <c r="E327" s="42">
        <v>-12.852</v>
      </c>
      <c r="F327" s="42">
        <v>23.015999999999998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80</v>
      </c>
      <c r="C328" s="42">
        <v>15527</v>
      </c>
      <c r="D328" s="42">
        <v>83.308999999999997</v>
      </c>
      <c r="E328" s="42">
        <v>-12.862</v>
      </c>
      <c r="F328" s="42">
        <v>22.988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 t="s">
        <v>80</v>
      </c>
      <c r="C329" s="42">
        <v>15119</v>
      </c>
      <c r="D329" s="42">
        <v>81.046000000000006</v>
      </c>
      <c r="E329" s="42">
        <v>-12.884</v>
      </c>
      <c r="F329" s="42">
        <v>22.981999999999999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 t="s">
        <v>80</v>
      </c>
      <c r="C330" s="42">
        <v>14741</v>
      </c>
      <c r="D330" s="42">
        <v>78.944999999999993</v>
      </c>
      <c r="E330" s="42">
        <v>-12.875999999999999</v>
      </c>
      <c r="F330" s="42">
        <v>23.024999999999999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80</v>
      </c>
      <c r="C331" s="42">
        <v>14360</v>
      </c>
      <c r="D331" s="42">
        <v>76.8</v>
      </c>
      <c r="E331" s="42">
        <v>-12.888</v>
      </c>
      <c r="F331" s="42">
        <v>22.988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80</v>
      </c>
      <c r="C332" s="42">
        <v>14005</v>
      </c>
      <c r="D332" s="42">
        <v>74.834000000000003</v>
      </c>
      <c r="E332" s="42">
        <v>-12.856999999999999</v>
      </c>
      <c r="F332" s="42">
        <v>23.004999999999999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80</v>
      </c>
      <c r="C333" s="42">
        <v>13652</v>
      </c>
      <c r="D333" s="42">
        <v>72.861999999999995</v>
      </c>
      <c r="E333" s="42">
        <v>-12.865</v>
      </c>
      <c r="F333" s="42">
        <v>23.029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80</v>
      </c>
      <c r="C334" s="42">
        <v>13310</v>
      </c>
      <c r="D334" s="42">
        <v>70.875</v>
      </c>
      <c r="E334" s="42">
        <v>-12.853</v>
      </c>
      <c r="F334" s="42">
        <v>23.015999999999998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81</v>
      </c>
      <c r="C335" s="42">
        <v>4189</v>
      </c>
      <c r="D335" s="42">
        <v>59.750999999999998</v>
      </c>
      <c r="E335" s="42">
        <v>-4.5460000000000003</v>
      </c>
      <c r="F335" s="42">
        <v>19.657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81</v>
      </c>
      <c r="C336" s="42">
        <v>4188</v>
      </c>
      <c r="D336" s="42">
        <v>60.125</v>
      </c>
      <c r="E336" s="42">
        <v>-4.57</v>
      </c>
      <c r="F336" s="42">
        <v>19.670000000000002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81</v>
      </c>
      <c r="C337" s="42">
        <v>4187</v>
      </c>
      <c r="D337" s="42">
        <v>60.122999999999998</v>
      </c>
      <c r="E337" s="42">
        <v>-4.55</v>
      </c>
      <c r="F337" s="42">
        <v>19.635999999999999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81</v>
      </c>
      <c r="C338" s="42">
        <v>4186</v>
      </c>
      <c r="D338" s="42">
        <v>60.121000000000002</v>
      </c>
      <c r="E338" s="42">
        <v>-4.5780000000000003</v>
      </c>
      <c r="F338" s="42">
        <v>19.651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81</v>
      </c>
      <c r="C339" s="42">
        <v>4189</v>
      </c>
      <c r="D339" s="42">
        <v>60.131</v>
      </c>
      <c r="E339" s="42">
        <v>-4.5350000000000001</v>
      </c>
      <c r="F339" s="42">
        <v>19.673999999999999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81</v>
      </c>
      <c r="C340" s="42">
        <v>2262</v>
      </c>
      <c r="D340" s="42">
        <v>6.24</v>
      </c>
      <c r="E340" s="42">
        <v>-12.951000000000001</v>
      </c>
      <c r="F340" s="42">
        <v>22.251999999999999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81</v>
      </c>
      <c r="C341" s="42">
        <v>15232</v>
      </c>
      <c r="D341" s="42">
        <v>80.314999999999998</v>
      </c>
      <c r="E341" s="42">
        <v>-13.131</v>
      </c>
      <c r="F341" s="42">
        <v>22.94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81</v>
      </c>
      <c r="C342" s="42">
        <v>14678</v>
      </c>
      <c r="D342" s="42">
        <v>77.572999999999993</v>
      </c>
      <c r="E342" s="42">
        <v>-13.137</v>
      </c>
      <c r="F342" s="42">
        <v>22.852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81</v>
      </c>
      <c r="C343" s="42">
        <v>14333</v>
      </c>
      <c r="D343" s="42">
        <v>75.953999999999994</v>
      </c>
      <c r="E343" s="42">
        <v>-13.167999999999999</v>
      </c>
      <c r="F343" s="42">
        <v>22.867000000000001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81</v>
      </c>
      <c r="C344" s="42">
        <v>13974</v>
      </c>
      <c r="D344" s="42">
        <v>74.27</v>
      </c>
      <c r="E344" s="42">
        <v>-13.157</v>
      </c>
      <c r="F344" s="42">
        <v>22.852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81</v>
      </c>
      <c r="C345" s="42">
        <v>13593</v>
      </c>
      <c r="D345" s="42">
        <v>72.442999999999998</v>
      </c>
      <c r="E345" s="42">
        <v>-13.182</v>
      </c>
      <c r="F345" s="42">
        <v>22.853000000000002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81</v>
      </c>
      <c r="C346" s="42">
        <v>13215</v>
      </c>
      <c r="D346" s="42">
        <v>70.754000000000005</v>
      </c>
      <c r="E346" s="42">
        <v>-13.147</v>
      </c>
      <c r="F346" s="42">
        <v>22.835999999999999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81</v>
      </c>
      <c r="C347" s="42">
        <v>12820</v>
      </c>
      <c r="D347" s="42">
        <v>68.873000000000005</v>
      </c>
      <c r="E347" s="42">
        <v>-13.15</v>
      </c>
      <c r="F347" s="42">
        <v>22.876000000000001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81</v>
      </c>
      <c r="C348" s="42">
        <v>12441</v>
      </c>
      <c r="D348" s="42">
        <v>67.021000000000001</v>
      </c>
      <c r="E348" s="42">
        <v>-13.137</v>
      </c>
      <c r="F348" s="42">
        <v>22.856000000000002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81</v>
      </c>
      <c r="C349" s="42">
        <v>12077</v>
      </c>
      <c r="D349" s="42">
        <v>65.16</v>
      </c>
      <c r="E349" s="42">
        <v>-13.119</v>
      </c>
      <c r="F349" s="42">
        <v>22.835999999999999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81</v>
      </c>
      <c r="C350" s="42">
        <v>11711</v>
      </c>
      <c r="D350" s="42">
        <v>58.142000000000003</v>
      </c>
      <c r="E350" s="42">
        <v>-13.526999999999999</v>
      </c>
      <c r="F350" s="42">
        <v>23.414000000000001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82</v>
      </c>
      <c r="C351" s="42">
        <v>4193</v>
      </c>
      <c r="D351" s="42">
        <v>59.765000000000001</v>
      </c>
      <c r="E351" s="42">
        <v>-4.5709999999999997</v>
      </c>
      <c r="F351" s="42">
        <v>19.696000000000002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82</v>
      </c>
      <c r="C352" s="42">
        <v>4191</v>
      </c>
      <c r="D352" s="42">
        <v>60.17</v>
      </c>
      <c r="E352" s="42">
        <v>-4.57</v>
      </c>
      <c r="F352" s="42">
        <v>19.670000000000002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82</v>
      </c>
      <c r="C353" s="42">
        <v>4190</v>
      </c>
      <c r="D353" s="42">
        <v>60.185000000000002</v>
      </c>
      <c r="E353" s="42">
        <v>-4.58</v>
      </c>
      <c r="F353" s="42">
        <v>19.646999999999998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82</v>
      </c>
      <c r="C354" s="42">
        <v>4189</v>
      </c>
      <c r="D354" s="42">
        <v>60.164999999999999</v>
      </c>
      <c r="E354" s="42">
        <v>-4.601</v>
      </c>
      <c r="F354" s="42">
        <v>19.651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82</v>
      </c>
      <c r="C355" s="42">
        <v>4189</v>
      </c>
      <c r="D355" s="42">
        <v>60.185000000000002</v>
      </c>
      <c r="E355" s="42">
        <v>-4.5720000000000001</v>
      </c>
      <c r="F355" s="42">
        <v>19.637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82</v>
      </c>
      <c r="C356" s="42">
        <v>2047</v>
      </c>
      <c r="D356" s="42">
        <v>5.6630000000000003</v>
      </c>
      <c r="E356" s="42">
        <v>-12.698</v>
      </c>
      <c r="F356" s="42">
        <v>24.283000000000001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82</v>
      </c>
      <c r="C357" s="42">
        <v>13453</v>
      </c>
      <c r="D357" s="42">
        <v>72.447999999999993</v>
      </c>
      <c r="E357" s="42">
        <v>-8.843</v>
      </c>
      <c r="F357" s="42">
        <v>23.186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82</v>
      </c>
      <c r="C358" s="42">
        <v>12945</v>
      </c>
      <c r="D358" s="42">
        <v>69.635000000000005</v>
      </c>
      <c r="E358" s="42">
        <v>-8.8659999999999997</v>
      </c>
      <c r="F358" s="42">
        <v>23.148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82</v>
      </c>
      <c r="C359" s="42">
        <v>12624</v>
      </c>
      <c r="D359" s="42">
        <v>67.828000000000003</v>
      </c>
      <c r="E359" s="42">
        <v>-8.859</v>
      </c>
      <c r="F359" s="42">
        <v>23.085000000000001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82</v>
      </c>
      <c r="C360" s="42">
        <v>12312</v>
      </c>
      <c r="D360" s="42">
        <v>66.081999999999994</v>
      </c>
      <c r="E360" s="42">
        <v>-8.8569999999999993</v>
      </c>
      <c r="F360" s="42">
        <v>23.102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 t="s">
        <v>82</v>
      </c>
      <c r="C361" s="42">
        <v>12005</v>
      </c>
      <c r="D361" s="42">
        <v>64.355000000000004</v>
      </c>
      <c r="E361" s="42">
        <v>-8.8379999999999992</v>
      </c>
      <c r="F361" s="42">
        <v>23.132999999999999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 t="s">
        <v>82</v>
      </c>
      <c r="C362" s="42">
        <v>11706</v>
      </c>
      <c r="D362" s="42">
        <v>62.673000000000002</v>
      </c>
      <c r="E362" s="42">
        <v>-8.84</v>
      </c>
      <c r="F362" s="42">
        <v>23.173999999999999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82</v>
      </c>
      <c r="C363" s="42">
        <v>11413</v>
      </c>
      <c r="D363" s="42">
        <v>61.031999999999996</v>
      </c>
      <c r="E363" s="42">
        <v>-8.8290000000000006</v>
      </c>
      <c r="F363" s="42">
        <v>23.105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82</v>
      </c>
      <c r="C364" s="42">
        <v>11123</v>
      </c>
      <c r="D364" s="42">
        <v>59.401000000000003</v>
      </c>
      <c r="E364" s="42">
        <v>-8.8339999999999996</v>
      </c>
      <c r="F364" s="42">
        <v>23.126999999999999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82</v>
      </c>
      <c r="C365" s="42">
        <v>10839</v>
      </c>
      <c r="D365" s="42">
        <v>57.777999999999999</v>
      </c>
      <c r="E365" s="42">
        <v>-8.8049999999999997</v>
      </c>
      <c r="F365" s="42">
        <v>23.132999999999999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83</v>
      </c>
      <c r="C366" s="42">
        <v>4194</v>
      </c>
      <c r="D366" s="42">
        <v>59.844999999999999</v>
      </c>
      <c r="E366" s="42">
        <v>-4.5730000000000004</v>
      </c>
      <c r="F366" s="42">
        <v>19.702000000000002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83</v>
      </c>
      <c r="C367" s="42">
        <v>4193</v>
      </c>
      <c r="D367" s="42">
        <v>60.207999999999998</v>
      </c>
      <c r="E367" s="42">
        <v>-4.57</v>
      </c>
      <c r="F367" s="42">
        <v>19.670000000000002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83</v>
      </c>
      <c r="C368" s="42">
        <v>4192</v>
      </c>
      <c r="D368" s="42">
        <v>60.219000000000001</v>
      </c>
      <c r="E368" s="42">
        <v>-4.5759999999999996</v>
      </c>
      <c r="F368" s="42">
        <v>19.678999999999998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83</v>
      </c>
      <c r="C369" s="42">
        <v>4193</v>
      </c>
      <c r="D369" s="42">
        <v>60.192</v>
      </c>
      <c r="E369" s="42">
        <v>-4.5670000000000002</v>
      </c>
      <c r="F369" s="42">
        <v>19.673999999999999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83</v>
      </c>
      <c r="C370" s="42">
        <v>4192</v>
      </c>
      <c r="D370" s="42">
        <v>60.212000000000003</v>
      </c>
      <c r="E370" s="42">
        <v>-4.569</v>
      </c>
      <c r="F370" s="42">
        <v>19.663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83</v>
      </c>
      <c r="C371" s="42">
        <v>1828</v>
      </c>
      <c r="D371" s="42">
        <v>5.0309999999999997</v>
      </c>
      <c r="E371" s="42">
        <v>-9.0109999999999992</v>
      </c>
      <c r="F371" s="42">
        <v>23.044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83</v>
      </c>
      <c r="C372" s="42">
        <v>12522</v>
      </c>
      <c r="D372" s="42">
        <v>66.063000000000002</v>
      </c>
      <c r="E372" s="42">
        <v>-8.8339999999999996</v>
      </c>
      <c r="F372" s="42">
        <v>23.408000000000001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83</v>
      </c>
      <c r="C373" s="42">
        <v>12107</v>
      </c>
      <c r="D373" s="42">
        <v>63.887999999999998</v>
      </c>
      <c r="E373" s="42">
        <v>-8.8460000000000001</v>
      </c>
      <c r="F373" s="42">
        <v>23.358000000000001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83</v>
      </c>
      <c r="C374" s="42">
        <v>11836</v>
      </c>
      <c r="D374" s="42">
        <v>62.424999999999997</v>
      </c>
      <c r="E374" s="42">
        <v>-8.86</v>
      </c>
      <c r="F374" s="42">
        <v>23.324000000000002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83</v>
      </c>
      <c r="C375" s="42">
        <v>11577</v>
      </c>
      <c r="D375" s="42">
        <v>61.093000000000004</v>
      </c>
      <c r="E375" s="42">
        <v>-8.8569999999999993</v>
      </c>
      <c r="F375" s="42">
        <v>23.341999999999999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83</v>
      </c>
      <c r="C376" s="42">
        <v>11328</v>
      </c>
      <c r="D376" s="42">
        <v>59.847000000000001</v>
      </c>
      <c r="E376" s="42">
        <v>-8.8670000000000009</v>
      </c>
      <c r="F376" s="42">
        <v>23.321000000000002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 t="s">
        <v>83</v>
      </c>
      <c r="C377" s="42">
        <v>11058</v>
      </c>
      <c r="D377" s="42">
        <v>58.670999999999999</v>
      </c>
      <c r="E377" s="42">
        <v>-8.8559999999999999</v>
      </c>
      <c r="F377" s="42">
        <v>23.321999999999999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 t="s">
        <v>83</v>
      </c>
      <c r="C378" s="42">
        <v>10772</v>
      </c>
      <c r="D378" s="42">
        <v>57.328000000000003</v>
      </c>
      <c r="E378" s="42">
        <v>-8.8640000000000008</v>
      </c>
      <c r="F378" s="42">
        <v>23.341999999999999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83</v>
      </c>
      <c r="C379" s="42">
        <v>10471</v>
      </c>
      <c r="D379" s="42">
        <v>55.936999999999998</v>
      </c>
      <c r="E379" s="42">
        <v>-8.8569999999999993</v>
      </c>
      <c r="F379" s="42">
        <v>23.344999999999999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83</v>
      </c>
      <c r="C380" s="42">
        <v>10173</v>
      </c>
      <c r="D380" s="42">
        <v>54.512</v>
      </c>
      <c r="E380" s="42">
        <v>-8.8369999999999997</v>
      </c>
      <c r="F380" s="42">
        <v>23.332999999999998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83</v>
      </c>
      <c r="C381" s="42">
        <v>9878</v>
      </c>
      <c r="D381" s="42">
        <v>47.023000000000003</v>
      </c>
      <c r="E381" s="42">
        <v>-9.2539999999999996</v>
      </c>
      <c r="F381" s="42">
        <v>24.013000000000002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84</v>
      </c>
      <c r="C382" s="42">
        <v>4192</v>
      </c>
      <c r="D382" s="42">
        <v>59.743000000000002</v>
      </c>
      <c r="E382" s="42">
        <v>-4.569</v>
      </c>
      <c r="F382" s="42">
        <v>19.657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84</v>
      </c>
      <c r="C383" s="42">
        <v>4192</v>
      </c>
      <c r="D383" s="42">
        <v>60.146999999999998</v>
      </c>
      <c r="E383" s="42">
        <v>-4.57</v>
      </c>
      <c r="F383" s="42">
        <v>19.670000000000002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84</v>
      </c>
      <c r="C384" s="42">
        <v>4190</v>
      </c>
      <c r="D384" s="42">
        <v>60.174999999999997</v>
      </c>
      <c r="E384" s="42">
        <v>-4.5679999999999996</v>
      </c>
      <c r="F384" s="42">
        <v>19.658000000000001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84</v>
      </c>
      <c r="C385" s="42">
        <v>4192</v>
      </c>
      <c r="D385" s="42">
        <v>60.165999999999997</v>
      </c>
      <c r="E385" s="42">
        <v>-4.5730000000000004</v>
      </c>
      <c r="F385" s="42">
        <v>19.666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84</v>
      </c>
      <c r="C386" s="42">
        <v>4191</v>
      </c>
      <c r="D386" s="42">
        <v>60.192</v>
      </c>
      <c r="E386" s="42">
        <v>-4.569</v>
      </c>
      <c r="F386" s="42">
        <v>19.661999999999999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84</v>
      </c>
      <c r="C387" s="42">
        <v>1644</v>
      </c>
      <c r="D387" s="42">
        <v>4.5419999999999998</v>
      </c>
      <c r="E387" s="42">
        <v>-8.8219999999999992</v>
      </c>
      <c r="F387" s="42">
        <v>23.646999999999998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84</v>
      </c>
      <c r="C388" s="42">
        <v>7246</v>
      </c>
      <c r="D388" s="42">
        <v>38.936999999999998</v>
      </c>
      <c r="E388" s="42">
        <v>-7.69</v>
      </c>
      <c r="F388" s="42">
        <v>23.102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84</v>
      </c>
      <c r="C389" s="42">
        <v>6962</v>
      </c>
      <c r="D389" s="42">
        <v>37.356000000000002</v>
      </c>
      <c r="E389" s="42">
        <v>-7.7229999999999999</v>
      </c>
      <c r="F389" s="42">
        <v>23.047000000000001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84</v>
      </c>
      <c r="C390" s="42">
        <v>6792</v>
      </c>
      <c r="D390" s="42">
        <v>36.375</v>
      </c>
      <c r="E390" s="42">
        <v>-7.7279999999999998</v>
      </c>
      <c r="F390" s="42">
        <v>23.027999999999999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84</v>
      </c>
      <c r="C391" s="42">
        <v>6618</v>
      </c>
      <c r="D391" s="42">
        <v>35.404000000000003</v>
      </c>
      <c r="E391" s="42">
        <v>-7.7140000000000004</v>
      </c>
      <c r="F391" s="42">
        <v>23.052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84</v>
      </c>
      <c r="C392" s="42">
        <v>6448</v>
      </c>
      <c r="D392" s="42">
        <v>34.470999999999997</v>
      </c>
      <c r="E392" s="42">
        <v>-7.7030000000000003</v>
      </c>
      <c r="F392" s="42">
        <v>23.041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 t="s">
        <v>84</v>
      </c>
      <c r="C393" s="42">
        <v>6287</v>
      </c>
      <c r="D393" s="42">
        <v>33.555999999999997</v>
      </c>
      <c r="E393" s="42">
        <v>-7.7069999999999999</v>
      </c>
      <c r="F393" s="42">
        <v>23.015999999999998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 t="s">
        <v>84</v>
      </c>
      <c r="C394" s="42">
        <v>6131</v>
      </c>
      <c r="D394" s="42">
        <v>32.65</v>
      </c>
      <c r="E394" s="42">
        <v>-7.7380000000000004</v>
      </c>
      <c r="F394" s="42">
        <v>23.016999999999999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84</v>
      </c>
      <c r="C395" s="42">
        <v>5976</v>
      </c>
      <c r="D395" s="42">
        <v>31.800999999999998</v>
      </c>
      <c r="E395" s="42">
        <v>-7.7270000000000003</v>
      </c>
      <c r="F395" s="42">
        <v>23.001000000000001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84</v>
      </c>
      <c r="C396" s="42">
        <v>5827</v>
      </c>
      <c r="D396" s="42">
        <v>30.95</v>
      </c>
      <c r="E396" s="42">
        <v>-7.73</v>
      </c>
      <c r="F396" s="42">
        <v>23.045000000000002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85</v>
      </c>
      <c r="C397" s="42">
        <v>4193</v>
      </c>
      <c r="D397" s="42">
        <v>59.805999999999997</v>
      </c>
      <c r="E397" s="42">
        <v>-4.5609999999999999</v>
      </c>
      <c r="F397" s="42">
        <v>19.706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85</v>
      </c>
      <c r="C398" s="42">
        <v>4191</v>
      </c>
      <c r="D398" s="42">
        <v>60.165999999999997</v>
      </c>
      <c r="E398" s="42">
        <v>-4.57</v>
      </c>
      <c r="F398" s="42">
        <v>19.670000000000002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85</v>
      </c>
      <c r="C399" s="42">
        <v>4190</v>
      </c>
      <c r="D399" s="42">
        <v>60.162999999999997</v>
      </c>
      <c r="E399" s="42">
        <v>-4.5720000000000001</v>
      </c>
      <c r="F399" s="42">
        <v>19.678999999999998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28</v>
      </c>
      <c r="B400" s="42" t="s">
        <v>85</v>
      </c>
      <c r="C400" s="42">
        <v>4189</v>
      </c>
      <c r="D400" s="42">
        <v>60.143999999999998</v>
      </c>
      <c r="E400" s="42">
        <v>-4.5910000000000002</v>
      </c>
      <c r="F400" s="42">
        <v>19.702999999999999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 t="s">
        <v>85</v>
      </c>
      <c r="C401" s="42">
        <v>4190</v>
      </c>
      <c r="D401" s="42">
        <v>60.17</v>
      </c>
      <c r="E401" s="42">
        <v>-4.5810000000000004</v>
      </c>
      <c r="F401" s="42">
        <v>19.706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85</v>
      </c>
      <c r="C402" s="42">
        <v>980</v>
      </c>
      <c r="D402" s="42">
        <v>2.69</v>
      </c>
      <c r="E402" s="42">
        <v>-8.0839999999999996</v>
      </c>
      <c r="F402" s="42">
        <v>21.856000000000002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85</v>
      </c>
      <c r="C403" s="42">
        <v>6951</v>
      </c>
      <c r="D403" s="42">
        <v>36.628999999999998</v>
      </c>
      <c r="E403" s="42">
        <v>-7.8419999999999996</v>
      </c>
      <c r="F403" s="42">
        <v>23.050999999999998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85</v>
      </c>
      <c r="C404" s="42">
        <v>6707</v>
      </c>
      <c r="D404" s="42">
        <v>35.258000000000003</v>
      </c>
      <c r="E404" s="42">
        <v>-7.9169999999999998</v>
      </c>
      <c r="F404" s="42">
        <v>23.007000000000001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 t="s">
        <v>85</v>
      </c>
      <c r="C405" s="42">
        <v>6574</v>
      </c>
      <c r="D405" s="42">
        <v>34.502000000000002</v>
      </c>
      <c r="E405" s="42">
        <v>-7.9390000000000001</v>
      </c>
      <c r="F405" s="42">
        <v>22.981000000000002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28</v>
      </c>
      <c r="B406" s="42" t="s">
        <v>85</v>
      </c>
      <c r="C406" s="42">
        <v>6445</v>
      </c>
      <c r="D406" s="42">
        <v>33.834000000000003</v>
      </c>
      <c r="E406" s="42">
        <v>-7.915</v>
      </c>
      <c r="F406" s="42">
        <v>23.026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28</v>
      </c>
      <c r="B407" s="42" t="s">
        <v>85</v>
      </c>
      <c r="C407" s="42">
        <v>6311</v>
      </c>
      <c r="D407" s="42">
        <v>33.142000000000003</v>
      </c>
      <c r="E407" s="42">
        <v>-7.9059999999999997</v>
      </c>
      <c r="F407" s="42">
        <v>23.045000000000002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28</v>
      </c>
      <c r="B408" s="42" t="s">
        <v>85</v>
      </c>
      <c r="C408" s="42">
        <v>6177</v>
      </c>
      <c r="D408" s="42">
        <v>32.487000000000002</v>
      </c>
      <c r="E408" s="42">
        <v>-7.8780000000000001</v>
      </c>
      <c r="F408" s="42">
        <v>23.021999999999998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28</v>
      </c>
      <c r="B409" s="42" t="s">
        <v>85</v>
      </c>
      <c r="C409" s="42">
        <v>6032</v>
      </c>
      <c r="D409" s="42">
        <v>31.843</v>
      </c>
      <c r="E409" s="42">
        <v>-7.8710000000000004</v>
      </c>
      <c r="F409" s="42">
        <v>23.012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28</v>
      </c>
      <c r="B410" s="42" t="s">
        <v>85</v>
      </c>
      <c r="C410" s="42">
        <v>5877</v>
      </c>
      <c r="D410" s="42">
        <v>31.126000000000001</v>
      </c>
      <c r="E410" s="42">
        <v>-7.891</v>
      </c>
      <c r="F410" s="42">
        <v>22.972000000000001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28</v>
      </c>
      <c r="B411" s="42" t="s">
        <v>85</v>
      </c>
      <c r="C411" s="42">
        <v>5715</v>
      </c>
      <c r="D411" s="42">
        <v>30.373000000000001</v>
      </c>
      <c r="E411" s="42">
        <v>-7.8869999999999996</v>
      </c>
      <c r="F411" s="42">
        <v>22.995000000000001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86</v>
      </c>
      <c r="C412" s="42">
        <v>4194</v>
      </c>
      <c r="D412" s="42">
        <v>59.780999999999999</v>
      </c>
      <c r="E412" s="42">
        <v>-4.5590000000000002</v>
      </c>
      <c r="F412" s="42">
        <v>19.724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86</v>
      </c>
      <c r="C413" s="42">
        <v>4192</v>
      </c>
      <c r="D413" s="42">
        <v>60.186</v>
      </c>
      <c r="E413" s="42">
        <v>-4.57</v>
      </c>
      <c r="F413" s="42">
        <v>19.670000000000002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29</v>
      </c>
      <c r="B414" s="42" t="s">
        <v>86</v>
      </c>
      <c r="C414" s="42">
        <v>4191</v>
      </c>
      <c r="D414" s="42">
        <v>60.198999999999998</v>
      </c>
      <c r="E414" s="42">
        <v>-4.5789999999999997</v>
      </c>
      <c r="F414" s="42">
        <v>19.661999999999999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29</v>
      </c>
      <c r="B415" s="42" t="s">
        <v>86</v>
      </c>
      <c r="C415" s="42">
        <v>4192</v>
      </c>
      <c r="D415" s="42">
        <v>60.140999999999998</v>
      </c>
      <c r="E415" s="42">
        <v>-4.58</v>
      </c>
      <c r="F415" s="42">
        <v>19.692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29</v>
      </c>
      <c r="B416" s="42" t="s">
        <v>86</v>
      </c>
      <c r="C416" s="42">
        <v>4191</v>
      </c>
      <c r="D416" s="42">
        <v>60.191000000000003</v>
      </c>
      <c r="E416" s="42">
        <v>-4.59</v>
      </c>
      <c r="F416" s="42">
        <v>19.693999999999999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29</v>
      </c>
      <c r="B417" s="42" t="s">
        <v>86</v>
      </c>
      <c r="C417" s="42">
        <v>938</v>
      </c>
      <c r="D417" s="42">
        <v>2.585</v>
      </c>
      <c r="E417" s="42">
        <v>-7.8540000000000001</v>
      </c>
      <c r="F417" s="42">
        <v>23.431000000000001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86</v>
      </c>
      <c r="C418" s="42">
        <v>242</v>
      </c>
      <c r="D418" s="42">
        <v>1.2749999999999999</v>
      </c>
      <c r="E418" s="42">
        <v>-16.786999999999999</v>
      </c>
      <c r="F418" s="42">
        <v>27.027999999999999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86</v>
      </c>
      <c r="C419" s="42">
        <v>218</v>
      </c>
      <c r="D419" s="42">
        <v>1.1539999999999999</v>
      </c>
      <c r="E419" s="42">
        <v>-17.346</v>
      </c>
      <c r="F419" s="42">
        <v>27.552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 t="s">
        <v>86</v>
      </c>
      <c r="C420" s="42">
        <v>211</v>
      </c>
      <c r="D420" s="42">
        <v>1.1180000000000001</v>
      </c>
      <c r="E420" s="42">
        <v>-17.510000000000002</v>
      </c>
      <c r="F420" s="42">
        <v>27.683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29</v>
      </c>
      <c r="B421" s="42" t="s">
        <v>86</v>
      </c>
      <c r="C421" s="42">
        <v>206</v>
      </c>
      <c r="D421" s="42">
        <v>1.089</v>
      </c>
      <c r="E421" s="42">
        <v>-17.344999999999999</v>
      </c>
      <c r="F421" s="42">
        <v>27.753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29</v>
      </c>
      <c r="B422" s="42" t="s">
        <v>86</v>
      </c>
      <c r="C422" s="42">
        <v>200</v>
      </c>
      <c r="D422" s="42">
        <v>1.0589999999999999</v>
      </c>
      <c r="E422" s="42">
        <v>-17.582999999999998</v>
      </c>
      <c r="F422" s="42">
        <v>28.202000000000002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29</v>
      </c>
      <c r="B423" s="42" t="s">
        <v>86</v>
      </c>
      <c r="C423" s="42">
        <v>195</v>
      </c>
      <c r="D423" s="42">
        <v>1.032</v>
      </c>
      <c r="E423" s="42">
        <v>-17.478000000000002</v>
      </c>
      <c r="F423" s="42">
        <v>27.777999999999999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29</v>
      </c>
      <c r="B424" s="42" t="s">
        <v>86</v>
      </c>
      <c r="C424" s="42">
        <v>190</v>
      </c>
      <c r="D424" s="42">
        <v>1.0029999999999999</v>
      </c>
      <c r="E424" s="42">
        <v>-17.114999999999998</v>
      </c>
      <c r="F424" s="42">
        <v>27.404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29</v>
      </c>
      <c r="B425" s="42" t="s">
        <v>86</v>
      </c>
      <c r="C425" s="42">
        <v>186</v>
      </c>
      <c r="D425" s="42">
        <v>0.97899999999999998</v>
      </c>
      <c r="E425" s="42">
        <v>-17.431000000000001</v>
      </c>
      <c r="F425" s="42">
        <v>27.88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29</v>
      </c>
      <c r="B426" s="42" t="s">
        <v>86</v>
      </c>
      <c r="C426" s="42">
        <v>181</v>
      </c>
      <c r="D426" s="42">
        <v>0.95299999999999996</v>
      </c>
      <c r="E426" s="42">
        <v>-16.998999999999999</v>
      </c>
      <c r="F426" s="42">
        <v>27.559000000000001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30</v>
      </c>
      <c r="B427" s="42" t="s">
        <v>70</v>
      </c>
      <c r="C427" s="42">
        <v>4193</v>
      </c>
      <c r="D427" s="42">
        <v>59.83</v>
      </c>
      <c r="E427" s="42">
        <v>-4.5229999999999997</v>
      </c>
      <c r="F427" s="42">
        <v>19.734999999999999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30</v>
      </c>
      <c r="B428" s="42" t="s">
        <v>70</v>
      </c>
      <c r="C428" s="42">
        <v>4192</v>
      </c>
      <c r="D428" s="42">
        <v>60.176000000000002</v>
      </c>
      <c r="E428" s="42">
        <v>-4.57</v>
      </c>
      <c r="F428" s="42">
        <v>19.670000000000002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30</v>
      </c>
      <c r="B429" s="42" t="s">
        <v>70</v>
      </c>
      <c r="C429" s="42">
        <v>4191</v>
      </c>
      <c r="D429" s="42">
        <v>60.186999999999998</v>
      </c>
      <c r="E429" s="42">
        <v>-4.5579999999999998</v>
      </c>
      <c r="F429" s="42">
        <v>19.7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30</v>
      </c>
      <c r="B430" s="42" t="s">
        <v>70</v>
      </c>
      <c r="C430" s="42">
        <v>4191</v>
      </c>
      <c r="D430" s="42">
        <v>60.164999999999999</v>
      </c>
      <c r="E430" s="42">
        <v>-4.5609999999999999</v>
      </c>
      <c r="F430" s="42">
        <v>19.722999999999999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30</v>
      </c>
      <c r="B431" s="42" t="s">
        <v>70</v>
      </c>
      <c r="C431" s="42">
        <v>4192</v>
      </c>
      <c r="D431" s="42">
        <v>60.188000000000002</v>
      </c>
      <c r="E431" s="42">
        <v>-4.5490000000000004</v>
      </c>
      <c r="F431" s="42">
        <v>19.745999999999999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30</v>
      </c>
      <c r="B432" s="42" t="s">
        <v>70</v>
      </c>
      <c r="C432" s="42">
        <v>1414</v>
      </c>
      <c r="D432" s="42">
        <v>3.89</v>
      </c>
      <c r="E432" s="42">
        <v>-19.234999999999999</v>
      </c>
      <c r="F432" s="42">
        <v>28.007000000000001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30</v>
      </c>
      <c r="B433" s="42" t="s">
        <v>70</v>
      </c>
      <c r="C433" s="42">
        <v>6078</v>
      </c>
      <c r="D433" s="42">
        <v>32.103000000000002</v>
      </c>
      <c r="E433" s="42">
        <v>-19.129000000000001</v>
      </c>
      <c r="F433" s="42">
        <v>28.132999999999999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 t="s">
        <v>70</v>
      </c>
      <c r="C434" s="42">
        <v>5875</v>
      </c>
      <c r="D434" s="42">
        <v>30.876999999999999</v>
      </c>
      <c r="E434" s="42">
        <v>-19.152999999999999</v>
      </c>
      <c r="F434" s="42">
        <v>28.048999999999999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 t="s">
        <v>70</v>
      </c>
      <c r="C435" s="42">
        <v>5766</v>
      </c>
      <c r="D435" s="42">
        <v>30.233000000000001</v>
      </c>
      <c r="E435" s="42">
        <v>-19.161999999999999</v>
      </c>
      <c r="F435" s="42">
        <v>28.041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 t="s">
        <v>70</v>
      </c>
      <c r="C436" s="42">
        <v>5661</v>
      </c>
      <c r="D436" s="42">
        <v>29.654</v>
      </c>
      <c r="E436" s="42">
        <v>-19.152999999999999</v>
      </c>
      <c r="F436" s="42">
        <v>28.059000000000001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30</v>
      </c>
      <c r="B437" s="42" t="s">
        <v>70</v>
      </c>
      <c r="C437" s="42">
        <v>5545</v>
      </c>
      <c r="D437" s="42">
        <v>29.050999999999998</v>
      </c>
      <c r="E437" s="42">
        <v>-19.158999999999999</v>
      </c>
      <c r="F437" s="42">
        <v>28.071000000000002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30</v>
      </c>
      <c r="B438" s="42" t="s">
        <v>70</v>
      </c>
      <c r="C438" s="42">
        <v>5426</v>
      </c>
      <c r="D438" s="42">
        <v>28.484000000000002</v>
      </c>
      <c r="E438" s="42">
        <v>-19.113</v>
      </c>
      <c r="F438" s="42">
        <v>28.085999999999999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30</v>
      </c>
      <c r="B439" s="42" t="s">
        <v>70</v>
      </c>
      <c r="C439" s="42">
        <v>5306</v>
      </c>
      <c r="D439" s="42">
        <v>27.928999999999998</v>
      </c>
      <c r="E439" s="42">
        <v>-19.131</v>
      </c>
      <c r="F439" s="42">
        <v>28.082999999999998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30</v>
      </c>
      <c r="B440" s="42" t="s">
        <v>70</v>
      </c>
      <c r="C440" s="42">
        <v>5176</v>
      </c>
      <c r="D440" s="42">
        <v>27.303999999999998</v>
      </c>
      <c r="E440" s="42">
        <v>-19.138999999999999</v>
      </c>
      <c r="F440" s="42">
        <v>28.074999999999999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30</v>
      </c>
      <c r="B441" s="42" t="s">
        <v>70</v>
      </c>
      <c r="C441" s="42">
        <v>5036</v>
      </c>
      <c r="D441" s="42">
        <v>26.657</v>
      </c>
      <c r="E441" s="42">
        <v>-19.138000000000002</v>
      </c>
      <c r="F441" s="42">
        <v>28.106999999999999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31</v>
      </c>
      <c r="B442" s="42" t="s">
        <v>87</v>
      </c>
      <c r="C442" s="42">
        <v>4195</v>
      </c>
      <c r="D442" s="42">
        <v>59.774999999999999</v>
      </c>
      <c r="E442" s="42">
        <v>-4.5830000000000002</v>
      </c>
      <c r="F442" s="42">
        <v>19.678999999999998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31</v>
      </c>
      <c r="B443" s="42" t="s">
        <v>87</v>
      </c>
      <c r="C443" s="42">
        <v>4194</v>
      </c>
      <c r="D443" s="42">
        <v>60.206000000000003</v>
      </c>
      <c r="E443" s="42">
        <v>-4.57</v>
      </c>
      <c r="F443" s="42">
        <v>19.670000000000002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31</v>
      </c>
      <c r="B444" s="42" t="s">
        <v>87</v>
      </c>
      <c r="C444" s="42">
        <v>4193</v>
      </c>
      <c r="D444" s="42">
        <v>60.207000000000001</v>
      </c>
      <c r="E444" s="42">
        <v>-4.577</v>
      </c>
      <c r="F444" s="42">
        <v>19.611999999999998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31</v>
      </c>
      <c r="B445" s="42" t="s">
        <v>87</v>
      </c>
      <c r="C445" s="42">
        <v>4192</v>
      </c>
      <c r="D445" s="42">
        <v>60.171999999999997</v>
      </c>
      <c r="E445" s="42">
        <v>-4.6079999999999997</v>
      </c>
      <c r="F445" s="42">
        <v>19.663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31</v>
      </c>
      <c r="B446" s="42" t="s">
        <v>87</v>
      </c>
      <c r="C446" s="42">
        <v>4193</v>
      </c>
      <c r="D446" s="42">
        <v>60.206000000000003</v>
      </c>
      <c r="E446" s="42">
        <v>-4.5880000000000001</v>
      </c>
      <c r="F446" s="42">
        <v>19.634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31</v>
      </c>
      <c r="B447" s="42" t="s">
        <v>87</v>
      </c>
      <c r="C447" s="42">
        <v>2780</v>
      </c>
      <c r="D447" s="42">
        <v>7.7290000000000001</v>
      </c>
      <c r="E447" s="42">
        <v>-11.843999999999999</v>
      </c>
      <c r="F447" s="42">
        <v>23.64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31</v>
      </c>
      <c r="B448" s="42" t="s">
        <v>87</v>
      </c>
      <c r="C448" s="42">
        <v>12082</v>
      </c>
      <c r="D448" s="42">
        <v>65.563000000000002</v>
      </c>
      <c r="E448" s="42">
        <v>-11.919</v>
      </c>
      <c r="F448" s="42">
        <v>23.318999999999999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31</v>
      </c>
      <c r="B449" s="42" t="s">
        <v>87</v>
      </c>
      <c r="C449" s="42">
        <v>11691</v>
      </c>
      <c r="D449" s="42">
        <v>63.165999999999997</v>
      </c>
      <c r="E449" s="42">
        <v>-11.923999999999999</v>
      </c>
      <c r="F449" s="42">
        <v>23.260999999999999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31</v>
      </c>
      <c r="B450" s="42" t="s">
        <v>87</v>
      </c>
      <c r="C450" s="42">
        <v>11393</v>
      </c>
      <c r="D450" s="42">
        <v>61.429000000000002</v>
      </c>
      <c r="E450" s="42">
        <v>-11.946999999999999</v>
      </c>
      <c r="F450" s="42">
        <v>23.280999999999999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31</v>
      </c>
      <c r="B451" s="42" t="s">
        <v>87</v>
      </c>
      <c r="C451" s="42">
        <v>11114</v>
      </c>
      <c r="D451" s="42">
        <v>59.875999999999998</v>
      </c>
      <c r="E451" s="42">
        <v>-11.959</v>
      </c>
      <c r="F451" s="42">
        <v>23.280999999999999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31</v>
      </c>
      <c r="B452" s="42" t="s">
        <v>87</v>
      </c>
      <c r="C452" s="42">
        <v>10846</v>
      </c>
      <c r="D452" s="42">
        <v>58.338000000000001</v>
      </c>
      <c r="E452" s="42">
        <v>-11.926</v>
      </c>
      <c r="F452" s="42">
        <v>23.280999999999999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31</v>
      </c>
      <c r="B453" s="42" t="s">
        <v>87</v>
      </c>
      <c r="C453" s="42">
        <v>10574</v>
      </c>
      <c r="D453" s="42">
        <v>56.802</v>
      </c>
      <c r="E453" s="42">
        <v>-11.948</v>
      </c>
      <c r="F453" s="42">
        <v>23.312999999999999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31</v>
      </c>
      <c r="B454" s="42" t="s">
        <v>87</v>
      </c>
      <c r="C454" s="42">
        <v>10307</v>
      </c>
      <c r="D454" s="42">
        <v>55.298999999999999</v>
      </c>
      <c r="E454" s="42">
        <v>-11.944000000000001</v>
      </c>
      <c r="F454" s="42">
        <v>23.294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31</v>
      </c>
      <c r="B455" s="42" t="s">
        <v>87</v>
      </c>
      <c r="C455" s="42">
        <v>10055</v>
      </c>
      <c r="D455" s="42">
        <v>53.853999999999999</v>
      </c>
      <c r="E455" s="42">
        <v>-11.941000000000001</v>
      </c>
      <c r="F455" s="42">
        <v>23.265000000000001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31</v>
      </c>
      <c r="B456" s="42" t="s">
        <v>87</v>
      </c>
      <c r="C456" s="42">
        <v>9807</v>
      </c>
      <c r="D456" s="42">
        <v>52.404000000000003</v>
      </c>
      <c r="E456" s="42">
        <v>-11.946</v>
      </c>
      <c r="F456" s="42">
        <v>23.279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31</v>
      </c>
      <c r="B457" s="42" t="s">
        <v>87</v>
      </c>
      <c r="C457" s="42">
        <v>9549</v>
      </c>
      <c r="D457" s="42">
        <v>45.624000000000002</v>
      </c>
      <c r="E457" s="42">
        <v>-12.223000000000001</v>
      </c>
      <c r="F457" s="42">
        <v>24.189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32</v>
      </c>
      <c r="B458" s="42" t="s">
        <v>88</v>
      </c>
      <c r="C458" s="42">
        <v>4198</v>
      </c>
      <c r="D458" s="42">
        <v>59.856000000000002</v>
      </c>
      <c r="E458" s="42">
        <v>-4.57</v>
      </c>
      <c r="F458" s="42">
        <v>19.710999999999999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32</v>
      </c>
      <c r="B459" s="42" t="s">
        <v>88</v>
      </c>
      <c r="C459" s="42">
        <v>4196</v>
      </c>
      <c r="D459" s="42">
        <v>60.238999999999997</v>
      </c>
      <c r="E459" s="42">
        <v>-4.57</v>
      </c>
      <c r="F459" s="42">
        <v>19.670000000000002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32</v>
      </c>
      <c r="B460" s="42" t="s">
        <v>88</v>
      </c>
      <c r="C460" s="42">
        <v>4194</v>
      </c>
      <c r="D460" s="42">
        <v>60.244999999999997</v>
      </c>
      <c r="E460" s="42">
        <v>-4.5780000000000003</v>
      </c>
      <c r="F460" s="42">
        <v>19.664999999999999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32</v>
      </c>
      <c r="B461" s="42" t="s">
        <v>88</v>
      </c>
      <c r="C461" s="42">
        <v>4195</v>
      </c>
      <c r="D461" s="42">
        <v>60.234000000000002</v>
      </c>
      <c r="E461" s="42">
        <v>-4.5869999999999997</v>
      </c>
      <c r="F461" s="42">
        <v>19.666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32</v>
      </c>
      <c r="B462" s="42" t="s">
        <v>88</v>
      </c>
      <c r="C462" s="42">
        <v>4195</v>
      </c>
      <c r="D462" s="42">
        <v>60.249000000000002</v>
      </c>
      <c r="E462" s="42">
        <v>-4.5940000000000003</v>
      </c>
      <c r="F462" s="42">
        <v>19.651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32</v>
      </c>
      <c r="B463" s="42" t="s">
        <v>88</v>
      </c>
      <c r="C463" s="42">
        <v>4370</v>
      </c>
      <c r="D463" s="42">
        <v>12.167</v>
      </c>
      <c r="E463" s="42">
        <v>-11.372999999999999</v>
      </c>
      <c r="F463" s="42">
        <v>22.785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32</v>
      </c>
      <c r="B464" s="42" t="s">
        <v>88</v>
      </c>
      <c r="C464" s="42">
        <v>18938</v>
      </c>
      <c r="D464" s="42">
        <v>101.288</v>
      </c>
      <c r="E464" s="42">
        <v>-11.428000000000001</v>
      </c>
      <c r="F464" s="42">
        <v>22.669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32</v>
      </c>
      <c r="B465" s="42" t="s">
        <v>88</v>
      </c>
      <c r="C465" s="42">
        <v>18343</v>
      </c>
      <c r="D465" s="42">
        <v>97.665000000000006</v>
      </c>
      <c r="E465" s="42">
        <v>-11.465</v>
      </c>
      <c r="F465" s="42">
        <v>22.657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32</v>
      </c>
      <c r="B466" s="42" t="s">
        <v>88</v>
      </c>
      <c r="C466" s="42">
        <v>17948</v>
      </c>
      <c r="D466" s="42">
        <v>95.251999999999995</v>
      </c>
      <c r="E466" s="42">
        <v>-11.468999999999999</v>
      </c>
      <c r="F466" s="42">
        <v>22.635000000000002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32</v>
      </c>
      <c r="B467" s="42" t="s">
        <v>88</v>
      </c>
      <c r="C467" s="42">
        <v>17577</v>
      </c>
      <c r="D467" s="42">
        <v>93.234999999999999</v>
      </c>
      <c r="E467" s="42">
        <v>-11.45</v>
      </c>
      <c r="F467" s="42">
        <v>22.669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32</v>
      </c>
      <c r="B468" s="42" t="s">
        <v>88</v>
      </c>
      <c r="C468" s="42">
        <v>17253</v>
      </c>
      <c r="D468" s="42">
        <v>91.308999999999997</v>
      </c>
      <c r="E468" s="42">
        <v>-11.465</v>
      </c>
      <c r="F468" s="42">
        <v>22.652000000000001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32</v>
      </c>
      <c r="B469" s="42" t="s">
        <v>88</v>
      </c>
      <c r="C469" s="42">
        <v>16924</v>
      </c>
      <c r="D469" s="42">
        <v>89.587000000000003</v>
      </c>
      <c r="E469" s="42">
        <v>-11.45</v>
      </c>
      <c r="F469" s="42">
        <v>22.677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32</v>
      </c>
      <c r="B470" s="42" t="s">
        <v>88</v>
      </c>
      <c r="C470" s="42">
        <v>16587</v>
      </c>
      <c r="D470" s="42">
        <v>87.894999999999996</v>
      </c>
      <c r="E470" s="42">
        <v>-11.476000000000001</v>
      </c>
      <c r="F470" s="42">
        <v>22.695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32</v>
      </c>
      <c r="B471" s="42" t="s">
        <v>88</v>
      </c>
      <c r="C471" s="42">
        <v>16230</v>
      </c>
      <c r="D471" s="42">
        <v>86.094999999999999</v>
      </c>
      <c r="E471" s="42">
        <v>-11.483000000000001</v>
      </c>
      <c r="F471" s="42">
        <v>22.638000000000002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32</v>
      </c>
      <c r="B472" s="42" t="s">
        <v>88</v>
      </c>
      <c r="C472" s="42">
        <v>15839</v>
      </c>
      <c r="D472" s="42">
        <v>84.134</v>
      </c>
      <c r="E472" s="42">
        <v>-11.433</v>
      </c>
      <c r="F472" s="42">
        <v>22.672000000000001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33</v>
      </c>
      <c r="B473" s="42" t="s">
        <v>89</v>
      </c>
      <c r="C473" s="42">
        <v>4202</v>
      </c>
      <c r="D473" s="42">
        <v>59.887</v>
      </c>
      <c r="E473" s="42">
        <v>-4.5570000000000004</v>
      </c>
      <c r="F473" s="42">
        <v>19.706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33</v>
      </c>
      <c r="B474" s="42" t="s">
        <v>89</v>
      </c>
      <c r="C474" s="42">
        <v>4200</v>
      </c>
      <c r="D474" s="42">
        <v>60.295000000000002</v>
      </c>
      <c r="E474" s="42">
        <v>-4.57</v>
      </c>
      <c r="F474" s="42">
        <v>19.670000000000002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33</v>
      </c>
      <c r="B475" s="42" t="s">
        <v>89</v>
      </c>
      <c r="C475" s="42">
        <v>4200</v>
      </c>
      <c r="D475" s="42">
        <v>60.3</v>
      </c>
      <c r="E475" s="42">
        <v>-4.5979999999999999</v>
      </c>
      <c r="F475" s="42">
        <v>19.666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33</v>
      </c>
      <c r="B476" s="42" t="s">
        <v>89</v>
      </c>
      <c r="C476" s="42">
        <v>4200</v>
      </c>
      <c r="D476" s="42">
        <v>60.296999999999997</v>
      </c>
      <c r="E476" s="42">
        <v>-4.577</v>
      </c>
      <c r="F476" s="42">
        <v>19.684999999999999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33</v>
      </c>
      <c r="B477" s="42" t="s">
        <v>89</v>
      </c>
      <c r="C477" s="42">
        <v>4199</v>
      </c>
      <c r="D477" s="42">
        <v>60.305</v>
      </c>
      <c r="E477" s="42">
        <v>-4.5880000000000001</v>
      </c>
      <c r="F477" s="42">
        <v>19.687999999999999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33</v>
      </c>
      <c r="B478" s="42" t="s">
        <v>89</v>
      </c>
      <c r="C478" s="42">
        <v>4501</v>
      </c>
      <c r="D478" s="42">
        <v>12.589</v>
      </c>
      <c r="E478" s="42">
        <v>-11.366</v>
      </c>
      <c r="F478" s="42">
        <v>22.818000000000001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33</v>
      </c>
      <c r="B479" s="42" t="s">
        <v>89</v>
      </c>
      <c r="C479" s="42">
        <v>19992</v>
      </c>
      <c r="D479" s="42">
        <v>108.84</v>
      </c>
      <c r="E479" s="42">
        <v>-11.526</v>
      </c>
      <c r="F479" s="42">
        <v>22.437999999999999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33</v>
      </c>
      <c r="B480" s="42" t="s">
        <v>89</v>
      </c>
      <c r="C480" s="42">
        <v>19323</v>
      </c>
      <c r="D480" s="42">
        <v>104.968</v>
      </c>
      <c r="E480" s="42">
        <v>-11.523999999999999</v>
      </c>
      <c r="F480" s="42">
        <v>22.414000000000001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33</v>
      </c>
      <c r="B481" s="42" t="s">
        <v>89</v>
      </c>
      <c r="C481" s="42">
        <v>18827</v>
      </c>
      <c r="D481" s="42">
        <v>102.1</v>
      </c>
      <c r="E481" s="42">
        <v>-11.534000000000001</v>
      </c>
      <c r="F481" s="42">
        <v>22.414999999999999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33</v>
      </c>
      <c r="B482" s="42" t="s">
        <v>89</v>
      </c>
      <c r="C482" s="42">
        <v>18353</v>
      </c>
      <c r="D482" s="42">
        <v>99.447999999999993</v>
      </c>
      <c r="E482" s="42">
        <v>-11.532</v>
      </c>
      <c r="F482" s="42">
        <v>22.419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33</v>
      </c>
      <c r="B483" s="42" t="s">
        <v>89</v>
      </c>
      <c r="C483" s="42">
        <v>17888</v>
      </c>
      <c r="D483" s="42">
        <v>96.807000000000002</v>
      </c>
      <c r="E483" s="42">
        <v>-11.532999999999999</v>
      </c>
      <c r="F483" s="42">
        <v>22.431999999999999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33</v>
      </c>
      <c r="B484" s="42" t="s">
        <v>89</v>
      </c>
      <c r="C484" s="42">
        <v>17442</v>
      </c>
      <c r="D484" s="42">
        <v>94.22</v>
      </c>
      <c r="E484" s="42">
        <v>-11.537000000000001</v>
      </c>
      <c r="F484" s="42">
        <v>22.420999999999999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33</v>
      </c>
      <c r="B485" s="42" t="s">
        <v>89</v>
      </c>
      <c r="C485" s="42">
        <v>16991</v>
      </c>
      <c r="D485" s="42">
        <v>91.71</v>
      </c>
      <c r="E485" s="42">
        <v>-11.516</v>
      </c>
      <c r="F485" s="42">
        <v>22.423999999999999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33</v>
      </c>
      <c r="B486" s="42" t="s">
        <v>89</v>
      </c>
      <c r="C486" s="42">
        <v>16572</v>
      </c>
      <c r="D486" s="42">
        <v>89.225999999999999</v>
      </c>
      <c r="E486" s="42">
        <v>-11.536</v>
      </c>
      <c r="F486" s="42">
        <v>22.442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33</v>
      </c>
      <c r="B487" s="42" t="s">
        <v>89</v>
      </c>
      <c r="C487" s="42">
        <v>16155</v>
      </c>
      <c r="D487" s="42">
        <v>86.781000000000006</v>
      </c>
      <c r="E487" s="42">
        <v>-11.515000000000001</v>
      </c>
      <c r="F487" s="42">
        <v>22.431999999999999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33</v>
      </c>
      <c r="B488" s="42" t="s">
        <v>89</v>
      </c>
      <c r="C488" s="42">
        <v>15732</v>
      </c>
      <c r="D488" s="42">
        <v>77.194999999999993</v>
      </c>
      <c r="E488" s="42">
        <v>-11.826000000000001</v>
      </c>
      <c r="F488" s="42">
        <v>23.451000000000001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34</v>
      </c>
      <c r="B489" s="42" t="s">
        <v>90</v>
      </c>
      <c r="C489" s="42">
        <v>4203</v>
      </c>
      <c r="D489" s="42">
        <v>59.95</v>
      </c>
      <c r="E489" s="42">
        <v>-4.5430000000000001</v>
      </c>
      <c r="F489" s="42">
        <v>19.68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34</v>
      </c>
      <c r="B490" s="42" t="s">
        <v>90</v>
      </c>
      <c r="C490" s="42">
        <v>4203</v>
      </c>
      <c r="D490" s="42">
        <v>60.332000000000001</v>
      </c>
      <c r="E490" s="42">
        <v>-4.57</v>
      </c>
      <c r="F490" s="42">
        <v>19.670000000000002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34</v>
      </c>
      <c r="B491" s="42" t="s">
        <v>90</v>
      </c>
      <c r="C491" s="42">
        <v>4201</v>
      </c>
      <c r="D491" s="42">
        <v>60.338000000000001</v>
      </c>
      <c r="E491" s="42">
        <v>-4.5469999999999997</v>
      </c>
      <c r="F491" s="42">
        <v>19.640999999999998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34</v>
      </c>
      <c r="B492" s="42" t="s">
        <v>90</v>
      </c>
      <c r="C492" s="42">
        <v>4201</v>
      </c>
      <c r="D492" s="42">
        <v>60.316000000000003</v>
      </c>
      <c r="E492" s="42">
        <v>-4.5640000000000001</v>
      </c>
      <c r="F492" s="42">
        <v>19.661000000000001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34</v>
      </c>
      <c r="B493" s="42" t="s">
        <v>90</v>
      </c>
      <c r="C493" s="42">
        <v>4202</v>
      </c>
      <c r="D493" s="42">
        <v>60.347999999999999</v>
      </c>
      <c r="E493" s="42">
        <v>-4.5640000000000001</v>
      </c>
      <c r="F493" s="42">
        <v>19.646999999999998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34</v>
      </c>
      <c r="B494" s="42" t="s">
        <v>90</v>
      </c>
      <c r="C494" s="42">
        <v>3628</v>
      </c>
      <c r="D494" s="42">
        <v>10.085000000000001</v>
      </c>
      <c r="E494" s="42">
        <v>-11.74</v>
      </c>
      <c r="F494" s="42">
        <v>22.577999999999999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34</v>
      </c>
      <c r="B495" s="42" t="s">
        <v>90</v>
      </c>
      <c r="C495" s="42">
        <v>15631</v>
      </c>
      <c r="D495" s="42">
        <v>83.671999999999997</v>
      </c>
      <c r="E495" s="42">
        <v>-11.762</v>
      </c>
      <c r="F495" s="42">
        <v>22.623999999999999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34</v>
      </c>
      <c r="B496" s="42" t="s">
        <v>90</v>
      </c>
      <c r="C496" s="42">
        <v>15118</v>
      </c>
      <c r="D496" s="42">
        <v>80.596999999999994</v>
      </c>
      <c r="E496" s="42">
        <v>-11.768000000000001</v>
      </c>
      <c r="F496" s="42">
        <v>22.632000000000001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34</v>
      </c>
      <c r="B497" s="42" t="s">
        <v>90</v>
      </c>
      <c r="C497" s="42">
        <v>14763</v>
      </c>
      <c r="D497" s="42">
        <v>78.522000000000006</v>
      </c>
      <c r="E497" s="42">
        <v>-11.754</v>
      </c>
      <c r="F497" s="42">
        <v>22.625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34</v>
      </c>
      <c r="B498" s="42" t="s">
        <v>90</v>
      </c>
      <c r="C498" s="42">
        <v>14460</v>
      </c>
      <c r="D498" s="42">
        <v>76.694000000000003</v>
      </c>
      <c r="E498" s="42">
        <v>-11.782</v>
      </c>
      <c r="F498" s="42">
        <v>22.616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34</v>
      </c>
      <c r="B499" s="42" t="s">
        <v>90</v>
      </c>
      <c r="C499" s="42">
        <v>14172</v>
      </c>
      <c r="D499" s="42">
        <v>75.033000000000001</v>
      </c>
      <c r="E499" s="42">
        <v>-11.749000000000001</v>
      </c>
      <c r="F499" s="42">
        <v>22.582000000000001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34</v>
      </c>
      <c r="B500" s="42" t="s">
        <v>90</v>
      </c>
      <c r="C500" s="42">
        <v>13901</v>
      </c>
      <c r="D500" s="42">
        <v>73.512</v>
      </c>
      <c r="E500" s="42">
        <v>-11.76</v>
      </c>
      <c r="F500" s="42">
        <v>22.623999999999999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34</v>
      </c>
      <c r="B501" s="42" t="s">
        <v>90</v>
      </c>
      <c r="C501" s="42">
        <v>13634</v>
      </c>
      <c r="D501" s="42">
        <v>72.046999999999997</v>
      </c>
      <c r="E501" s="42">
        <v>-11.776999999999999</v>
      </c>
      <c r="F501" s="42">
        <v>22.626999999999999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34</v>
      </c>
      <c r="B502" s="42" t="s">
        <v>90</v>
      </c>
      <c r="C502" s="42">
        <v>13360</v>
      </c>
      <c r="D502" s="42">
        <v>70.628</v>
      </c>
      <c r="E502" s="42">
        <v>-11.789</v>
      </c>
      <c r="F502" s="42">
        <v>22.64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34</v>
      </c>
      <c r="B503" s="42" t="s">
        <v>90</v>
      </c>
      <c r="C503" s="42">
        <v>13090</v>
      </c>
      <c r="D503" s="42">
        <v>69.144000000000005</v>
      </c>
      <c r="E503" s="42">
        <v>-11.768000000000001</v>
      </c>
      <c r="F503" s="42">
        <v>22.645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35</v>
      </c>
      <c r="B504" s="42" t="s">
        <v>91</v>
      </c>
      <c r="C504" s="42">
        <v>4205</v>
      </c>
      <c r="D504" s="42">
        <v>59.92</v>
      </c>
      <c r="E504" s="42">
        <v>-4.5640000000000001</v>
      </c>
      <c r="F504" s="42">
        <v>19.722999999999999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35</v>
      </c>
      <c r="B505" s="42" t="s">
        <v>92</v>
      </c>
      <c r="C505" s="42">
        <v>4203</v>
      </c>
      <c r="D505" s="42">
        <v>60.32</v>
      </c>
      <c r="E505" s="42">
        <v>-4.57</v>
      </c>
      <c r="F505" s="42">
        <v>19.670000000000002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35</v>
      </c>
      <c r="B506" s="42" t="s">
        <v>93</v>
      </c>
      <c r="C506" s="42">
        <v>4203</v>
      </c>
      <c r="D506" s="42">
        <v>60.348999999999997</v>
      </c>
      <c r="E506" s="42">
        <v>-4.5640000000000001</v>
      </c>
      <c r="F506" s="42">
        <v>19.725999999999999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35</v>
      </c>
      <c r="B507" s="42" t="s">
        <v>94</v>
      </c>
      <c r="C507" s="42">
        <v>4202</v>
      </c>
      <c r="D507" s="42">
        <v>60.334000000000003</v>
      </c>
      <c r="E507" s="42">
        <v>-4.5570000000000004</v>
      </c>
      <c r="F507" s="42">
        <v>19.695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35</v>
      </c>
      <c r="B508" s="42" t="s">
        <v>95</v>
      </c>
      <c r="C508" s="42">
        <v>4202</v>
      </c>
      <c r="D508" s="42">
        <v>60.347999999999999</v>
      </c>
      <c r="E508" s="42">
        <v>-4.5430000000000001</v>
      </c>
      <c r="F508" s="42">
        <v>19.71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35</v>
      </c>
      <c r="B509" s="42" t="s">
        <v>96</v>
      </c>
      <c r="C509" s="42">
        <v>495</v>
      </c>
      <c r="D509" s="42">
        <v>1.3660000000000001</v>
      </c>
      <c r="E509" s="42">
        <v>-11.590999999999999</v>
      </c>
      <c r="F509" s="42">
        <v>28.152999999999999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35</v>
      </c>
      <c r="B510" s="42" t="s">
        <v>97</v>
      </c>
      <c r="C510" s="42">
        <v>1464</v>
      </c>
      <c r="D510" s="42">
        <v>7.8239999999999998</v>
      </c>
      <c r="E510" s="42">
        <v>-11.792</v>
      </c>
      <c r="F510" s="42">
        <v>27.271000000000001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35</v>
      </c>
      <c r="B511" s="42" t="s">
        <v>98</v>
      </c>
      <c r="C511" s="42">
        <v>1407</v>
      </c>
      <c r="D511" s="42">
        <v>7.5140000000000002</v>
      </c>
      <c r="E511" s="42">
        <v>-11.87</v>
      </c>
      <c r="F511" s="42">
        <v>27.465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35</v>
      </c>
      <c r="B512" s="42" t="s">
        <v>99</v>
      </c>
      <c r="C512" s="42">
        <v>1368</v>
      </c>
      <c r="D512" s="42">
        <v>7.3079999999999998</v>
      </c>
      <c r="E512" s="42">
        <v>-11.824</v>
      </c>
      <c r="F512" s="42">
        <v>27.379000000000001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35</v>
      </c>
      <c r="B513" s="42" t="s">
        <v>100</v>
      </c>
      <c r="C513" s="42">
        <v>1333</v>
      </c>
      <c r="D513" s="42">
        <v>7.1159999999999997</v>
      </c>
      <c r="E513" s="42">
        <v>-11.843</v>
      </c>
      <c r="F513" s="42">
        <v>27.437000000000001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35</v>
      </c>
      <c r="B514" s="42" t="s">
        <v>101</v>
      </c>
      <c r="C514" s="42">
        <v>1300</v>
      </c>
      <c r="D514" s="42">
        <v>6.9320000000000004</v>
      </c>
      <c r="E514" s="42">
        <v>-11.833</v>
      </c>
      <c r="F514" s="42">
        <v>27.434000000000001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35</v>
      </c>
      <c r="B515" s="42" t="s">
        <v>102</v>
      </c>
      <c r="C515" s="42">
        <v>1268</v>
      </c>
      <c r="D515" s="42">
        <v>6.7489999999999997</v>
      </c>
      <c r="E515" s="42">
        <v>-11.811</v>
      </c>
      <c r="F515" s="42">
        <v>27.542000000000002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35</v>
      </c>
      <c r="B516" s="42" t="s">
        <v>103</v>
      </c>
      <c r="C516" s="42">
        <v>1236</v>
      </c>
      <c r="D516" s="42">
        <v>6.5709999999999997</v>
      </c>
      <c r="E516" s="42">
        <v>-11.817</v>
      </c>
      <c r="F516" s="42">
        <v>27.425999999999998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35</v>
      </c>
      <c r="B517" s="42" t="s">
        <v>104</v>
      </c>
      <c r="C517" s="42">
        <v>1205</v>
      </c>
      <c r="D517" s="42">
        <v>6.4</v>
      </c>
      <c r="E517" s="42">
        <v>-11.832000000000001</v>
      </c>
      <c r="F517" s="42">
        <v>27.36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35</v>
      </c>
      <c r="B518" s="42" t="s">
        <v>105</v>
      </c>
      <c r="C518" s="42">
        <v>1175</v>
      </c>
      <c r="D518" s="42">
        <v>6.2290000000000001</v>
      </c>
      <c r="E518" s="42">
        <v>-11.824</v>
      </c>
      <c r="F518" s="42">
        <v>27.417000000000002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35</v>
      </c>
      <c r="B519" s="42" t="s">
        <v>106</v>
      </c>
      <c r="C519" s="42">
        <v>1145</v>
      </c>
      <c r="D519" s="42">
        <v>5.6109999999999998</v>
      </c>
      <c r="E519" s="42">
        <v>-12.324999999999999</v>
      </c>
      <c r="F519" s="42">
        <v>27.625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36</v>
      </c>
      <c r="B520" s="42" t="s">
        <v>70</v>
      </c>
      <c r="C520" s="42">
        <v>4204</v>
      </c>
      <c r="D520" s="42">
        <v>59.939</v>
      </c>
      <c r="E520" s="42">
        <v>-4.5330000000000004</v>
      </c>
      <c r="F520" s="42">
        <v>19.658000000000001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36</v>
      </c>
      <c r="B521" s="42" t="s">
        <v>70</v>
      </c>
      <c r="C521" s="42">
        <v>4202</v>
      </c>
      <c r="D521" s="42">
        <v>60.313000000000002</v>
      </c>
      <c r="E521" s="42">
        <v>-4.57</v>
      </c>
      <c r="F521" s="42">
        <v>19.670000000000002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36</v>
      </c>
      <c r="B522" s="42" t="s">
        <v>70</v>
      </c>
      <c r="C522" s="42">
        <v>4202</v>
      </c>
      <c r="D522" s="42">
        <v>60.320999999999998</v>
      </c>
      <c r="E522" s="42">
        <v>-4.5609999999999999</v>
      </c>
      <c r="F522" s="42">
        <v>19.635000000000002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36</v>
      </c>
      <c r="B523" s="42" t="s">
        <v>70</v>
      </c>
      <c r="C523" s="42">
        <v>4200</v>
      </c>
      <c r="D523" s="42">
        <v>60.317999999999998</v>
      </c>
      <c r="E523" s="42">
        <v>-4.55</v>
      </c>
      <c r="F523" s="42">
        <v>19.646000000000001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36</v>
      </c>
      <c r="B524" s="42" t="s">
        <v>70</v>
      </c>
      <c r="C524" s="42">
        <v>4200</v>
      </c>
      <c r="D524" s="42">
        <v>60.335000000000001</v>
      </c>
      <c r="E524" s="42">
        <v>-4.5469999999999997</v>
      </c>
      <c r="F524" s="42">
        <v>19.664000000000001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36</v>
      </c>
      <c r="B525" s="42" t="s">
        <v>70</v>
      </c>
      <c r="C525" s="42">
        <v>1436</v>
      </c>
      <c r="D525" s="42">
        <v>3.956</v>
      </c>
      <c r="E525" s="42">
        <v>-18.908000000000001</v>
      </c>
      <c r="F525" s="42">
        <v>27.643000000000001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36</v>
      </c>
      <c r="B526" s="42" t="s">
        <v>70</v>
      </c>
      <c r="C526" s="42">
        <v>6427</v>
      </c>
      <c r="D526" s="42">
        <v>34.128999999999998</v>
      </c>
      <c r="E526" s="42">
        <v>-18.977</v>
      </c>
      <c r="F526" s="42">
        <v>27.92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36</v>
      </c>
      <c r="B527" s="42" t="s">
        <v>70</v>
      </c>
      <c r="C527" s="42">
        <v>6228</v>
      </c>
      <c r="D527" s="42">
        <v>32.991</v>
      </c>
      <c r="E527" s="42">
        <v>-18.995999999999999</v>
      </c>
      <c r="F527" s="42">
        <v>27.93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36</v>
      </c>
      <c r="B528" s="42" t="s">
        <v>70</v>
      </c>
      <c r="C528" s="42">
        <v>6080</v>
      </c>
      <c r="D528" s="42">
        <v>32.152000000000001</v>
      </c>
      <c r="E528" s="42">
        <v>-18.971</v>
      </c>
      <c r="F528" s="42">
        <v>27.931000000000001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36</v>
      </c>
      <c r="B529" s="42" t="s">
        <v>70</v>
      </c>
      <c r="C529" s="42">
        <v>5944</v>
      </c>
      <c r="D529" s="42">
        <v>31.388999999999999</v>
      </c>
      <c r="E529" s="42">
        <v>-18.975000000000001</v>
      </c>
      <c r="F529" s="42">
        <v>27.975000000000001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36</v>
      </c>
      <c r="B530" s="42" t="s">
        <v>70</v>
      </c>
      <c r="C530" s="42">
        <v>5813</v>
      </c>
      <c r="D530" s="42">
        <v>30.619</v>
      </c>
      <c r="E530" s="42">
        <v>-18.978000000000002</v>
      </c>
      <c r="F530" s="42">
        <v>27.945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36</v>
      </c>
      <c r="B531" s="42" t="s">
        <v>70</v>
      </c>
      <c r="C531" s="42">
        <v>5684</v>
      </c>
      <c r="D531" s="42">
        <v>29.899000000000001</v>
      </c>
      <c r="E531" s="42">
        <v>-18.95</v>
      </c>
      <c r="F531" s="42">
        <v>27.997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36</v>
      </c>
      <c r="B532" s="42" t="s">
        <v>70</v>
      </c>
      <c r="C532" s="42">
        <v>5568</v>
      </c>
      <c r="D532" s="42">
        <v>29.236000000000001</v>
      </c>
      <c r="E532" s="42">
        <v>-18.978000000000002</v>
      </c>
      <c r="F532" s="42">
        <v>27.923999999999999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36</v>
      </c>
      <c r="B533" s="42" t="s">
        <v>70</v>
      </c>
      <c r="C533" s="42">
        <v>5457</v>
      </c>
      <c r="D533" s="42">
        <v>28.622</v>
      </c>
      <c r="E533" s="42">
        <v>-18.986000000000001</v>
      </c>
      <c r="F533" s="42">
        <v>27.928999999999998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36</v>
      </c>
      <c r="B534" s="42" t="s">
        <v>70</v>
      </c>
      <c r="C534" s="42">
        <v>5345</v>
      </c>
      <c r="D534" s="42">
        <v>28.02</v>
      </c>
      <c r="E534" s="42">
        <v>-18.968</v>
      </c>
      <c r="F534" s="42">
        <v>27.96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37</v>
      </c>
      <c r="B535" s="42" t="s">
        <v>70</v>
      </c>
      <c r="C535" s="42">
        <v>4203</v>
      </c>
      <c r="D535" s="42">
        <v>59.936</v>
      </c>
      <c r="E535" s="42">
        <v>-4.5419999999999998</v>
      </c>
      <c r="F535" s="42">
        <v>19.696999999999999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37</v>
      </c>
      <c r="B536" s="42" t="s">
        <v>70</v>
      </c>
      <c r="C536" s="42">
        <v>4201</v>
      </c>
      <c r="D536" s="42">
        <v>60.311</v>
      </c>
      <c r="E536" s="42">
        <v>-4.57</v>
      </c>
      <c r="F536" s="42">
        <v>19.670000000000002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37</v>
      </c>
      <c r="B537" s="42" t="s">
        <v>70</v>
      </c>
      <c r="C537" s="42">
        <v>4200</v>
      </c>
      <c r="D537" s="42">
        <v>60.319000000000003</v>
      </c>
      <c r="E537" s="42">
        <v>-4.5720000000000001</v>
      </c>
      <c r="F537" s="42">
        <v>19.670000000000002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37</v>
      </c>
      <c r="B538" s="42" t="s">
        <v>70</v>
      </c>
      <c r="C538" s="42">
        <v>4202</v>
      </c>
      <c r="D538" s="42">
        <v>60.316000000000003</v>
      </c>
      <c r="E538" s="42">
        <v>-4.5629999999999997</v>
      </c>
      <c r="F538" s="42">
        <v>19.663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37</v>
      </c>
      <c r="B539" s="42" t="s">
        <v>70</v>
      </c>
      <c r="C539" s="42">
        <v>4202</v>
      </c>
      <c r="D539" s="42">
        <v>60.344999999999999</v>
      </c>
      <c r="E539" s="42">
        <v>-4.5599999999999996</v>
      </c>
      <c r="F539" s="42">
        <v>19.667000000000002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37</v>
      </c>
      <c r="B540" s="42" t="s">
        <v>70</v>
      </c>
      <c r="C540" s="42">
        <v>1467</v>
      </c>
      <c r="D540" s="42">
        <v>4.0750000000000002</v>
      </c>
      <c r="E540" s="42">
        <v>-19.027999999999999</v>
      </c>
      <c r="F540" s="42">
        <v>28.638999999999999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37</v>
      </c>
      <c r="B541" s="42" t="s">
        <v>70</v>
      </c>
      <c r="C541" s="42">
        <v>6471</v>
      </c>
      <c r="D541" s="42">
        <v>34.844000000000001</v>
      </c>
      <c r="E541" s="42">
        <v>-19.155000000000001</v>
      </c>
      <c r="F541" s="42">
        <v>27.957000000000001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37</v>
      </c>
      <c r="B542" s="42" t="s">
        <v>70</v>
      </c>
      <c r="C542" s="42">
        <v>6250</v>
      </c>
      <c r="D542" s="42">
        <v>33.631</v>
      </c>
      <c r="E542" s="42">
        <v>-19.151</v>
      </c>
      <c r="F542" s="42">
        <v>27.931000000000001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37</v>
      </c>
      <c r="B543" s="42" t="s">
        <v>70</v>
      </c>
      <c r="C543" s="42">
        <v>6073</v>
      </c>
      <c r="D543" s="42">
        <v>32.731999999999999</v>
      </c>
      <c r="E543" s="42">
        <v>-19.149000000000001</v>
      </c>
      <c r="F543" s="42">
        <v>27.963999999999999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37</v>
      </c>
      <c r="B544" s="42" t="s">
        <v>70</v>
      </c>
      <c r="C544" s="42">
        <v>5918</v>
      </c>
      <c r="D544" s="42">
        <v>31.878</v>
      </c>
      <c r="E544" s="42">
        <v>-19.170000000000002</v>
      </c>
      <c r="F544" s="42">
        <v>27.911000000000001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37</v>
      </c>
      <c r="B545" s="42" t="s">
        <v>70</v>
      </c>
      <c r="C545" s="42">
        <v>5767</v>
      </c>
      <c r="D545" s="42">
        <v>31.021999999999998</v>
      </c>
      <c r="E545" s="42">
        <v>-19.167999999999999</v>
      </c>
      <c r="F545" s="42">
        <v>27.991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37</v>
      </c>
      <c r="B546" s="42" t="s">
        <v>70</v>
      </c>
      <c r="C546" s="42">
        <v>5619</v>
      </c>
      <c r="D546" s="42">
        <v>30.18</v>
      </c>
      <c r="E546" s="42">
        <v>-19.134</v>
      </c>
      <c r="F546" s="42">
        <v>27.94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37</v>
      </c>
      <c r="B547" s="42" t="s">
        <v>70</v>
      </c>
      <c r="C547" s="42">
        <v>5477</v>
      </c>
      <c r="D547" s="42">
        <v>29.373000000000001</v>
      </c>
      <c r="E547" s="42">
        <v>-19.177</v>
      </c>
      <c r="F547" s="42">
        <v>27.978999999999999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37</v>
      </c>
      <c r="B548" s="42" t="s">
        <v>70</v>
      </c>
      <c r="C548" s="42">
        <v>5338</v>
      </c>
      <c r="D548" s="42">
        <v>28.573</v>
      </c>
      <c r="E548" s="42">
        <v>-19.170000000000002</v>
      </c>
      <c r="F548" s="42">
        <v>27.896000000000001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37</v>
      </c>
      <c r="B549" s="42" t="s">
        <v>70</v>
      </c>
      <c r="C549" s="42">
        <v>5198</v>
      </c>
      <c r="D549" s="42">
        <v>27.780999999999999</v>
      </c>
      <c r="E549" s="42">
        <v>-19.132999999999999</v>
      </c>
      <c r="F549" s="42">
        <v>27.937000000000001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37</v>
      </c>
      <c r="B550" s="42" t="s">
        <v>70</v>
      </c>
      <c r="C550" s="42">
        <v>5064</v>
      </c>
      <c r="D550" s="42">
        <v>25.001999999999999</v>
      </c>
      <c r="E550" s="42">
        <v>-19.491</v>
      </c>
      <c r="F550" s="42">
        <v>28.591000000000001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38</v>
      </c>
      <c r="B551" s="42" t="s">
        <v>71</v>
      </c>
      <c r="C551" s="42">
        <v>4205</v>
      </c>
      <c r="D551" s="42">
        <v>59.984000000000002</v>
      </c>
      <c r="E551" s="42">
        <v>-4.5609999999999999</v>
      </c>
      <c r="F551" s="42">
        <v>19.716999999999999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38</v>
      </c>
      <c r="B552" s="42" t="s">
        <v>71</v>
      </c>
      <c r="C552" s="42">
        <v>4202</v>
      </c>
      <c r="D552" s="42">
        <v>60.323</v>
      </c>
      <c r="E552" s="42">
        <v>-4.57</v>
      </c>
      <c r="F552" s="42">
        <v>19.670000000000002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38</v>
      </c>
      <c r="B553" s="42" t="s">
        <v>71</v>
      </c>
      <c r="C553" s="42">
        <v>4203</v>
      </c>
      <c r="D553" s="42">
        <v>60.353000000000002</v>
      </c>
      <c r="E553" s="42">
        <v>-4.5590000000000002</v>
      </c>
      <c r="F553" s="42">
        <v>19.648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38</v>
      </c>
      <c r="B554" s="42" t="s">
        <v>71</v>
      </c>
      <c r="C554" s="42">
        <v>4202</v>
      </c>
      <c r="D554" s="42">
        <v>60.341999999999999</v>
      </c>
      <c r="E554" s="42">
        <v>-4.593</v>
      </c>
      <c r="F554" s="42">
        <v>19.677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38</v>
      </c>
      <c r="B555" s="42" t="s">
        <v>71</v>
      </c>
      <c r="C555" s="42">
        <v>4203</v>
      </c>
      <c r="D555" s="42">
        <v>60.348999999999997</v>
      </c>
      <c r="E555" s="42">
        <v>-4.5869999999999997</v>
      </c>
      <c r="F555" s="42">
        <v>19.681999999999999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38</v>
      </c>
      <c r="B556" s="42" t="s">
        <v>71</v>
      </c>
      <c r="C556" s="42">
        <v>2225</v>
      </c>
      <c r="D556" s="42">
        <v>6.1619999999999999</v>
      </c>
      <c r="E556" s="42">
        <v>-19.065999999999999</v>
      </c>
      <c r="F556" s="42">
        <v>27.94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38</v>
      </c>
      <c r="B557" s="42" t="s">
        <v>71</v>
      </c>
      <c r="C557" s="42">
        <v>9877</v>
      </c>
      <c r="D557" s="42">
        <v>52.674999999999997</v>
      </c>
      <c r="E557" s="42">
        <v>-19.103000000000002</v>
      </c>
      <c r="F557" s="42">
        <v>27.876999999999999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38</v>
      </c>
      <c r="B558" s="42" t="s">
        <v>71</v>
      </c>
      <c r="C558" s="42">
        <v>9541</v>
      </c>
      <c r="D558" s="42">
        <v>50.767000000000003</v>
      </c>
      <c r="E558" s="42">
        <v>-19.14</v>
      </c>
      <c r="F558" s="42">
        <v>27.806999999999999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38</v>
      </c>
      <c r="B559" s="42" t="s">
        <v>71</v>
      </c>
      <c r="C559" s="42">
        <v>9317</v>
      </c>
      <c r="D559" s="42">
        <v>49.48</v>
      </c>
      <c r="E559" s="42">
        <v>-19.138999999999999</v>
      </c>
      <c r="F559" s="42">
        <v>27.818000000000001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38</v>
      </c>
      <c r="B560" s="42" t="s">
        <v>71</v>
      </c>
      <c r="C560" s="42">
        <v>9107</v>
      </c>
      <c r="D560" s="42">
        <v>48.286000000000001</v>
      </c>
      <c r="E560" s="42">
        <v>-19.143999999999998</v>
      </c>
      <c r="F560" s="42">
        <v>27.856999999999999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38</v>
      </c>
      <c r="B561" s="42" t="s">
        <v>71</v>
      </c>
      <c r="C561" s="42">
        <v>8921</v>
      </c>
      <c r="D561" s="42">
        <v>47.201999999999998</v>
      </c>
      <c r="E561" s="42">
        <v>-19.158000000000001</v>
      </c>
      <c r="F561" s="42">
        <v>27.832999999999998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38</v>
      </c>
      <c r="B562" s="42" t="s">
        <v>71</v>
      </c>
      <c r="C562" s="42">
        <v>8739</v>
      </c>
      <c r="D562" s="42">
        <v>46.155999999999999</v>
      </c>
      <c r="E562" s="42">
        <v>-19.109000000000002</v>
      </c>
      <c r="F562" s="42">
        <v>27.849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38</v>
      </c>
      <c r="B563" s="42" t="s">
        <v>71</v>
      </c>
      <c r="C563" s="42">
        <v>8562</v>
      </c>
      <c r="D563" s="42">
        <v>45.131999999999998</v>
      </c>
      <c r="E563" s="42">
        <v>-19.14</v>
      </c>
      <c r="F563" s="42">
        <v>27.89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38</v>
      </c>
      <c r="B564" s="42" t="s">
        <v>71</v>
      </c>
      <c r="C564" s="42">
        <v>8391</v>
      </c>
      <c r="D564" s="42">
        <v>44.168999999999997</v>
      </c>
      <c r="E564" s="42">
        <v>-19.122</v>
      </c>
      <c r="F564" s="42">
        <v>27.853999999999999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38</v>
      </c>
      <c r="B565" s="42" t="s">
        <v>71</v>
      </c>
      <c r="C565" s="42">
        <v>8229</v>
      </c>
      <c r="D565" s="42">
        <v>43.238</v>
      </c>
      <c r="E565" s="42">
        <v>-19.137</v>
      </c>
      <c r="F565" s="42">
        <v>27.878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39</v>
      </c>
      <c r="B566" s="42" t="s">
        <v>72</v>
      </c>
      <c r="C566" s="42">
        <v>4205</v>
      </c>
      <c r="D566" s="42">
        <v>59.914000000000001</v>
      </c>
      <c r="E566" s="42">
        <v>-4.5590000000000002</v>
      </c>
      <c r="F566" s="42">
        <v>19.742999999999999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39</v>
      </c>
      <c r="B567" s="42" t="s">
        <v>72</v>
      </c>
      <c r="C567" s="42">
        <v>4202</v>
      </c>
      <c r="D567" s="42">
        <v>60.328000000000003</v>
      </c>
      <c r="E567" s="42">
        <v>-4.57</v>
      </c>
      <c r="F567" s="42">
        <v>19.670000000000002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39</v>
      </c>
      <c r="B568" s="42" t="s">
        <v>72</v>
      </c>
      <c r="C568" s="42">
        <v>4204</v>
      </c>
      <c r="D568" s="42">
        <v>60.37</v>
      </c>
      <c r="E568" s="42">
        <v>-4.577</v>
      </c>
      <c r="F568" s="42">
        <v>19.681000000000001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39</v>
      </c>
      <c r="B569" s="42" t="s">
        <v>72</v>
      </c>
      <c r="C569" s="42">
        <v>4204</v>
      </c>
      <c r="D569" s="42">
        <v>60.363</v>
      </c>
      <c r="E569" s="42">
        <v>-4.58</v>
      </c>
      <c r="F569" s="42">
        <v>19.695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39</v>
      </c>
      <c r="B570" s="42" t="s">
        <v>72</v>
      </c>
      <c r="C570" s="42">
        <v>4203</v>
      </c>
      <c r="D570" s="42">
        <v>60.363</v>
      </c>
      <c r="E570" s="42">
        <v>-4.5860000000000003</v>
      </c>
      <c r="F570" s="42">
        <v>19.690000000000001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39</v>
      </c>
      <c r="B571" s="42" t="s">
        <v>72</v>
      </c>
      <c r="C571" s="42">
        <v>3344</v>
      </c>
      <c r="D571" s="42">
        <v>9.3260000000000005</v>
      </c>
      <c r="E571" s="42">
        <v>-18.82</v>
      </c>
      <c r="F571" s="42">
        <v>28.587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39</v>
      </c>
      <c r="B572" s="42" t="s">
        <v>72</v>
      </c>
      <c r="C572" s="42">
        <v>14879</v>
      </c>
      <c r="D572" s="42">
        <v>80.406000000000006</v>
      </c>
      <c r="E572" s="42">
        <v>-19.225000000000001</v>
      </c>
      <c r="F572" s="42">
        <v>27.690999999999999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39</v>
      </c>
      <c r="B573" s="42" t="s">
        <v>72</v>
      </c>
      <c r="C573" s="42">
        <v>14311</v>
      </c>
      <c r="D573" s="42">
        <v>77.356999999999999</v>
      </c>
      <c r="E573" s="42">
        <v>-19.257000000000001</v>
      </c>
      <c r="F573" s="42">
        <v>27.645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39</v>
      </c>
      <c r="B574" s="42" t="s">
        <v>72</v>
      </c>
      <c r="C574" s="42">
        <v>13929</v>
      </c>
      <c r="D574" s="42">
        <v>75.36</v>
      </c>
      <c r="E574" s="42">
        <v>-19.234999999999999</v>
      </c>
      <c r="F574" s="42">
        <v>27.626999999999999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39</v>
      </c>
      <c r="B575" s="42" t="s">
        <v>72</v>
      </c>
      <c r="C575" s="42">
        <v>13543</v>
      </c>
      <c r="D575" s="42">
        <v>73.406999999999996</v>
      </c>
      <c r="E575" s="42">
        <v>-19.256</v>
      </c>
      <c r="F575" s="42">
        <v>27.65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39</v>
      </c>
      <c r="B576" s="42" t="s">
        <v>72</v>
      </c>
      <c r="C576" s="42">
        <v>13192</v>
      </c>
      <c r="D576" s="42">
        <v>71.411000000000001</v>
      </c>
      <c r="E576" s="42">
        <v>-19.224</v>
      </c>
      <c r="F576" s="42">
        <v>27.646999999999998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39</v>
      </c>
      <c r="B577" s="42" t="s">
        <v>72</v>
      </c>
      <c r="C577" s="42">
        <v>12842</v>
      </c>
      <c r="D577" s="42">
        <v>69.430999999999997</v>
      </c>
      <c r="E577" s="42">
        <v>-19.251999999999999</v>
      </c>
      <c r="F577" s="42">
        <v>27.657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39</v>
      </c>
      <c r="B578" s="42" t="s">
        <v>72</v>
      </c>
      <c r="C578" s="42">
        <v>12515</v>
      </c>
      <c r="D578" s="42">
        <v>67.543999999999997</v>
      </c>
      <c r="E578" s="42">
        <v>-19.248999999999999</v>
      </c>
      <c r="F578" s="42">
        <v>27.65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39</v>
      </c>
      <c r="B579" s="42" t="s">
        <v>72</v>
      </c>
      <c r="C579" s="42">
        <v>12200</v>
      </c>
      <c r="D579" s="42">
        <v>65.73</v>
      </c>
      <c r="E579" s="42">
        <v>-19.265999999999998</v>
      </c>
      <c r="F579" s="42">
        <v>27.625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39</v>
      </c>
      <c r="B580" s="42" t="s">
        <v>72</v>
      </c>
      <c r="C580" s="42">
        <v>11880</v>
      </c>
      <c r="D580" s="42">
        <v>63.911999999999999</v>
      </c>
      <c r="E580" s="42">
        <v>-19.227</v>
      </c>
      <c r="F580" s="42">
        <v>27.669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39</v>
      </c>
      <c r="B581" s="42" t="s">
        <v>72</v>
      </c>
      <c r="C581" s="42">
        <v>11585</v>
      </c>
      <c r="D581" s="42">
        <v>57.475000000000001</v>
      </c>
      <c r="E581" s="42">
        <v>-19.632999999999999</v>
      </c>
      <c r="F581" s="42">
        <v>28.297999999999998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40</v>
      </c>
      <c r="B582" s="42" t="s">
        <v>73</v>
      </c>
      <c r="C582" s="42">
        <v>4208</v>
      </c>
      <c r="D582" s="42">
        <v>60.03</v>
      </c>
      <c r="E582" s="42">
        <v>-4.5750000000000002</v>
      </c>
      <c r="F582" s="42">
        <v>19.652999999999999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40</v>
      </c>
      <c r="B583" s="42" t="s">
        <v>73</v>
      </c>
      <c r="C583" s="42">
        <v>4205</v>
      </c>
      <c r="D583" s="42">
        <v>60.387</v>
      </c>
      <c r="E583" s="42">
        <v>-4.57</v>
      </c>
      <c r="F583" s="42">
        <v>19.670000000000002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40</v>
      </c>
      <c r="B584" s="42" t="s">
        <v>73</v>
      </c>
      <c r="C584" s="42">
        <v>4206</v>
      </c>
      <c r="D584" s="42">
        <v>60.372999999999998</v>
      </c>
      <c r="E584" s="42">
        <v>-4.5910000000000002</v>
      </c>
      <c r="F584" s="42">
        <v>19.655000000000001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40</v>
      </c>
      <c r="B585" s="42" t="s">
        <v>73</v>
      </c>
      <c r="C585" s="42">
        <v>4205</v>
      </c>
      <c r="D585" s="42">
        <v>60.365000000000002</v>
      </c>
      <c r="E585" s="42">
        <v>-4.5970000000000004</v>
      </c>
      <c r="F585" s="42">
        <v>19.622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40</v>
      </c>
      <c r="B586" s="42" t="s">
        <v>73</v>
      </c>
      <c r="C586" s="42">
        <v>4205</v>
      </c>
      <c r="D586" s="42">
        <v>60.378999999999998</v>
      </c>
      <c r="E586" s="42">
        <v>-4.5860000000000003</v>
      </c>
      <c r="F586" s="42">
        <v>19.649000000000001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40</v>
      </c>
      <c r="B587" s="42" t="s">
        <v>73</v>
      </c>
      <c r="C587" s="42">
        <v>2374</v>
      </c>
      <c r="D587" s="42">
        <v>6.569</v>
      </c>
      <c r="E587" s="42">
        <v>-19.545000000000002</v>
      </c>
      <c r="F587" s="42">
        <v>26.631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40</v>
      </c>
      <c r="B588" s="42" t="s">
        <v>73</v>
      </c>
      <c r="C588" s="42">
        <v>23758</v>
      </c>
      <c r="D588" s="42">
        <v>127.825</v>
      </c>
      <c r="E588" s="42">
        <v>-19.349</v>
      </c>
      <c r="F588" s="42">
        <v>27.600999999999999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40</v>
      </c>
      <c r="B589" s="42" t="s">
        <v>73</v>
      </c>
      <c r="C589" s="42">
        <v>22915</v>
      </c>
      <c r="D589" s="42">
        <v>122.95099999999999</v>
      </c>
      <c r="E589" s="42">
        <v>-19.375</v>
      </c>
      <c r="F589" s="42">
        <v>27.553000000000001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40</v>
      </c>
      <c r="B590" s="42" t="s">
        <v>73</v>
      </c>
      <c r="C590" s="42">
        <v>22366</v>
      </c>
      <c r="D590" s="42">
        <v>119.80200000000001</v>
      </c>
      <c r="E590" s="42">
        <v>-19.387</v>
      </c>
      <c r="F590" s="42">
        <v>27.544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40</v>
      </c>
      <c r="B591" s="42" t="s">
        <v>73</v>
      </c>
      <c r="C591" s="42">
        <v>21827</v>
      </c>
      <c r="D591" s="42">
        <v>116.815</v>
      </c>
      <c r="E591" s="42">
        <v>-19.387</v>
      </c>
      <c r="F591" s="42">
        <v>27.539000000000001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40</v>
      </c>
      <c r="B592" s="42" t="s">
        <v>73</v>
      </c>
      <c r="C592" s="42">
        <v>21295</v>
      </c>
      <c r="D592" s="42">
        <v>113.767</v>
      </c>
      <c r="E592" s="42">
        <v>-19.396000000000001</v>
      </c>
      <c r="F592" s="42">
        <v>27.542000000000002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40</v>
      </c>
      <c r="B593" s="42" t="s">
        <v>73</v>
      </c>
      <c r="C593" s="42">
        <v>20809</v>
      </c>
      <c r="D593" s="42">
        <v>110.889</v>
      </c>
      <c r="E593" s="42">
        <v>-19.388999999999999</v>
      </c>
      <c r="F593" s="42">
        <v>27.536000000000001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40</v>
      </c>
      <c r="B594" s="42" t="s">
        <v>73</v>
      </c>
      <c r="C594" s="42">
        <v>20369</v>
      </c>
      <c r="D594" s="42">
        <v>108.273</v>
      </c>
      <c r="E594" s="42">
        <v>-19.393999999999998</v>
      </c>
      <c r="F594" s="42">
        <v>27.558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40</v>
      </c>
      <c r="B595" s="42" t="s">
        <v>73</v>
      </c>
      <c r="C595" s="42">
        <v>19969</v>
      </c>
      <c r="D595" s="42">
        <v>105.91500000000001</v>
      </c>
      <c r="E595" s="42">
        <v>-19.399000000000001</v>
      </c>
      <c r="F595" s="42">
        <v>27.562999999999999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40</v>
      </c>
      <c r="B596" s="42" t="s">
        <v>73</v>
      </c>
      <c r="C596" s="42">
        <v>19607</v>
      </c>
      <c r="D596" s="42">
        <v>103.72499999999999</v>
      </c>
      <c r="E596" s="42">
        <v>-19.376999999999999</v>
      </c>
      <c r="F596" s="42">
        <v>27.564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41</v>
      </c>
      <c r="B597" s="42" t="s">
        <v>67</v>
      </c>
      <c r="C597" s="42">
        <v>4207</v>
      </c>
      <c r="D597" s="42">
        <v>59.973999999999997</v>
      </c>
      <c r="E597" s="42">
        <v>-4.5339999999999998</v>
      </c>
      <c r="F597" s="42">
        <v>19.736000000000001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41</v>
      </c>
      <c r="B598" s="42" t="s">
        <v>67</v>
      </c>
      <c r="C598" s="42">
        <v>4207</v>
      </c>
      <c r="D598" s="42">
        <v>60.39</v>
      </c>
      <c r="E598" s="42">
        <v>-4.57</v>
      </c>
      <c r="F598" s="42">
        <v>19.670000000000002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41</v>
      </c>
      <c r="B599" s="42" t="s">
        <v>67</v>
      </c>
      <c r="C599" s="42">
        <v>4206</v>
      </c>
      <c r="D599" s="42">
        <v>60.396000000000001</v>
      </c>
      <c r="E599" s="42">
        <v>-4.5739999999999998</v>
      </c>
      <c r="F599" s="42">
        <v>19.690000000000001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41</v>
      </c>
      <c r="B600" s="42" t="s">
        <v>67</v>
      </c>
      <c r="C600" s="42">
        <v>4205</v>
      </c>
      <c r="D600" s="42">
        <v>60.38</v>
      </c>
      <c r="E600" s="42">
        <v>-4.5839999999999996</v>
      </c>
      <c r="F600" s="42">
        <v>19.724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41</v>
      </c>
      <c r="B601" s="42" t="s">
        <v>67</v>
      </c>
      <c r="C601" s="42">
        <v>4205</v>
      </c>
      <c r="D601" s="42">
        <v>60.386000000000003</v>
      </c>
      <c r="E601" s="42">
        <v>-4.5750000000000002</v>
      </c>
      <c r="F601" s="42">
        <v>19.719000000000001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41</v>
      </c>
      <c r="B602" s="42" t="s">
        <v>67</v>
      </c>
      <c r="C602" s="42">
        <v>3335</v>
      </c>
      <c r="D602" s="42">
        <v>9.3279999999999994</v>
      </c>
      <c r="E602" s="42">
        <v>-18.8</v>
      </c>
      <c r="F602" s="42">
        <v>28.808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41</v>
      </c>
      <c r="B603" s="42" t="s">
        <v>67</v>
      </c>
      <c r="C603" s="42">
        <v>1291</v>
      </c>
      <c r="D603" s="42">
        <v>6.8449999999999998</v>
      </c>
      <c r="E603" s="42">
        <v>-7.0750000000000002</v>
      </c>
      <c r="F603" s="42">
        <v>28.202999999999999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41</v>
      </c>
      <c r="B604" s="42" t="s">
        <v>67</v>
      </c>
      <c r="C604" s="42">
        <v>1222</v>
      </c>
      <c r="D604" s="42">
        <v>6.4989999999999997</v>
      </c>
      <c r="E604" s="42">
        <v>-6.843</v>
      </c>
      <c r="F604" s="42">
        <v>28.059000000000001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41</v>
      </c>
      <c r="B605" s="42" t="s">
        <v>67</v>
      </c>
      <c r="C605" s="42">
        <v>1184</v>
      </c>
      <c r="D605" s="42">
        <v>6.306</v>
      </c>
      <c r="E605" s="42">
        <v>-6.8120000000000003</v>
      </c>
      <c r="F605" s="42">
        <v>28.08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41</v>
      </c>
      <c r="B606" s="42" t="s">
        <v>67</v>
      </c>
      <c r="C606" s="42">
        <v>1150</v>
      </c>
      <c r="D606" s="42">
        <v>6.1360000000000001</v>
      </c>
      <c r="E606" s="42">
        <v>-6.8070000000000004</v>
      </c>
      <c r="F606" s="42">
        <v>27.9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41</v>
      </c>
      <c r="B607" s="42" t="s">
        <v>67</v>
      </c>
      <c r="C607" s="42">
        <v>1119</v>
      </c>
      <c r="D607" s="42">
        <v>5.9690000000000003</v>
      </c>
      <c r="E607" s="42">
        <v>-6.7960000000000003</v>
      </c>
      <c r="F607" s="42">
        <v>28.05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41</v>
      </c>
      <c r="B608" s="42" t="s">
        <v>67</v>
      </c>
      <c r="C608" s="42">
        <v>1089</v>
      </c>
      <c r="D608" s="42">
        <v>5.8090000000000002</v>
      </c>
      <c r="E608" s="42">
        <v>-6.8739999999999997</v>
      </c>
      <c r="F608" s="42">
        <v>28.100999999999999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41</v>
      </c>
      <c r="B609" s="42" t="s">
        <v>67</v>
      </c>
      <c r="C609" s="42">
        <v>1062</v>
      </c>
      <c r="D609" s="42">
        <v>5.6539999999999999</v>
      </c>
      <c r="E609" s="42">
        <v>-6.7569999999999997</v>
      </c>
      <c r="F609" s="42">
        <v>28.077999999999999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41</v>
      </c>
      <c r="B610" s="42" t="s">
        <v>67</v>
      </c>
      <c r="C610" s="42">
        <v>1035</v>
      </c>
      <c r="D610" s="42">
        <v>5.508</v>
      </c>
      <c r="E610" s="42">
        <v>-6.74</v>
      </c>
      <c r="F610" s="42">
        <v>28.122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41</v>
      </c>
      <c r="B611" s="42" t="s">
        <v>67</v>
      </c>
      <c r="C611" s="42">
        <v>1009</v>
      </c>
      <c r="D611" s="42">
        <v>5.3620000000000001</v>
      </c>
      <c r="E611" s="42">
        <v>-6.83</v>
      </c>
      <c r="F611" s="42">
        <v>28.081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41</v>
      </c>
      <c r="B612" s="42" t="s">
        <v>67</v>
      </c>
      <c r="C612" s="42">
        <v>983</v>
      </c>
      <c r="D612" s="42">
        <v>4.8659999999999997</v>
      </c>
      <c r="E612" s="42">
        <v>-7.1840000000000002</v>
      </c>
      <c r="F612" s="42">
        <v>28.649000000000001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2016-07-28T17:34:27Z</dcterms:modified>
</cp:coreProperties>
</file>