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72" i="2"/>
  <c r="S173" i="2"/>
  <c r="S174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30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N147" i="2" s="1"/>
  <c r="P147" i="2" s="1"/>
  <c r="R147" i="2" s="1"/>
  <c r="T147" i="2"/>
  <c r="K148" i="2"/>
  <c r="L148" i="2"/>
  <c r="N148" i="2" s="1"/>
  <c r="P148" i="2" s="1"/>
  <c r="R148" i="2" s="1"/>
  <c r="T148" i="2"/>
  <c r="K149" i="2"/>
  <c r="L149" i="2"/>
  <c r="N149" i="2" s="1"/>
  <c r="P149" i="2" s="1"/>
  <c r="R149" i="2" s="1"/>
  <c r="T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 s="1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 s="1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N163" i="2" s="1"/>
  <c r="P163" i="2" s="1"/>
  <c r="R163" i="2" s="1"/>
  <c r="T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 s="1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L131" i="2"/>
  <c r="K131" i="2"/>
  <c r="K30" i="2"/>
  <c r="L30" i="2"/>
  <c r="N30" i="2" s="1"/>
  <c r="P30" i="2" s="1"/>
  <c r="R30" i="2" s="1"/>
  <c r="T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N58" i="2" s="1"/>
  <c r="P58" i="2" s="1"/>
  <c r="R58" i="2" s="1"/>
  <c r="T58" i="2"/>
  <c r="K59" i="2"/>
  <c r="L59" i="2"/>
  <c r="N59" i="2" s="1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 s="1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 s="1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 s="1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 s="1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 s="1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43" i="2" s="1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J17" i="2" s="1"/>
  <c r="J20" i="2"/>
  <c r="J21" i="2"/>
  <c r="H16" i="2"/>
  <c r="M17" i="2"/>
  <c r="M18" i="2"/>
  <c r="M21" i="2"/>
  <c r="N177" i="2" l="1"/>
  <c r="N175" i="2"/>
  <c r="N176" i="2"/>
  <c r="N169" i="2"/>
  <c r="N170" i="2"/>
  <c r="N171" i="2"/>
  <c r="N32" i="2"/>
  <c r="N56" i="2"/>
  <c r="N52" i="2"/>
  <c r="N42" i="2"/>
  <c r="N45" i="2"/>
  <c r="N57" i="2"/>
  <c r="N47" i="2"/>
  <c r="N31" i="2"/>
  <c r="N55" i="2"/>
  <c r="N46" i="2"/>
  <c r="N51" i="2"/>
  <c r="N44" i="2"/>
  <c r="N41" i="2"/>
  <c r="N40" i="2"/>
  <c r="N33" i="2"/>
  <c r="N49" i="2"/>
  <c r="N131" i="2"/>
  <c r="N54" i="2"/>
  <c r="N37" i="2"/>
  <c r="N39" i="2"/>
  <c r="N48" i="2"/>
  <c r="N53" i="2"/>
  <c r="N34" i="2"/>
  <c r="N35" i="2"/>
  <c r="N36" i="2"/>
  <c r="N38" i="2"/>
  <c r="N50" i="2"/>
  <c r="I17" i="2"/>
  <c r="K17" i="2" s="1"/>
  <c r="J16" i="2"/>
  <c r="I16" i="2"/>
  <c r="K16" i="2" s="1"/>
  <c r="I19" i="2"/>
  <c r="K19" i="2" s="1"/>
  <c r="J18" i="2"/>
  <c r="P141" i="2"/>
  <c r="J24" i="2"/>
  <c r="P43" i="2" s="1"/>
  <c r="L21" i="2"/>
  <c r="L20" i="2"/>
  <c r="L19" i="2"/>
  <c r="L18" i="2"/>
  <c r="L17" i="2"/>
  <c r="L16" i="2"/>
  <c r="P176" i="2" l="1"/>
  <c r="P175" i="2"/>
  <c r="P177" i="2"/>
  <c r="P40" i="2"/>
  <c r="P38" i="2"/>
  <c r="P46" i="2"/>
  <c r="P35" i="2"/>
  <c r="P55" i="2"/>
  <c r="P48" i="2"/>
  <c r="P31" i="2"/>
  <c r="P39" i="2"/>
  <c r="P47" i="2"/>
  <c r="P57" i="2"/>
  <c r="P34" i="2"/>
  <c r="P44" i="2"/>
  <c r="P45" i="2"/>
  <c r="P33" i="2"/>
  <c r="P42" i="2"/>
  <c r="P131" i="2"/>
  <c r="P52" i="2"/>
  <c r="P50" i="2"/>
  <c r="P49" i="2"/>
  <c r="P56" i="2"/>
  <c r="P36" i="2"/>
  <c r="P41" i="2"/>
  <c r="P32" i="2"/>
  <c r="P37" i="2"/>
  <c r="P171" i="2"/>
  <c r="P53" i="2"/>
  <c r="P51" i="2"/>
  <c r="P170" i="2"/>
  <c r="P169" i="2"/>
  <c r="K24" i="2" s="1"/>
  <c r="R43" i="2" s="1"/>
  <c r="P54" i="2"/>
  <c r="F24" i="2"/>
  <c r="G24" i="2"/>
  <c r="R141" i="2"/>
  <c r="M16" i="2"/>
  <c r="R177" i="2" l="1"/>
  <c r="S177" i="2"/>
  <c r="T177" i="2" s="1"/>
  <c r="S175" i="2"/>
  <c r="T175" i="2" s="1"/>
  <c r="S176" i="2"/>
  <c r="T176" i="2" s="1"/>
  <c r="R175" i="2"/>
  <c r="M20" i="2"/>
  <c r="R176" i="2"/>
  <c r="R51" i="2"/>
  <c r="S171" i="2"/>
  <c r="T171" i="2" s="1"/>
  <c r="S170" i="2"/>
  <c r="T170" i="2" s="1"/>
  <c r="S169" i="2"/>
  <c r="T169" i="2" s="1"/>
  <c r="R50" i="2"/>
  <c r="R170" i="2"/>
  <c r="R42" i="2"/>
  <c r="R36" i="2"/>
  <c r="R34" i="2"/>
  <c r="R41" i="2"/>
  <c r="R31" i="2"/>
  <c r="R54" i="2"/>
  <c r="R56" i="2"/>
  <c r="R44" i="2"/>
  <c r="R48" i="2"/>
  <c r="R37" i="2"/>
  <c r="R131" i="2"/>
  <c r="R57" i="2"/>
  <c r="R55" i="2"/>
  <c r="R32" i="2"/>
  <c r="R33" i="2"/>
  <c r="R39" i="2"/>
  <c r="R35" i="2"/>
  <c r="R53" i="2"/>
  <c r="R52" i="2"/>
  <c r="R46" i="2"/>
  <c r="R38" i="2"/>
  <c r="R171" i="2"/>
  <c r="R45" i="2"/>
  <c r="R40" i="2"/>
  <c r="R169" i="2"/>
  <c r="M19" i="2"/>
  <c r="R49" i="2"/>
  <c r="R47" i="2"/>
  <c r="S44" i="2"/>
  <c r="T44" i="2" s="1"/>
  <c r="S37" i="2"/>
  <c r="T37" i="2" s="1"/>
  <c r="S41" i="2"/>
  <c r="T41" i="2" s="1"/>
  <c r="S45" i="2"/>
  <c r="T45" i="2" s="1"/>
  <c r="S46" i="2"/>
  <c r="T46" i="2" s="1"/>
  <c r="S47" i="2"/>
  <c r="T47" i="2" s="1"/>
  <c r="S29" i="2"/>
  <c r="T29" i="2" s="1"/>
  <c r="S32" i="2"/>
  <c r="T32" i="2" s="1"/>
  <c r="S35" i="2"/>
  <c r="T35" i="2" s="1"/>
  <c r="S38" i="2"/>
  <c r="T38" i="2" s="1"/>
  <c r="S48" i="2"/>
  <c r="T48" i="2" s="1"/>
  <c r="S49" i="2"/>
  <c r="T49" i="2" s="1"/>
  <c r="S40" i="2"/>
  <c r="T40" i="2" s="1"/>
  <c r="S50" i="2"/>
  <c r="T50" i="2" s="1"/>
  <c r="S51" i="2"/>
  <c r="T51" i="2" s="1"/>
  <c r="S56" i="2"/>
  <c r="T56" i="2" s="1"/>
  <c r="S34" i="2"/>
  <c r="T34" i="2" s="1"/>
  <c r="S43" i="2"/>
  <c r="T43" i="2" s="1"/>
  <c r="S52" i="2"/>
  <c r="T52" i="2" s="1"/>
  <c r="S55" i="2"/>
  <c r="T55" i="2" s="1"/>
  <c r="S53" i="2"/>
  <c r="T53" i="2" s="1"/>
  <c r="S54" i="2"/>
  <c r="T54" i="2" s="1"/>
  <c r="S36" i="2"/>
  <c r="T36" i="2" s="1"/>
  <c r="S57" i="2"/>
  <c r="T57" i="2" s="1"/>
  <c r="S39" i="2"/>
  <c r="T39" i="2" s="1"/>
  <c r="S131" i="2"/>
  <c r="T131" i="2" s="1"/>
  <c r="S33" i="2"/>
  <c r="T33" i="2" s="1"/>
  <c r="S42" i="2"/>
  <c r="T42" i="2" s="1"/>
  <c r="S31" i="2"/>
  <c r="T31" i="2" s="1"/>
</calcChain>
</file>

<file path=xl/sharedStrings.xml><?xml version="1.0" encoding="utf-8"?>
<sst xmlns="http://schemas.openxmlformats.org/spreadsheetml/2006/main" count="648" uniqueCount="94">
  <si>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</si>
  <si>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</si>
  <si>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</si>
  <si>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</si>
  <si>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</si>
  <si>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</si>
  <si>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</si>
  <si>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</si>
  <si>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</si>
  <si>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</si>
  <si>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</si>
  <si>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</si>
  <si>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</si>
  <si>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</si>
  <si>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</si>
  <si>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</si>
  <si>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</si>
  <si>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</si>
  <si>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</si>
  <si>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</si>
  <si>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</si>
  <si>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</si>
  <si>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</si>
  <si>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</si>
  <si>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</si>
  <si>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</si>
  <si>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</si>
  <si>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</si>
  <si>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</si>
  <si>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</si>
  <si>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</si>
  <si>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</si>
  <si>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</si>
  <si>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</si>
  <si>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</si>
  <si>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</si>
  <si>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</si>
  <si>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</si>
  <si>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</si>
  <si>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</si>
  <si>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</si>
  <si>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</si>
  <si>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</si>
  <si>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</si>
  <si>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</si>
  <si>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</si>
  <si>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</si>
  <si>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</si>
  <si>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</si>
  <si>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</si>
  <si>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</si>
  <si>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</si>
  <si>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</si>
  <si>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</si>
  <si>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</si>
  <si>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</si>
  <si>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</si>
  <si>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</si>
  <si>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</si>
  <si>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</si>
  <si>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</si>
  <si>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</si>
  <si>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</si>
  <si>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</si>
  <si>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</si>
  <si>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Blank</t>
  </si>
  <si>
    <t>delay</t>
  </si>
  <si>
    <t>A</t>
  </si>
  <si>
    <t>F</t>
  </si>
  <si>
    <t>B</t>
  </si>
  <si>
    <t>C</t>
  </si>
  <si>
    <t>D</t>
  </si>
  <si>
    <t>E</t>
  </si>
  <si>
    <t>WC 1 1 9.1.14</t>
  </si>
  <si>
    <t>WC 1 2 9.1.14</t>
  </si>
  <si>
    <t>WC 3 1 9.1.14</t>
  </si>
  <si>
    <t>WC 6 1 9.1.14</t>
  </si>
  <si>
    <t>WC S 1 9.1.14</t>
  </si>
  <si>
    <t>WC 3 2 9.1.14</t>
  </si>
  <si>
    <t>WC S 2 9.1.14</t>
  </si>
  <si>
    <t>WC 6 2 9.1.14</t>
  </si>
  <si>
    <t>Var5</t>
  </si>
  <si>
    <t>Var6</t>
  </si>
  <si>
    <t>Var7</t>
  </si>
  <si>
    <t>Var8</t>
  </si>
  <si>
    <t>Var9</t>
  </si>
  <si>
    <t>Var10</t>
  </si>
  <si>
    <t>Delay</t>
  </si>
  <si>
    <t>wait</t>
  </si>
  <si>
    <t>Mass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</si>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</sst>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0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5"/>
                <c:pt idx="3">
                  <c:v>15.2</c:v>
                </c:pt>
                <c:pt idx="4">
                  <c:v>33.6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11.532791988823741</c:v>
                </c:pt>
                <c:pt idx="1">
                  <c:v>27.624714084505701</c:v>
                </c:pt>
                <c:pt idx="2">
                  <c:v>44.492122936948789</c:v>
                </c:pt>
                <c:pt idx="3">
                  <c:v>56.982263621066146</c:v>
                </c:pt>
                <c:pt idx="4" formatCode="0.0">
                  <c:v>124.72297625997182</c:v>
                </c:pt>
                <c:pt idx="5">
                  <c:v>16.844533136904417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37"/>
                <c:pt idx="28">
                  <c:v>15.1</c:v>
                </c:pt>
                <c:pt idx="29">
                  <c:v>14.8</c:v>
                </c:pt>
                <c:pt idx="30">
                  <c:v>15.6</c:v>
                </c:pt>
                <c:pt idx="34">
                  <c:v>33.9</c:v>
                </c:pt>
                <c:pt idx="35">
                  <c:v>33.2</c:v>
                </c:pt>
                <c:pt idx="36">
                  <c:v>33.5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-19.413</c:v>
                </c:pt>
                <c:pt idx="29">
                  <c:v>-19.500999999999998</c:v>
                </c:pt>
                <c:pt idx="30">
                  <c:v>-19.423999999999999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-19.192500000000003</c:v>
                </c:pt>
                <c:pt idx="35">
                  <c:v>-19.335000000000001</c:v>
                </c:pt>
                <c:pt idx="36">
                  <c:v>-19.387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10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66</v>
      </c>
      <c r="B2" s="48">
        <v>41883</v>
      </c>
      <c r="C2" s="46">
        <v>2</v>
      </c>
      <c r="D2" s="9" t="s">
        <v>66</v>
      </c>
      <c r="E2" s="40"/>
      <c r="G2" s="26"/>
      <c r="H2" s="26"/>
      <c r="I2" s="26">
        <v>6.4854154033401279E-2</v>
      </c>
      <c r="J2" s="40" t="s">
        <v>90</v>
      </c>
      <c r="L2" s="9">
        <v>40</v>
      </c>
      <c r="M2" s="9">
        <v>8</v>
      </c>
      <c r="N2" s="9" t="s">
        <v>88</v>
      </c>
    </row>
    <row r="3" spans="1:15" x14ac:dyDescent="0.2">
      <c r="A3" s="9" t="s">
        <v>73</v>
      </c>
      <c r="B3" s="48">
        <v>41883</v>
      </c>
      <c r="C3" s="46">
        <v>16</v>
      </c>
      <c r="D3" s="9" t="s">
        <v>73</v>
      </c>
      <c r="E3" s="40">
        <v>0.4</v>
      </c>
      <c r="G3" s="26">
        <v>22.393000000000001</v>
      </c>
      <c r="H3" s="26">
        <v>-11.771275228388193</v>
      </c>
      <c r="I3" s="26">
        <v>6.4854154033401279E-2</v>
      </c>
      <c r="J3" s="40" t="s">
        <v>90</v>
      </c>
      <c r="L3" s="9">
        <v>40</v>
      </c>
      <c r="M3" s="9">
        <v>8</v>
      </c>
    </row>
    <row r="4" spans="1:15" x14ac:dyDescent="0.2">
      <c r="A4" s="9" t="s">
        <v>74</v>
      </c>
      <c r="B4" s="48">
        <v>41883</v>
      </c>
      <c r="C4" s="46">
        <v>17</v>
      </c>
      <c r="D4" s="9" t="s">
        <v>74</v>
      </c>
      <c r="E4" s="40">
        <v>0.4</v>
      </c>
      <c r="G4" s="26">
        <v>20.056000000000001</v>
      </c>
      <c r="H4" s="26">
        <v>-11.651025535698277</v>
      </c>
      <c r="I4" s="26">
        <v>6.4854154033401279E-2</v>
      </c>
      <c r="J4" s="40" t="s">
        <v>90</v>
      </c>
      <c r="L4" s="9">
        <v>40</v>
      </c>
      <c r="M4" s="9">
        <v>8</v>
      </c>
    </row>
    <row r="5" spans="1:15" x14ac:dyDescent="0.2">
      <c r="A5" s="9" t="s">
        <v>75</v>
      </c>
      <c r="B5" s="48">
        <v>41883</v>
      </c>
      <c r="C5" s="46">
        <v>18</v>
      </c>
      <c r="D5" s="9" t="s">
        <v>75</v>
      </c>
      <c r="E5" s="40">
        <v>0.4</v>
      </c>
      <c r="G5" s="26">
        <v>16.468</v>
      </c>
      <c r="H5" s="26">
        <v>-11.290990154748947</v>
      </c>
      <c r="I5" s="26">
        <v>6.4854154033401279E-2</v>
      </c>
      <c r="J5" s="40" t="s">
        <v>90</v>
      </c>
      <c r="L5" s="9">
        <v>40</v>
      </c>
      <c r="M5" s="9">
        <v>8</v>
      </c>
    </row>
    <row r="6" spans="1:15" x14ac:dyDescent="0.2">
      <c r="A6" s="9" t="s">
        <v>76</v>
      </c>
      <c r="B6" s="48">
        <v>41883</v>
      </c>
      <c r="C6" s="47">
        <v>19</v>
      </c>
      <c r="D6" s="9" t="s">
        <v>76</v>
      </c>
      <c r="E6" s="40">
        <v>0.4</v>
      </c>
      <c r="G6" s="40">
        <v>21.271000000000001</v>
      </c>
      <c r="H6" s="40">
        <v>-10.316591632460499</v>
      </c>
      <c r="I6" s="26">
        <v>6.4854154033401279E-2</v>
      </c>
      <c r="J6" s="40" t="s">
        <v>90</v>
      </c>
      <c r="L6" s="9">
        <v>40</v>
      </c>
      <c r="M6" s="9">
        <v>8</v>
      </c>
    </row>
    <row r="7" spans="1:15" x14ac:dyDescent="0.2">
      <c r="A7" s="9" t="s">
        <v>77</v>
      </c>
      <c r="B7" s="48">
        <v>41883</v>
      </c>
      <c r="C7" s="46">
        <v>20</v>
      </c>
      <c r="D7" s="9" t="s">
        <v>77</v>
      </c>
      <c r="E7" s="40">
        <v>0.4</v>
      </c>
      <c r="G7" s="26">
        <v>26.824999999999999</v>
      </c>
      <c r="H7" s="26">
        <v>-13.02256765204481</v>
      </c>
      <c r="I7" s="26">
        <v>6.4854154033401279E-2</v>
      </c>
      <c r="J7" s="40" t="s">
        <v>90</v>
      </c>
      <c r="L7" s="9">
        <v>40</v>
      </c>
      <c r="M7" s="9">
        <v>8</v>
      </c>
    </row>
    <row r="8" spans="1:15" x14ac:dyDescent="0.2">
      <c r="A8" s="9" t="s">
        <v>78</v>
      </c>
      <c r="B8" s="48">
        <v>41883</v>
      </c>
      <c r="C8" s="46">
        <v>21</v>
      </c>
      <c r="D8" s="9" t="s">
        <v>78</v>
      </c>
      <c r="E8" s="40">
        <v>0.4</v>
      </c>
      <c r="G8" s="26">
        <v>18.882000000000001</v>
      </c>
      <c r="H8" s="26">
        <v>-11.253966186067696</v>
      </c>
      <c r="I8" s="26">
        <v>6.4854154033401279E-2</v>
      </c>
      <c r="J8" s="40" t="s">
        <v>90</v>
      </c>
      <c r="L8" s="9">
        <v>40</v>
      </c>
      <c r="M8" s="9">
        <v>8</v>
      </c>
    </row>
    <row r="9" spans="1:15" x14ac:dyDescent="0.2">
      <c r="A9" s="9" t="s">
        <v>79</v>
      </c>
      <c r="B9" s="48">
        <v>41883</v>
      </c>
      <c r="C9" s="47">
        <v>22</v>
      </c>
      <c r="D9" s="9" t="s">
        <v>79</v>
      </c>
      <c r="E9" s="40">
        <v>0.4</v>
      </c>
      <c r="G9" s="40">
        <v>27.899000000000001</v>
      </c>
      <c r="H9" s="40">
        <v>-12.955030805525995</v>
      </c>
      <c r="I9" s="26">
        <v>6.4854154033401279E-2</v>
      </c>
      <c r="J9" s="40" t="s">
        <v>90</v>
      </c>
      <c r="L9" s="9">
        <v>40</v>
      </c>
      <c r="M9" s="9">
        <v>8</v>
      </c>
    </row>
    <row r="10" spans="1:15" x14ac:dyDescent="0.2">
      <c r="A10" s="9" t="s">
        <v>80</v>
      </c>
      <c r="B10" s="48">
        <v>41883</v>
      </c>
      <c r="C10" s="47">
        <v>23</v>
      </c>
      <c r="D10" s="9" t="s">
        <v>80</v>
      </c>
      <c r="E10" s="40">
        <v>0.4</v>
      </c>
      <c r="G10" s="40">
        <v>21.152000000000001</v>
      </c>
      <c r="H10" s="40">
        <v>-10.318784801705762</v>
      </c>
      <c r="I10" s="26">
        <v>6.4854154033401279E-2</v>
      </c>
      <c r="J10" s="40" t="s">
        <v>90</v>
      </c>
      <c r="L10" s="9">
        <v>40</v>
      </c>
      <c r="M10" s="9">
        <v>8</v>
      </c>
    </row>
    <row r="11" spans="1:15" x14ac:dyDescent="0.2">
      <c r="B11" s="48"/>
      <c r="C11" s="47"/>
      <c r="E11" s="40"/>
      <c r="G11" s="40"/>
      <c r="H11" s="40"/>
      <c r="I11" s="26"/>
      <c r="J11" s="40"/>
    </row>
    <row r="12" spans="1:15" x14ac:dyDescent="0.2">
      <c r="B12" s="48"/>
      <c r="C12" s="47"/>
      <c r="E12" s="40"/>
      <c r="G12" s="40"/>
      <c r="H12" s="40"/>
      <c r="I12" s="26"/>
      <c r="J12" s="40"/>
    </row>
    <row r="13" spans="1:15" x14ac:dyDescent="0.2">
      <c r="B13" s="48"/>
      <c r="C13" s="47"/>
      <c r="E13" s="40"/>
      <c r="G13" s="40"/>
      <c r="H13" s="40"/>
      <c r="I13" s="26"/>
      <c r="J13" s="40"/>
    </row>
    <row r="14" spans="1:15" x14ac:dyDescent="0.2">
      <c r="B14" s="48"/>
      <c r="C14" s="47"/>
      <c r="E14" s="40"/>
      <c r="G14" s="40"/>
      <c r="H14" s="40"/>
      <c r="I14" s="26"/>
      <c r="J14" s="40"/>
    </row>
    <row r="15" spans="1:15" x14ac:dyDescent="0.2">
      <c r="B15" s="48"/>
      <c r="C15" s="47"/>
      <c r="E15" s="40"/>
      <c r="G15" s="40"/>
      <c r="H15" s="40"/>
      <c r="I15" s="26"/>
      <c r="J15" s="40"/>
    </row>
    <row r="16" spans="1:15" x14ac:dyDescent="0.2">
      <c r="B16" s="48"/>
      <c r="C16" s="47"/>
      <c r="E16" s="40"/>
      <c r="G16" s="40"/>
      <c r="H16" s="40"/>
      <c r="I16" s="26"/>
      <c r="J16" s="40"/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52" zoomScale="85" zoomScaleNormal="85" workbookViewId="0">
      <selection activeCell="B175" sqref="B175:J177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9">
        <v>41883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90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91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92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93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93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67</v>
      </c>
      <c r="F16" s="53">
        <v>20.166</v>
      </c>
      <c r="G16" s="53">
        <v>250</v>
      </c>
      <c r="H16" s="53">
        <f t="shared" ref="H16:H21" si="0">IF(F16&lt;&gt;"",(F16/(22.9898+1.00794+12.0107+(15.9994*3)))/G16*1000,"")</f>
        <v>0.96020981198629063</v>
      </c>
      <c r="I16" s="53">
        <f>IF(F16&lt;&gt;"",H16*12.0107,"")</f>
        <v>11.532791988823741</v>
      </c>
      <c r="J16" s="53">
        <f t="shared" ref="J16:J21" si="1">IF(F16&lt;&gt;"",H16*(1.00794+12.0107+(15.9994*3)),"")</f>
        <v>58.588968464397574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69</v>
      </c>
      <c r="F17" s="23">
        <v>48.304000000000002</v>
      </c>
      <c r="G17" s="23">
        <v>250</v>
      </c>
      <c r="H17" s="23">
        <f t="shared" si="0"/>
        <v>2.3000086659816414</v>
      </c>
      <c r="I17" s="23">
        <f t="shared" ref="I17:I21" si="2">IF(F17&lt;&gt;"",H17*12.0107,"")</f>
        <v>27.624714084505701</v>
      </c>
      <c r="J17" s="23">
        <f t="shared" si="1"/>
        <v>140.33926077081526</v>
      </c>
      <c r="K17" s="23" t="e">
        <f>IF(G17&lt;&gt;"",AVERAGE(D147:D162)*I17,"")</f>
        <v>#DIV/0!</v>
      </c>
      <c r="L17" s="25" t="str">
        <f>IF(K147&lt;&gt;"",AVERAGE(K147:K162),"")</f>
        <v/>
      </c>
      <c r="M17" s="98" t="str">
        <f>IF(P147&lt;&gt;"",AVERAGE(P147:P162),"")</f>
        <v/>
      </c>
    </row>
    <row r="18" spans="1:25" x14ac:dyDescent="0.2">
      <c r="E18" s="97" t="s">
        <v>70</v>
      </c>
      <c r="F18" s="23">
        <v>77.798000000000002</v>
      </c>
      <c r="G18" s="23">
        <v>250</v>
      </c>
      <c r="H18" s="23">
        <f t="shared" si="0"/>
        <v>3.7043738447341781</v>
      </c>
      <c r="I18" s="23">
        <f t="shared" si="2"/>
        <v>44.492122936948789</v>
      </c>
      <c r="J18" s="23">
        <f t="shared" si="1"/>
        <v>226.02918618433017</v>
      </c>
      <c r="K18" s="23" t="e">
        <f>IF(G18&lt;&gt;"",AVERAGE(D163:D168)*I18,"")</f>
        <v>#DIV/0!</v>
      </c>
      <c r="L18" s="25" t="str">
        <f>IF(K163&lt;&gt;"",AVERAGE(K163:K168),"")</f>
        <v/>
      </c>
      <c r="M18" s="98" t="str">
        <f>IF(P163&lt;&gt;"",AVERAGE(P163:P168),"")</f>
        <v/>
      </c>
    </row>
    <row r="19" spans="1:25" x14ac:dyDescent="0.2">
      <c r="E19" s="97" t="s">
        <v>71</v>
      </c>
      <c r="F19" s="23">
        <v>99.638000000000005</v>
      </c>
      <c r="G19" s="23">
        <v>250</v>
      </c>
      <c r="H19" s="23">
        <f t="shared" si="0"/>
        <v>4.7442916417083225</v>
      </c>
      <c r="I19" s="23">
        <f t="shared" si="2"/>
        <v>56.982263621066146</v>
      </c>
      <c r="J19" s="23">
        <f t="shared" si="1"/>
        <v>289.48168401545399</v>
      </c>
      <c r="K19" s="23">
        <f>IF(G19&lt;&gt;"",AVERAGE(D169:D174)*I19,"")</f>
        <v>22.792905448426463</v>
      </c>
      <c r="L19" s="25">
        <f>IF(K169&lt;&gt;"",AVERAGE(K169:K174),"")</f>
        <v>15.166333333333332</v>
      </c>
      <c r="M19" s="98">
        <f>IF(P169&lt;&gt;"",AVERAGE(P169:P174),"")</f>
        <v>-19.502454586131737</v>
      </c>
    </row>
    <row r="20" spans="1:25" x14ac:dyDescent="0.2">
      <c r="E20" s="97" t="s">
        <v>72</v>
      </c>
      <c r="F20" s="23">
        <v>218.08799999999999</v>
      </c>
      <c r="G20" s="23">
        <v>250</v>
      </c>
      <c r="H20" s="23">
        <f t="shared" si="0"/>
        <v>10.384322001213237</v>
      </c>
      <c r="I20" s="25">
        <f t="shared" si="2"/>
        <v>124.72297625997182</v>
      </c>
      <c r="J20" s="25">
        <f t="shared" si="1"/>
        <v>633.61851405650782</v>
      </c>
      <c r="K20" s="25">
        <f>IF(G20&lt;&gt;"",AVERAGE(D175:D180)*I20,"")</f>
        <v>49.889190503988736</v>
      </c>
      <c r="L20" s="25">
        <f>IF(K175&lt;&gt;"",AVERAGE(K175:K180),"")</f>
        <v>33.567</v>
      </c>
      <c r="M20" s="98">
        <f>IF(P175&lt;&gt;"",AVERAGE(P175:P180),"")</f>
        <v>-19.501254326877241</v>
      </c>
    </row>
    <row r="21" spans="1:25" ht="12" customHeight="1" thickBot="1" x14ac:dyDescent="0.25">
      <c r="E21" s="99" t="s">
        <v>68</v>
      </c>
      <c r="F21" s="100">
        <v>29.454000000000001</v>
      </c>
      <c r="G21" s="100">
        <v>250</v>
      </c>
      <c r="H21" s="100">
        <f t="shared" si="0"/>
        <v>1.4024605674027673</v>
      </c>
      <c r="I21" s="100">
        <f t="shared" si="2"/>
        <v>16.844533136904417</v>
      </c>
      <c r="J21" s="100">
        <f t="shared" si="1"/>
        <v>85.573712047523856</v>
      </c>
      <c r="K21" s="100" t="e">
        <f>IF(G21&lt;&gt;"",AVERAGE(D181:D186)*I21,"")</f>
        <v>#DIV/0!</v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7.8222927733149188E-3</v>
      </c>
      <c r="J24" s="86">
        <f>SLOPE($N$141:$N$186,$B$141:$B$186)</f>
        <v>-3.9689944786772723E-3</v>
      </c>
      <c r="K24" s="88">
        <f>-19.44-AVERAGE(P141:P186)</f>
        <v>6.1854456504487842E-2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65</v>
      </c>
      <c r="D29" s="34">
        <v>0.4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66</v>
      </c>
      <c r="D30" s="24"/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str">
        <f t="shared" ref="S30:S93" si="8">IF(D30&lt;&gt;"",(F30*$F$24+$G$24)/D30,"")</f>
        <v/>
      </c>
      <c r="T30" s="68" t="str">
        <f t="shared" ref="T30:T93" si="9">IF(S30&lt;&gt;"",S30/12.0107*(1.00794+12.0107+(15.9994*3)),"")</f>
        <v/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0.4</v>
      </c>
      <c r="E31" s="33">
        <v>629</v>
      </c>
      <c r="F31" s="35">
        <v>2.3460000000000001</v>
      </c>
      <c r="G31" s="35">
        <v>-10.385999999999999</v>
      </c>
      <c r="H31" s="35">
        <v>45.000999999999998</v>
      </c>
      <c r="I31" s="41"/>
      <c r="J31" s="41"/>
      <c r="K31" s="35">
        <f t="shared" si="3"/>
        <v>2.3460000000000001</v>
      </c>
      <c r="L31" s="41">
        <f t="shared" si="4"/>
        <v>-10.385999999999999</v>
      </c>
      <c r="M31" s="41"/>
      <c r="N31" s="52">
        <f t="shared" si="5"/>
        <v>-10.404351098846195</v>
      </c>
      <c r="O31" s="41"/>
      <c r="P31" s="52">
        <f t="shared" si="6"/>
        <v>-10.39641310988884</v>
      </c>
      <c r="Q31" s="52"/>
      <c r="R31" s="41">
        <f t="shared" si="7"/>
        <v>-10.334558653384352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67</v>
      </c>
      <c r="D32" s="24">
        <v>0.4</v>
      </c>
      <c r="E32" s="37">
        <v>929</v>
      </c>
      <c r="F32" s="38">
        <v>3.34</v>
      </c>
      <c r="G32" s="38">
        <v>-18.069499999999998</v>
      </c>
      <c r="H32" s="38">
        <v>27.081</v>
      </c>
      <c r="I32" s="39">
        <v>4.454772721475167E-2</v>
      </c>
      <c r="J32" s="39">
        <v>5.798275605729742E-2</v>
      </c>
      <c r="K32" s="38">
        <f t="shared" si="3"/>
        <v>3.34</v>
      </c>
      <c r="L32" s="39">
        <f t="shared" si="4"/>
        <v>-18.069499999999998</v>
      </c>
      <c r="M32" s="39"/>
      <c r="N32" s="39">
        <f t="shared" si="5"/>
        <v>-18.09562645786287</v>
      </c>
      <c r="O32" s="39"/>
      <c r="P32" s="39">
        <f t="shared" si="6"/>
        <v>-18.083719474426839</v>
      </c>
      <c r="Q32" s="39"/>
      <c r="R32" s="39">
        <f t="shared" si="7"/>
        <v>-18.021865017922352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67</v>
      </c>
      <c r="D33" s="34">
        <v>0.4</v>
      </c>
      <c r="E33" s="33">
        <v>834</v>
      </c>
      <c r="F33" s="35">
        <v>2.9809999999999999</v>
      </c>
      <c r="G33" s="35">
        <v>-19.580500000000001</v>
      </c>
      <c r="H33" s="35">
        <v>27.198500000000003</v>
      </c>
      <c r="I33" s="41">
        <v>2.0506096654409816E-2</v>
      </c>
      <c r="J33" s="41">
        <v>7.77817459305148E-3</v>
      </c>
      <c r="K33" s="35">
        <f t="shared" si="3"/>
        <v>2.9809999999999999</v>
      </c>
      <c r="L33" s="41">
        <f t="shared" si="4"/>
        <v>-19.580500000000001</v>
      </c>
      <c r="M33" s="41"/>
      <c r="N33" s="52">
        <f t="shared" si="5"/>
        <v>-19.603818254757254</v>
      </c>
      <c r="O33" s="41"/>
      <c r="P33" s="52">
        <f t="shared" si="6"/>
        <v>-19.587942276842544</v>
      </c>
      <c r="Q33" s="52"/>
      <c r="R33" s="41">
        <f t="shared" si="7"/>
        <v>-19.526087820338056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68</v>
      </c>
      <c r="D34" s="24">
        <v>0.4</v>
      </c>
      <c r="E34" s="37">
        <v>1237</v>
      </c>
      <c r="F34" s="38">
        <v>4.4349999999999996</v>
      </c>
      <c r="G34" s="38">
        <v>-19.319499999999998</v>
      </c>
      <c r="H34" s="38">
        <v>27.215499999999999</v>
      </c>
      <c r="I34" s="39">
        <v>0.1223294731452715</v>
      </c>
      <c r="J34" s="39">
        <v>1.0606601717798614E-2</v>
      </c>
      <c r="K34" s="38">
        <f t="shared" si="3"/>
        <v>4.4349999999999996</v>
      </c>
      <c r="L34" s="39">
        <f t="shared" si="4"/>
        <v>-19.319499999999998</v>
      </c>
      <c r="M34" s="39"/>
      <c r="N34" s="39">
        <f t="shared" si="5"/>
        <v>-19.35419186844965</v>
      </c>
      <c r="O34" s="39"/>
      <c r="P34" s="39">
        <f t="shared" si="6"/>
        <v>-19.334346896056264</v>
      </c>
      <c r="Q34" s="39"/>
      <c r="R34" s="39">
        <f t="shared" si="7"/>
        <v>-19.272492439551776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68</v>
      </c>
      <c r="D35" s="34">
        <v>0.4</v>
      </c>
      <c r="E35" s="33">
        <v>1187</v>
      </c>
      <c r="F35" s="35">
        <v>4.26</v>
      </c>
      <c r="G35" s="35">
        <v>-19.616500000000002</v>
      </c>
      <c r="H35" s="35">
        <v>27.209499999999998</v>
      </c>
      <c r="I35" s="41">
        <v>1.6263455967290372E-2</v>
      </c>
      <c r="J35" s="41">
        <v>3.8890872965259914E-2</v>
      </c>
      <c r="K35" s="35">
        <f t="shared" si="3"/>
        <v>4.26</v>
      </c>
      <c r="L35" s="41">
        <f t="shared" si="4"/>
        <v>-19.616500000000002</v>
      </c>
      <c r="M35" s="41"/>
      <c r="N35" s="52">
        <f t="shared" si="5"/>
        <v>-19.649822967214323</v>
      </c>
      <c r="O35" s="41"/>
      <c r="P35" s="52">
        <f t="shared" si="6"/>
        <v>-19.626009000342261</v>
      </c>
      <c r="Q35" s="52"/>
      <c r="R35" s="41">
        <f t="shared" si="7"/>
        <v>-19.564154543837773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69</v>
      </c>
      <c r="D36" s="24">
        <v>0.4</v>
      </c>
      <c r="E36" s="37">
        <v>2094</v>
      </c>
      <c r="F36" s="38">
        <v>7.524</v>
      </c>
      <c r="G36" s="38">
        <v>-18.9085</v>
      </c>
      <c r="H36" s="38">
        <v>27.238999999999997</v>
      </c>
      <c r="I36" s="39">
        <v>1.7677669529662685E-2</v>
      </c>
      <c r="J36" s="39">
        <v>4.384062043356677E-2</v>
      </c>
      <c r="K36" s="38">
        <f t="shared" si="3"/>
        <v>7.524</v>
      </c>
      <c r="L36" s="39">
        <f t="shared" si="4"/>
        <v>-18.9085</v>
      </c>
      <c r="M36" s="39"/>
      <c r="N36" s="39">
        <f t="shared" si="5"/>
        <v>-18.967354930826421</v>
      </c>
      <c r="O36" s="39"/>
      <c r="P36" s="39">
        <f t="shared" si="6"/>
        <v>-18.939571969475679</v>
      </c>
      <c r="Q36" s="39"/>
      <c r="R36" s="39">
        <f t="shared" si="7"/>
        <v>-18.877717512971191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69</v>
      </c>
      <c r="D37" s="34">
        <v>0.4</v>
      </c>
      <c r="E37" s="33">
        <v>2008</v>
      </c>
      <c r="F37" s="35">
        <v>7.24</v>
      </c>
      <c r="G37" s="35">
        <v>-19.470500000000001</v>
      </c>
      <c r="H37" s="35">
        <v>27.018000000000001</v>
      </c>
      <c r="I37" s="41">
        <v>3.1819805153393332E-2</v>
      </c>
      <c r="J37" s="41">
        <v>1.4142135623730649E-2</v>
      </c>
      <c r="K37" s="35">
        <f t="shared" si="3"/>
        <v>7.24</v>
      </c>
      <c r="L37" s="41">
        <f t="shared" si="4"/>
        <v>-19.470500000000001</v>
      </c>
      <c r="M37" s="41"/>
      <c r="N37" s="52">
        <f t="shared" si="5"/>
        <v>-19.527133399678803</v>
      </c>
      <c r="O37" s="41"/>
      <c r="P37" s="52">
        <f t="shared" si="6"/>
        <v>-19.495381443849386</v>
      </c>
      <c r="Q37" s="52"/>
      <c r="R37" s="41">
        <f t="shared" si="7"/>
        <v>-19.433526987344898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70</v>
      </c>
      <c r="D38" s="24">
        <v>0.4</v>
      </c>
      <c r="E38" s="37">
        <v>3133</v>
      </c>
      <c r="F38" s="38">
        <v>11.29</v>
      </c>
      <c r="G38" s="38">
        <v>-19.509500000000003</v>
      </c>
      <c r="H38" s="38">
        <v>27.294</v>
      </c>
      <c r="I38" s="39">
        <v>3.6062445840512776E-2</v>
      </c>
      <c r="J38" s="39">
        <v>2.9698484809836122E-2</v>
      </c>
      <c r="K38" s="38">
        <f t="shared" si="3"/>
        <v>11.29</v>
      </c>
      <c r="L38" s="39">
        <f t="shared" si="4"/>
        <v>-19.509500000000003</v>
      </c>
      <c r="M38" s="39"/>
      <c r="N38" s="39">
        <f t="shared" si="5"/>
        <v>-19.597813685410728</v>
      </c>
      <c r="O38" s="39"/>
      <c r="P38" s="39">
        <f t="shared" si="6"/>
        <v>-19.562092735102631</v>
      </c>
      <c r="Q38" s="39"/>
      <c r="R38" s="39">
        <f t="shared" si="7"/>
        <v>-19.500238278598143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70</v>
      </c>
      <c r="D39" s="34">
        <v>0.4</v>
      </c>
      <c r="E39" s="33">
        <v>3181</v>
      </c>
      <c r="F39" s="35">
        <v>11.476000000000001</v>
      </c>
      <c r="G39" s="35">
        <v>-19.487000000000002</v>
      </c>
      <c r="H39" s="35">
        <v>27.255499999999998</v>
      </c>
      <c r="I39" s="41">
        <v>4.2426406871169334E-3</v>
      </c>
      <c r="J39" s="41">
        <v>4.0305086527632226E-2</v>
      </c>
      <c r="K39" s="35">
        <f t="shared" si="3"/>
        <v>11.476000000000001</v>
      </c>
      <c r="L39" s="41">
        <f t="shared" si="4"/>
        <v>-19.487000000000002</v>
      </c>
      <c r="M39" s="41"/>
      <c r="N39" s="52">
        <f t="shared" si="5"/>
        <v>-19.576768631866564</v>
      </c>
      <c r="O39" s="41"/>
      <c r="P39" s="52">
        <f t="shared" si="6"/>
        <v>-19.537078687079791</v>
      </c>
      <c r="Q39" s="52"/>
      <c r="R39" s="41">
        <f t="shared" si="7"/>
        <v>-19.475224230575304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71</v>
      </c>
      <c r="D40" s="24">
        <v>0.4</v>
      </c>
      <c r="E40" s="37">
        <v>4183</v>
      </c>
      <c r="F40" s="38">
        <v>15.093999999999999</v>
      </c>
      <c r="G40" s="38">
        <v>-19.413</v>
      </c>
      <c r="H40" s="38">
        <v>27.311500000000002</v>
      </c>
      <c r="I40" s="39">
        <v>1.2727922061358338E-2</v>
      </c>
      <c r="J40" s="39">
        <v>3.1819805153393332E-2</v>
      </c>
      <c r="K40" s="38">
        <f t="shared" si="3"/>
        <v>15.093999999999999</v>
      </c>
      <c r="L40" s="39">
        <f t="shared" si="4"/>
        <v>-19.413</v>
      </c>
      <c r="M40" s="39"/>
      <c r="N40" s="39">
        <f t="shared" si="5"/>
        <v>-19.531069687120414</v>
      </c>
      <c r="O40" s="39"/>
      <c r="P40" s="39">
        <f t="shared" si="6"/>
        <v>-19.487410747854966</v>
      </c>
      <c r="Q40" s="39"/>
      <c r="R40" s="39">
        <f t="shared" si="7"/>
        <v>-19.425556291350478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71</v>
      </c>
      <c r="D41" s="34">
        <v>0.4</v>
      </c>
      <c r="E41" s="33">
        <v>4103</v>
      </c>
      <c r="F41" s="35">
        <v>14.798</v>
      </c>
      <c r="G41" s="35">
        <v>-19.500999999999998</v>
      </c>
      <c r="H41" s="35">
        <v>27.1295</v>
      </c>
      <c r="I41" s="41">
        <v>4.808326112068622E-2</v>
      </c>
      <c r="J41" s="41">
        <v>1.9091883092037507E-2</v>
      </c>
      <c r="K41" s="35">
        <f t="shared" si="3"/>
        <v>14.798</v>
      </c>
      <c r="L41" s="41">
        <f t="shared" si="4"/>
        <v>-19.500999999999998</v>
      </c>
      <c r="M41" s="41"/>
      <c r="N41" s="52">
        <f t="shared" si="5"/>
        <v>-19.616754288459511</v>
      </c>
      <c r="O41" s="41"/>
      <c r="P41" s="52">
        <f t="shared" si="6"/>
        <v>-19.569126354715383</v>
      </c>
      <c r="Q41" s="52"/>
      <c r="R41" s="41">
        <f t="shared" si="7"/>
        <v>-19.507271898210895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72</v>
      </c>
      <c r="D42" s="24">
        <v>0.4</v>
      </c>
      <c r="E42" s="37">
        <v>9257</v>
      </c>
      <c r="F42" s="38">
        <v>33.932000000000002</v>
      </c>
      <c r="G42" s="38">
        <v>-19.192500000000003</v>
      </c>
      <c r="H42" s="38">
        <v>27.212499999999999</v>
      </c>
      <c r="I42" s="39">
        <v>9.192388155426303E-3</v>
      </c>
      <c r="J42" s="39">
        <v>4.9497474683068577E-3</v>
      </c>
      <c r="K42" s="38">
        <f t="shared" si="3"/>
        <v>33.932000000000002</v>
      </c>
      <c r="L42" s="39">
        <f t="shared" si="4"/>
        <v>-19.192500000000003</v>
      </c>
      <c r="M42" s="39"/>
      <c r="N42" s="39">
        <f t="shared" si="5"/>
        <v>-19.457926038384123</v>
      </c>
      <c r="O42" s="39"/>
      <c r="P42" s="39">
        <f t="shared" si="6"/>
        <v>-19.40632911016132</v>
      </c>
      <c r="Q42" s="39"/>
      <c r="R42" s="39">
        <f t="shared" si="7"/>
        <v>-19.344474653656832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72</v>
      </c>
      <c r="D43" s="34">
        <v>0.4</v>
      </c>
      <c r="E43" s="33">
        <v>9093</v>
      </c>
      <c r="F43" s="35">
        <v>33.228999999999999</v>
      </c>
      <c r="G43" s="35">
        <v>-19.335000000000001</v>
      </c>
      <c r="H43" s="35">
        <v>27.067</v>
      </c>
      <c r="I43" s="41">
        <v>1.8384776310850094E-2</v>
      </c>
      <c r="J43" s="41">
        <v>5.6568542494942692E-3</v>
      </c>
      <c r="K43" s="35">
        <f t="shared" si="3"/>
        <v>33.228999999999999</v>
      </c>
      <c r="L43" s="41">
        <f t="shared" si="4"/>
        <v>-19.335000000000001</v>
      </c>
      <c r="M43" s="41"/>
      <c r="N43" s="52">
        <f t="shared" si="5"/>
        <v>-19.594926966564483</v>
      </c>
      <c r="O43" s="41"/>
      <c r="P43" s="52">
        <f t="shared" si="6"/>
        <v>-19.539361043863</v>
      </c>
      <c r="Q43" s="52"/>
      <c r="R43" s="41">
        <f t="shared" si="7"/>
        <v>-19.477506587358512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73</v>
      </c>
      <c r="D44" s="24">
        <v>0.4</v>
      </c>
      <c r="E44" s="37">
        <v>6152</v>
      </c>
      <c r="F44" s="38">
        <v>22.393000000000001</v>
      </c>
      <c r="G44" s="38">
        <v>-11.717500000000001</v>
      </c>
      <c r="H44" s="38">
        <v>22.6175</v>
      </c>
      <c r="I44" s="39">
        <v>2.6162950903902832E-2</v>
      </c>
      <c r="J44" s="39">
        <v>2.7577164466276401E-2</v>
      </c>
      <c r="K44" s="38">
        <f t="shared" si="3"/>
        <v>22.393000000000001</v>
      </c>
      <c r="L44" s="39">
        <f t="shared" si="4"/>
        <v>-11.717500000000001</v>
      </c>
      <c r="M44" s="39"/>
      <c r="N44" s="39">
        <f t="shared" si="5"/>
        <v>-11.892664602072841</v>
      </c>
      <c r="O44" s="39"/>
      <c r="P44" s="39">
        <f t="shared" si="6"/>
        <v>-11.833129684892683</v>
      </c>
      <c r="Q44" s="39"/>
      <c r="R44" s="39">
        <f t="shared" si="7"/>
        <v>-11.771275228388195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74</v>
      </c>
      <c r="D45" s="34">
        <v>0.4</v>
      </c>
      <c r="E45" s="33">
        <v>5530</v>
      </c>
      <c r="F45" s="35">
        <v>20.056000000000001</v>
      </c>
      <c r="G45" s="35">
        <v>-11.6195</v>
      </c>
      <c r="H45" s="35">
        <v>22.555499999999999</v>
      </c>
      <c r="I45" s="41">
        <v>7.77817459305148E-3</v>
      </c>
      <c r="J45" s="41">
        <v>3.8890872965259914E-2</v>
      </c>
      <c r="K45" s="35">
        <f t="shared" si="3"/>
        <v>20.056000000000001</v>
      </c>
      <c r="L45" s="41">
        <f t="shared" si="4"/>
        <v>-11.6195</v>
      </c>
      <c r="M45" s="41"/>
      <c r="N45" s="52">
        <f t="shared" si="5"/>
        <v>-11.776383903861605</v>
      </c>
      <c r="O45" s="41"/>
      <c r="P45" s="52">
        <f t="shared" si="6"/>
        <v>-11.712879992202769</v>
      </c>
      <c r="Q45" s="52"/>
      <c r="R45" s="41">
        <f t="shared" si="7"/>
        <v>-11.651025535698281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75</v>
      </c>
      <c r="D46" s="24">
        <v>0.4</v>
      </c>
      <c r="E46" s="37">
        <v>4552</v>
      </c>
      <c r="F46" s="38">
        <v>16.468</v>
      </c>
      <c r="G46" s="38">
        <v>-11.291499999999999</v>
      </c>
      <c r="H46" s="38">
        <v>22.9115</v>
      </c>
      <c r="I46" s="39">
        <v>1.7677669529663941E-2</v>
      </c>
      <c r="J46" s="39">
        <v>3.464823227814047E-2</v>
      </c>
      <c r="K46" s="38">
        <f t="shared" si="3"/>
        <v>16.468</v>
      </c>
      <c r="L46" s="39">
        <f t="shared" si="4"/>
        <v>-11.291499999999999</v>
      </c>
      <c r="M46" s="39"/>
      <c r="N46" s="39">
        <f t="shared" si="5"/>
        <v>-11.420317517390949</v>
      </c>
      <c r="O46" s="39"/>
      <c r="P46" s="39">
        <f t="shared" si="6"/>
        <v>-11.352844611253435</v>
      </c>
      <c r="Q46" s="39"/>
      <c r="R46" s="39">
        <f t="shared" si="7"/>
        <v>-11.290990154748947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76</v>
      </c>
      <c r="D47" s="34">
        <v>0.4</v>
      </c>
      <c r="E47" s="33">
        <v>5852</v>
      </c>
      <c r="F47" s="35">
        <v>21.271000000000001</v>
      </c>
      <c r="G47" s="35">
        <v>-10.2835</v>
      </c>
      <c r="H47" s="35">
        <v>22.487500000000001</v>
      </c>
      <c r="I47" s="41">
        <v>6.4346717087976582E-2</v>
      </c>
      <c r="J47" s="41">
        <v>1.7677669529662685E-2</v>
      </c>
      <c r="K47" s="35">
        <f t="shared" si="3"/>
        <v>21.271000000000001</v>
      </c>
      <c r="L47" s="41">
        <f t="shared" si="4"/>
        <v>-10.2835</v>
      </c>
      <c r="M47" s="41"/>
      <c r="N47" s="52">
        <f t="shared" si="5"/>
        <v>-10.449887989581182</v>
      </c>
      <c r="O47" s="41"/>
      <c r="P47" s="52">
        <f t="shared" si="6"/>
        <v>-10.37844608896499</v>
      </c>
      <c r="Q47" s="52"/>
      <c r="R47" s="41">
        <f t="shared" si="7"/>
        <v>-10.316591632460502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77</v>
      </c>
      <c r="D48" s="24">
        <v>0.4</v>
      </c>
      <c r="E48" s="37">
        <v>7353</v>
      </c>
      <c r="F48" s="38">
        <v>26.824999999999999</v>
      </c>
      <c r="G48" s="38">
        <v>-12.95</v>
      </c>
      <c r="H48" s="38">
        <v>22.073</v>
      </c>
      <c r="I48" s="39">
        <v>5.6568542494930133E-3</v>
      </c>
      <c r="J48" s="39">
        <v>8.4852813742388924E-3</v>
      </c>
      <c r="K48" s="38">
        <f t="shared" si="3"/>
        <v>26.824999999999999</v>
      </c>
      <c r="L48" s="39">
        <f t="shared" si="4"/>
        <v>-12.95</v>
      </c>
      <c r="M48" s="39"/>
      <c r="N48" s="39">
        <f t="shared" si="5"/>
        <v>-13.159833003644172</v>
      </c>
      <c r="O48" s="39"/>
      <c r="P48" s="39">
        <f t="shared" si="6"/>
        <v>-13.084422108549305</v>
      </c>
      <c r="Q48" s="39"/>
      <c r="R48" s="39">
        <f t="shared" si="7"/>
        <v>-13.022567652044817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78</v>
      </c>
      <c r="D49" s="34">
        <v>0.4</v>
      </c>
      <c r="E49" s="33">
        <v>5189</v>
      </c>
      <c r="F49" s="35">
        <v>18.882000000000001</v>
      </c>
      <c r="G49" s="35">
        <v>-11.2475</v>
      </c>
      <c r="H49" s="35">
        <v>22.475000000000001</v>
      </c>
      <c r="I49" s="41">
        <v>7.77817459305148E-3</v>
      </c>
      <c r="J49" s="41">
        <v>5.6568542494917573E-3</v>
      </c>
      <c r="K49" s="35">
        <f t="shared" si="3"/>
        <v>18.882000000000001</v>
      </c>
      <c r="L49" s="41">
        <f t="shared" si="4"/>
        <v>-11.2475</v>
      </c>
      <c r="M49" s="41"/>
      <c r="N49" s="52">
        <f t="shared" si="5"/>
        <v>-11.395200532145733</v>
      </c>
      <c r="O49" s="41"/>
      <c r="P49" s="52">
        <f t="shared" si="6"/>
        <v>-11.315820642572188</v>
      </c>
      <c r="Q49" s="52"/>
      <c r="R49" s="41">
        <f t="shared" si="7"/>
        <v>-11.2539661860677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79</v>
      </c>
      <c r="D50" s="24">
        <v>0.4</v>
      </c>
      <c r="E50" s="37">
        <v>7640</v>
      </c>
      <c r="F50" s="38">
        <v>27.899000000000001</v>
      </c>
      <c r="G50" s="38">
        <v>-12.882</v>
      </c>
      <c r="H50" s="38">
        <v>22.159500000000001</v>
      </c>
      <c r="I50" s="39">
        <v>2.4041630560341854E-2</v>
      </c>
      <c r="J50" s="39">
        <v>1.9091883092034995E-2</v>
      </c>
      <c r="K50" s="38">
        <f t="shared" si="3"/>
        <v>27.899000000000001</v>
      </c>
      <c r="L50" s="39">
        <f t="shared" si="4"/>
        <v>-12.882</v>
      </c>
      <c r="M50" s="39"/>
      <c r="N50" s="39">
        <f t="shared" si="5"/>
        <v>-13.100234146082713</v>
      </c>
      <c r="O50" s="39"/>
      <c r="P50" s="39">
        <f t="shared" si="6"/>
        <v>-13.01688526203049</v>
      </c>
      <c r="Q50" s="39"/>
      <c r="R50" s="39">
        <f t="shared" si="7"/>
        <v>-12.955030805526002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80</v>
      </c>
      <c r="D51" s="34">
        <v>0.4</v>
      </c>
      <c r="E51" s="33">
        <v>5793</v>
      </c>
      <c r="F51" s="35">
        <v>21.152000000000001</v>
      </c>
      <c r="G51" s="35">
        <v>-10.302499999999998</v>
      </c>
      <c r="H51" s="35">
        <v>22.343</v>
      </c>
      <c r="I51" s="41">
        <v>4.9497474683056018E-3</v>
      </c>
      <c r="J51" s="41">
        <v>1.8384776310852606E-2</v>
      </c>
      <c r="K51" s="35">
        <f t="shared" si="3"/>
        <v>21.152000000000001</v>
      </c>
      <c r="L51" s="41">
        <f t="shared" si="4"/>
        <v>-10.302499999999998</v>
      </c>
      <c r="M51" s="41"/>
      <c r="N51" s="52">
        <f t="shared" si="5"/>
        <v>-10.467957136741155</v>
      </c>
      <c r="O51" s="41"/>
      <c r="P51" s="52">
        <f t="shared" si="6"/>
        <v>-10.380639258210255</v>
      </c>
      <c r="Q51" s="52"/>
      <c r="R51" s="41">
        <f t="shared" si="7"/>
        <v>-10.318784801705768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72</v>
      </c>
      <c r="D52" s="24">
        <v>0.4</v>
      </c>
      <c r="E52" s="37">
        <v>9127</v>
      </c>
      <c r="F52" s="38">
        <v>33.54</v>
      </c>
      <c r="G52" s="38">
        <v>-19.387</v>
      </c>
      <c r="H52" s="38">
        <v>27.283499999999997</v>
      </c>
      <c r="I52" s="39">
        <v>2.8284271247446227E-3</v>
      </c>
      <c r="J52" s="39">
        <v>2.0506096654409816E-2</v>
      </c>
      <c r="K52" s="38">
        <f t="shared" si="3"/>
        <v>33.54</v>
      </c>
      <c r="L52" s="39">
        <f t="shared" si="4"/>
        <v>-19.387</v>
      </c>
      <c r="M52" s="39"/>
      <c r="N52" s="39">
        <f t="shared" si="5"/>
        <v>-19.649359699616983</v>
      </c>
      <c r="O52" s="39"/>
      <c r="P52" s="39">
        <f t="shared" si="6"/>
        <v>-19.558072826607408</v>
      </c>
      <c r="Q52" s="39"/>
      <c r="R52" s="39">
        <f t="shared" si="7"/>
        <v>-19.49621837010292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71</v>
      </c>
      <c r="D53" s="34">
        <v>0.4</v>
      </c>
      <c r="E53" s="33">
        <v>4288</v>
      </c>
      <c r="F53" s="35">
        <v>15.606999999999999</v>
      </c>
      <c r="G53" s="35">
        <v>-19.423999999999999</v>
      </c>
      <c r="H53" s="35">
        <v>27.314</v>
      </c>
      <c r="I53" s="41">
        <v>5.798275605729742E-2</v>
      </c>
      <c r="J53" s="41">
        <v>3.6769552621700188E-2</v>
      </c>
      <c r="K53" s="35">
        <f t="shared" si="3"/>
        <v>15.606999999999999</v>
      </c>
      <c r="L53" s="41">
        <f t="shared" si="4"/>
        <v>-19.423999999999999</v>
      </c>
      <c r="M53" s="41"/>
      <c r="N53" s="52">
        <f t="shared" si="5"/>
        <v>-19.546082523313125</v>
      </c>
      <c r="O53" s="41"/>
      <c r="P53" s="52">
        <f t="shared" si="6"/>
        <v>-19.450826655824869</v>
      </c>
      <c r="Q53" s="52"/>
      <c r="R53" s="41">
        <f t="shared" si="7"/>
        <v>-19.388972199320381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70</v>
      </c>
      <c r="D54" s="24">
        <v>0.4</v>
      </c>
      <c r="E54" s="37">
        <v>3201</v>
      </c>
      <c r="F54" s="38">
        <v>11.565</v>
      </c>
      <c r="G54" s="38">
        <v>-19.447000000000003</v>
      </c>
      <c r="H54" s="38">
        <v>27.130000000000003</v>
      </c>
      <c r="I54" s="39">
        <v>1.4142135623723114E-3</v>
      </c>
      <c r="J54" s="39">
        <v>8.4852813742386402E-2</v>
      </c>
      <c r="K54" s="38">
        <f t="shared" si="3"/>
        <v>11.565</v>
      </c>
      <c r="L54" s="39">
        <f t="shared" si="4"/>
        <v>-19.447000000000003</v>
      </c>
      <c r="M54" s="39"/>
      <c r="N54" s="39">
        <f t="shared" si="5"/>
        <v>-19.537464815923389</v>
      </c>
      <c r="O54" s="39"/>
      <c r="P54" s="39">
        <f t="shared" si="6"/>
        <v>-19.438239953956458</v>
      </c>
      <c r="Q54" s="39"/>
      <c r="R54" s="39">
        <f t="shared" si="7"/>
        <v>-19.37638549745197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69</v>
      </c>
      <c r="D55" s="34">
        <v>0.4</v>
      </c>
      <c r="E55" s="33">
        <v>2214</v>
      </c>
      <c r="F55" s="35">
        <v>7.9939999999999998</v>
      </c>
      <c r="G55" s="35">
        <v>-19.4175</v>
      </c>
      <c r="H55" s="35">
        <v>27.396000000000001</v>
      </c>
      <c r="I55" s="41">
        <v>8.5559920523573821E-2</v>
      </c>
      <c r="J55" s="41">
        <v>6.2225396744416864E-2</v>
      </c>
      <c r="K55" s="35">
        <f t="shared" si="3"/>
        <v>7.9939999999999998</v>
      </c>
      <c r="L55" s="41">
        <f t="shared" si="4"/>
        <v>-19.4175</v>
      </c>
      <c r="M55" s="41"/>
      <c r="N55" s="52">
        <f t="shared" si="5"/>
        <v>-19.48003140842988</v>
      </c>
      <c r="O55" s="41"/>
      <c r="P55" s="52">
        <f t="shared" si="6"/>
        <v>-19.37683755198427</v>
      </c>
      <c r="Q55" s="52"/>
      <c r="R55" s="41">
        <f t="shared" si="7"/>
        <v>-19.314983095479782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68</v>
      </c>
      <c r="D56" s="24">
        <v>0.4</v>
      </c>
      <c r="E56" s="37">
        <v>1224</v>
      </c>
      <c r="F56" s="38">
        <v>4.4130000000000003</v>
      </c>
      <c r="G56" s="38">
        <v>-19.533999999999999</v>
      </c>
      <c r="H56" s="38">
        <v>27.273499999999999</v>
      </c>
      <c r="I56" s="39">
        <v>8.4852813742388924E-3</v>
      </c>
      <c r="J56" s="39">
        <v>6.5760930650348895E-2</v>
      </c>
      <c r="K56" s="38">
        <f t="shared" si="3"/>
        <v>4.4130000000000003</v>
      </c>
      <c r="L56" s="39">
        <f t="shared" si="4"/>
        <v>-19.533999999999999</v>
      </c>
      <c r="M56" s="39"/>
      <c r="N56" s="39">
        <f t="shared" si="5"/>
        <v>-19.568519778008639</v>
      </c>
      <c r="O56" s="39"/>
      <c r="P56" s="39">
        <f t="shared" si="6"/>
        <v>-19.461356927084353</v>
      </c>
      <c r="Q56" s="39"/>
      <c r="R56" s="39">
        <f t="shared" si="7"/>
        <v>-19.399502470579865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67</v>
      </c>
      <c r="D57" s="34">
        <v>0.4</v>
      </c>
      <c r="E57" s="33">
        <v>883</v>
      </c>
      <c r="F57" s="35">
        <v>3.1680000000000001</v>
      </c>
      <c r="G57" s="35">
        <v>-19.422000000000001</v>
      </c>
      <c r="H57" s="35">
        <v>27.401</v>
      </c>
      <c r="I57" s="41">
        <v>2.8284271247446227E-3</v>
      </c>
      <c r="J57" s="41">
        <v>5.5154328932552801E-2</v>
      </c>
      <c r="K57" s="35">
        <f t="shared" si="3"/>
        <v>3.1680000000000001</v>
      </c>
      <c r="L57" s="41">
        <f t="shared" si="4"/>
        <v>-19.422000000000001</v>
      </c>
      <c r="M57" s="41"/>
      <c r="N57" s="52">
        <f t="shared" si="5"/>
        <v>-19.446781023505864</v>
      </c>
      <c r="O57" s="41"/>
      <c r="P57" s="52">
        <f t="shared" si="6"/>
        <v>-19.335649178102901</v>
      </c>
      <c r="Q57" s="52"/>
      <c r="R57" s="41">
        <f t="shared" si="7"/>
        <v>-19.273794721598414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/>
      <c r="C58" s="24"/>
      <c r="D58" s="24"/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 t="str">
        <f t="shared" si="8"/>
        <v/>
      </c>
      <c r="T58" s="68" t="str">
        <f t="shared" si="9"/>
        <v/>
      </c>
    </row>
    <row r="59" spans="2:20" x14ac:dyDescent="0.2">
      <c r="B59" s="65"/>
      <c r="C59" s="34"/>
      <c r="D59" s="34"/>
      <c r="E59" s="33"/>
      <c r="F59" s="35"/>
      <c r="G59" s="35"/>
      <c r="H59" s="35"/>
      <c r="I59" s="41"/>
      <c r="J59" s="41"/>
      <c r="K59" s="35" t="str">
        <f t="shared" si="3"/>
        <v/>
      </c>
      <c r="L59" s="41" t="str">
        <f t="shared" si="4"/>
        <v/>
      </c>
      <c r="M59" s="41"/>
      <c r="N59" s="52" t="str">
        <f t="shared" si="5"/>
        <v/>
      </c>
      <c r="O59" s="41"/>
      <c r="P59" s="52" t="str">
        <f t="shared" si="6"/>
        <v/>
      </c>
      <c r="Q59" s="52"/>
      <c r="R59" s="41" t="str">
        <f t="shared" si="7"/>
        <v/>
      </c>
      <c r="S59" s="41" t="str">
        <f t="shared" si="8"/>
        <v/>
      </c>
      <c r="T59" s="66" t="str">
        <f t="shared" si="9"/>
        <v/>
      </c>
    </row>
    <row r="60" spans="2:20" x14ac:dyDescent="0.2">
      <c r="B60" s="67"/>
      <c r="C60" s="24"/>
      <c r="D60" s="24"/>
      <c r="E60" s="37"/>
      <c r="F60" s="38"/>
      <c r="G60" s="38"/>
      <c r="H60" s="38"/>
      <c r="I60" s="39"/>
      <c r="J60" s="39"/>
      <c r="K60" s="38" t="str">
        <f t="shared" si="3"/>
        <v/>
      </c>
      <c r="L60" s="39" t="str">
        <f t="shared" si="4"/>
        <v/>
      </c>
      <c r="M60" s="39"/>
      <c r="N60" s="39" t="str">
        <f t="shared" si="5"/>
        <v/>
      </c>
      <c r="O60" s="39"/>
      <c r="P60" s="39" t="str">
        <f t="shared" si="6"/>
        <v/>
      </c>
      <c r="Q60" s="39"/>
      <c r="R60" s="39" t="str">
        <f t="shared" si="7"/>
        <v/>
      </c>
      <c r="S60" s="39" t="str">
        <f t="shared" si="8"/>
        <v/>
      </c>
      <c r="T60" s="68" t="str">
        <f t="shared" si="9"/>
        <v/>
      </c>
    </row>
    <row r="61" spans="2:20" x14ac:dyDescent="0.2">
      <c r="B61" s="65"/>
      <c r="C61" s="34"/>
      <c r="D61" s="34"/>
      <c r="E61" s="33"/>
      <c r="F61" s="35"/>
      <c r="G61" s="35"/>
      <c r="H61" s="35"/>
      <c r="I61" s="41"/>
      <c r="J61" s="41"/>
      <c r="K61" s="35" t="str">
        <f t="shared" si="3"/>
        <v/>
      </c>
      <c r="L61" s="41" t="str">
        <f t="shared" si="4"/>
        <v/>
      </c>
      <c r="M61" s="41"/>
      <c r="N61" s="52" t="str">
        <f t="shared" si="5"/>
        <v/>
      </c>
      <c r="O61" s="41"/>
      <c r="P61" s="52" t="str">
        <f t="shared" si="6"/>
        <v/>
      </c>
      <c r="Q61" s="52"/>
      <c r="R61" s="41" t="str">
        <f t="shared" si="7"/>
        <v/>
      </c>
      <c r="S61" s="41" t="str">
        <f t="shared" si="8"/>
        <v/>
      </c>
      <c r="T61" s="66" t="str">
        <f t="shared" si="9"/>
        <v/>
      </c>
    </row>
    <row r="62" spans="2:20" x14ac:dyDescent="0.2">
      <c r="B62" s="67"/>
      <c r="C62" s="24"/>
      <c r="D62" s="24"/>
      <c r="E62" s="37"/>
      <c r="F62" s="38"/>
      <c r="G62" s="38"/>
      <c r="H62" s="38"/>
      <c r="I62" s="39"/>
      <c r="J62" s="39"/>
      <c r="K62" s="38" t="str">
        <f t="shared" si="3"/>
        <v/>
      </c>
      <c r="L62" s="39" t="str">
        <f t="shared" si="4"/>
        <v/>
      </c>
      <c r="M62" s="39"/>
      <c r="N62" s="39" t="str">
        <f t="shared" si="5"/>
        <v/>
      </c>
      <c r="O62" s="39"/>
      <c r="P62" s="39" t="str">
        <f t="shared" si="6"/>
        <v/>
      </c>
      <c r="Q62" s="39"/>
      <c r="R62" s="39" t="str">
        <f t="shared" si="7"/>
        <v/>
      </c>
      <c r="S62" s="39" t="str">
        <f t="shared" si="8"/>
        <v/>
      </c>
      <c r="T62" s="68" t="str">
        <f t="shared" si="9"/>
        <v/>
      </c>
    </row>
    <row r="63" spans="2:20" x14ac:dyDescent="0.2">
      <c r="B63" s="65"/>
      <c r="C63" s="34"/>
      <c r="D63" s="34"/>
      <c r="E63" s="33"/>
      <c r="F63" s="35"/>
      <c r="G63" s="35"/>
      <c r="H63" s="35"/>
      <c r="I63" s="41"/>
      <c r="J63" s="41"/>
      <c r="K63" s="35" t="str">
        <f t="shared" si="3"/>
        <v/>
      </c>
      <c r="L63" s="41" t="str">
        <f t="shared" si="4"/>
        <v/>
      </c>
      <c r="M63" s="41"/>
      <c r="N63" s="52" t="str">
        <f t="shared" si="5"/>
        <v/>
      </c>
      <c r="O63" s="41"/>
      <c r="P63" s="52" t="str">
        <f t="shared" si="6"/>
        <v/>
      </c>
      <c r="Q63" s="52"/>
      <c r="R63" s="41" t="str">
        <f t="shared" si="7"/>
        <v/>
      </c>
      <c r="S63" s="41" t="str">
        <f t="shared" si="8"/>
        <v/>
      </c>
      <c r="T63" s="66" t="str">
        <f t="shared" si="9"/>
        <v/>
      </c>
    </row>
    <row r="64" spans="2:20" x14ac:dyDescent="0.2">
      <c r="B64" s="67"/>
      <c r="C64" s="24"/>
      <c r="D64" s="24"/>
      <c r="E64" s="37"/>
      <c r="F64" s="38"/>
      <c r="G64" s="38"/>
      <c r="H64" s="38"/>
      <c r="I64" s="39"/>
      <c r="J64" s="39"/>
      <c r="K64" s="38" t="str">
        <f t="shared" si="3"/>
        <v/>
      </c>
      <c r="L64" s="39" t="str">
        <f t="shared" si="4"/>
        <v/>
      </c>
      <c r="M64" s="39"/>
      <c r="N64" s="39" t="str">
        <f t="shared" si="5"/>
        <v/>
      </c>
      <c r="O64" s="39"/>
      <c r="P64" s="39" t="str">
        <f t="shared" si="6"/>
        <v/>
      </c>
      <c r="Q64" s="39"/>
      <c r="R64" s="39" t="str">
        <f t="shared" si="7"/>
        <v/>
      </c>
      <c r="S64" s="39" t="str">
        <f t="shared" si="8"/>
        <v/>
      </c>
      <c r="T64" s="68" t="str">
        <f t="shared" si="9"/>
        <v/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>
        <v>3</v>
      </c>
      <c r="C131" s="34" t="s">
        <v>65</v>
      </c>
      <c r="D131" s="34">
        <v>0.4</v>
      </c>
      <c r="E131" s="33">
        <v>629</v>
      </c>
      <c r="F131" s="35">
        <v>2.3460000000000001</v>
      </c>
      <c r="G131" s="35">
        <v>-10.385999999999999</v>
      </c>
      <c r="H131" s="35">
        <v>45.000999999999998</v>
      </c>
      <c r="I131" s="41"/>
      <c r="J131" s="41"/>
      <c r="K131" s="35">
        <f t="shared" ref="K131:K134" si="17">IF(F131&lt;&gt;"",IF(OR($F$9="Yes (Manual)",$F$9="Yes (Auto)"),F131-AVERAGE(F$131:F$134),F131),"")</f>
        <v>2.3460000000000001</v>
      </c>
      <c r="L131" s="41">
        <f t="shared" ref="L131:L134" si="18">IF(G131&lt;&gt;"",IF(OR($F$9="Yes (Manual)",$F$9="Yes (Auto)"),(G131*F131-AVERAGE(G$131:G$134)*AVERAGE(F$131:F$134))/AVERAGE(F$131:F$134),G131),"")</f>
        <v>-10.385999999999999</v>
      </c>
      <c r="M131" s="41"/>
      <c r="N131" s="52">
        <f t="shared" ref="N131:N134" si="19">IF(L131&lt;&gt;"",IF(OR($F$10="Yes (Manual)",$F$10="Yes (Auto)"),L131-K131*$I$24,L131),"")</f>
        <v>-10.404351098846195</v>
      </c>
      <c r="O131" s="41"/>
      <c r="P131" s="52">
        <f t="shared" ref="P131:P134" si="20">IF(N131&lt;&gt;"",IF(OR($F$11="Yes (Manual)",$F$11="Yes (Auto)"),N131-(B131-$B$29)*$J$24,N131),"")</f>
        <v>-10.39641310988884</v>
      </c>
      <c r="Q131" s="52"/>
      <c r="R131" s="41">
        <f t="shared" ref="R131:R134" si="21">IF(P131&lt;&gt;"",P131+$K$24,"")</f>
        <v>-10.334558653384352</v>
      </c>
      <c r="S131" s="41" t="e">
        <f t="shared" ref="S131:S134" si="22">IF(D131&lt;&gt;"",(F131*$F$24+$G$24)/D131,"")</f>
        <v>#DIV/0!</v>
      </c>
      <c r="T131" s="66" t="e">
        <f t="shared" ref="T131:T134" si="23">IF(S131&lt;&gt;"",S131/12.0107*(1.00794+12.0107+(15.9994*3)),"")</f>
        <v>#DIV/0!</v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/>
      <c r="C147" s="76"/>
      <c r="D147" s="76"/>
      <c r="E147" s="77"/>
      <c r="F147" s="78"/>
      <c r="G147" s="78"/>
      <c r="H147" s="78"/>
      <c r="I147" s="79"/>
      <c r="J147" s="79"/>
      <c r="K147" s="78" t="str">
        <f t="shared" si="24"/>
        <v/>
      </c>
      <c r="L147" s="79" t="str">
        <f t="shared" si="25"/>
        <v/>
      </c>
      <c r="M147" s="79"/>
      <c r="N147" s="79" t="str">
        <f t="shared" si="26"/>
        <v/>
      </c>
      <c r="O147" s="79"/>
      <c r="P147" s="79" t="str">
        <f t="shared" si="27"/>
        <v/>
      </c>
      <c r="Q147" s="79"/>
      <c r="R147" s="79" t="str">
        <f t="shared" si="28"/>
        <v/>
      </c>
      <c r="S147" s="79" t="str">
        <f t="shared" si="29"/>
        <v/>
      </c>
      <c r="T147" s="80" t="str">
        <f t="shared" si="30"/>
        <v/>
      </c>
    </row>
    <row r="148" spans="2:20" x14ac:dyDescent="0.2">
      <c r="B148" s="67"/>
      <c r="C148" s="24"/>
      <c r="D148" s="24"/>
      <c r="E148" s="37"/>
      <c r="F148" s="38"/>
      <c r="G148" s="38"/>
      <c r="H148" s="38"/>
      <c r="I148" s="39"/>
      <c r="J148" s="39"/>
      <c r="K148" s="38" t="str">
        <f t="shared" si="24"/>
        <v/>
      </c>
      <c r="L148" s="39" t="str">
        <f t="shared" si="25"/>
        <v/>
      </c>
      <c r="M148" s="39"/>
      <c r="N148" s="39" t="str">
        <f t="shared" si="26"/>
        <v/>
      </c>
      <c r="O148" s="39"/>
      <c r="P148" s="39" t="str">
        <f t="shared" si="27"/>
        <v/>
      </c>
      <c r="Q148" s="39"/>
      <c r="R148" s="39" t="str">
        <f t="shared" si="28"/>
        <v/>
      </c>
      <c r="S148" s="39" t="str">
        <f t="shared" si="29"/>
        <v/>
      </c>
      <c r="T148" s="68" t="str">
        <f t="shared" si="30"/>
        <v/>
      </c>
    </row>
    <row r="149" spans="2:20" x14ac:dyDescent="0.2">
      <c r="B149" s="65"/>
      <c r="C149" s="34"/>
      <c r="D149" s="34"/>
      <c r="E149" s="33"/>
      <c r="F149" s="35"/>
      <c r="G149" s="35"/>
      <c r="H149" s="35"/>
      <c r="I149" s="41"/>
      <c r="J149" s="41"/>
      <c r="K149" s="35" t="str">
        <f t="shared" si="24"/>
        <v/>
      </c>
      <c r="L149" s="41" t="str">
        <f t="shared" si="25"/>
        <v/>
      </c>
      <c r="M149" s="41"/>
      <c r="N149" s="52" t="str">
        <f t="shared" si="26"/>
        <v/>
      </c>
      <c r="O149" s="41"/>
      <c r="P149" s="52" t="str">
        <f t="shared" si="27"/>
        <v/>
      </c>
      <c r="Q149" s="52"/>
      <c r="R149" s="41" t="str">
        <f t="shared" si="28"/>
        <v/>
      </c>
      <c r="S149" s="41" t="str">
        <f t="shared" si="29"/>
        <v/>
      </c>
      <c r="T149" s="66" t="str">
        <f t="shared" si="30"/>
        <v/>
      </c>
    </row>
    <row r="150" spans="2:20" x14ac:dyDescent="0.2">
      <c r="B150" s="67"/>
      <c r="C150" s="24"/>
      <c r="D150" s="24"/>
      <c r="E150" s="37"/>
      <c r="F150" s="38"/>
      <c r="G150" s="38"/>
      <c r="H150" s="38"/>
      <c r="I150" s="39"/>
      <c r="J150" s="39"/>
      <c r="K150" s="38" t="str">
        <f t="shared" si="24"/>
        <v/>
      </c>
      <c r="L150" s="39" t="str">
        <f t="shared" si="25"/>
        <v/>
      </c>
      <c r="M150" s="39"/>
      <c r="N150" s="39" t="str">
        <f t="shared" si="26"/>
        <v/>
      </c>
      <c r="O150" s="39"/>
      <c r="P150" s="39" t="str">
        <f t="shared" si="27"/>
        <v/>
      </c>
      <c r="Q150" s="39"/>
      <c r="R150" s="39" t="str">
        <f t="shared" si="28"/>
        <v/>
      </c>
      <c r="S150" s="39" t="str">
        <f t="shared" si="29"/>
        <v/>
      </c>
      <c r="T150" s="68" t="str">
        <f t="shared" si="30"/>
        <v/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/>
      <c r="C163" s="76"/>
      <c r="D163" s="76"/>
      <c r="E163" s="77"/>
      <c r="F163" s="78"/>
      <c r="G163" s="78"/>
      <c r="H163" s="78"/>
      <c r="I163" s="79"/>
      <c r="J163" s="79"/>
      <c r="K163" s="78" t="str">
        <f t="shared" si="24"/>
        <v/>
      </c>
      <c r="L163" s="79" t="str">
        <f t="shared" si="25"/>
        <v/>
      </c>
      <c r="M163" s="79"/>
      <c r="N163" s="79" t="str">
        <f t="shared" si="26"/>
        <v/>
      </c>
      <c r="O163" s="79"/>
      <c r="P163" s="79" t="str">
        <f t="shared" si="27"/>
        <v/>
      </c>
      <c r="Q163" s="79"/>
      <c r="R163" s="79" t="str">
        <f t="shared" si="28"/>
        <v/>
      </c>
      <c r="S163" s="79" t="str">
        <f t="shared" si="29"/>
        <v/>
      </c>
      <c r="T163" s="80" t="str">
        <f t="shared" si="30"/>
        <v/>
      </c>
    </row>
    <row r="164" spans="2:20" x14ac:dyDescent="0.2">
      <c r="B164" s="67"/>
      <c r="C164" s="24"/>
      <c r="D164" s="24"/>
      <c r="E164" s="37"/>
      <c r="F164" s="38"/>
      <c r="G164" s="38"/>
      <c r="H164" s="38"/>
      <c r="I164" s="39"/>
      <c r="J164" s="39"/>
      <c r="K164" s="38" t="str">
        <f t="shared" si="24"/>
        <v/>
      </c>
      <c r="L164" s="39" t="str">
        <f t="shared" si="25"/>
        <v/>
      </c>
      <c r="M164" s="39"/>
      <c r="N164" s="39" t="str">
        <f t="shared" si="26"/>
        <v/>
      </c>
      <c r="O164" s="39"/>
      <c r="P164" s="39" t="str">
        <f t="shared" si="27"/>
        <v/>
      </c>
      <c r="Q164" s="39"/>
      <c r="R164" s="39" t="str">
        <f t="shared" si="28"/>
        <v/>
      </c>
      <c r="S164" s="39" t="str">
        <f t="shared" si="29"/>
        <v/>
      </c>
      <c r="T164" s="68" t="str">
        <f t="shared" si="30"/>
        <v/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12</v>
      </c>
      <c r="C169" s="76" t="s">
        <v>71</v>
      </c>
      <c r="D169" s="76">
        <v>0.4</v>
      </c>
      <c r="E169" s="77">
        <v>4183</v>
      </c>
      <c r="F169" s="78">
        <v>15.093999999999999</v>
      </c>
      <c r="G169" s="78">
        <v>-19.413</v>
      </c>
      <c r="H169" s="78">
        <v>27.311500000000002</v>
      </c>
      <c r="I169" s="79">
        <v>1.2727922061358338E-2</v>
      </c>
      <c r="J169" s="79">
        <v>3.1819805153393332E-2</v>
      </c>
      <c r="K169" s="78">
        <f t="shared" si="24"/>
        <v>15.093999999999999</v>
      </c>
      <c r="L169" s="79">
        <f t="shared" si="25"/>
        <v>-19.413</v>
      </c>
      <c r="M169" s="79"/>
      <c r="N169" s="79">
        <f t="shared" si="26"/>
        <v>-19.531069687120414</v>
      </c>
      <c r="O169" s="79"/>
      <c r="P169" s="79">
        <f t="shared" si="27"/>
        <v>-19.487410747854966</v>
      </c>
      <c r="Q169" s="79"/>
      <c r="R169" s="79">
        <f t="shared" si="28"/>
        <v>-19.425556291350478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>
        <v>13</v>
      </c>
      <c r="C170" s="24" t="s">
        <v>71</v>
      </c>
      <c r="D170" s="24">
        <v>0.4</v>
      </c>
      <c r="E170" s="37">
        <v>4103</v>
      </c>
      <c r="F170" s="38">
        <v>14.798</v>
      </c>
      <c r="G170" s="38">
        <v>-19.500999999999998</v>
      </c>
      <c r="H170" s="38">
        <v>27.1295</v>
      </c>
      <c r="I170" s="39">
        <v>4.808326112068622E-2</v>
      </c>
      <c r="J170" s="39">
        <v>1.9091883092037507E-2</v>
      </c>
      <c r="K170" s="38">
        <f t="shared" si="24"/>
        <v>14.798</v>
      </c>
      <c r="L170" s="39">
        <f t="shared" si="25"/>
        <v>-19.500999999999998</v>
      </c>
      <c r="M170" s="39"/>
      <c r="N170" s="39">
        <f t="shared" si="26"/>
        <v>-19.616754288459511</v>
      </c>
      <c r="O170" s="39"/>
      <c r="P170" s="39">
        <f t="shared" si="27"/>
        <v>-19.569126354715383</v>
      </c>
      <c r="Q170" s="39"/>
      <c r="R170" s="39">
        <f t="shared" si="28"/>
        <v>-19.507271898210895</v>
      </c>
      <c r="S170" s="39" t="e">
        <f t="shared" si="29"/>
        <v>#DIV/0!</v>
      </c>
      <c r="T170" s="68" t="e">
        <f t="shared" si="30"/>
        <v>#DIV/0!</v>
      </c>
    </row>
    <row r="171" spans="2:20" x14ac:dyDescent="0.2">
      <c r="B171" s="65">
        <v>25</v>
      </c>
      <c r="C171" s="34" t="s">
        <v>71</v>
      </c>
      <c r="D171" s="34">
        <v>0.4</v>
      </c>
      <c r="E171" s="33">
        <v>4288</v>
      </c>
      <c r="F171" s="35">
        <v>15.606999999999999</v>
      </c>
      <c r="G171" s="35">
        <v>-19.423999999999999</v>
      </c>
      <c r="H171" s="35">
        <v>27.314</v>
      </c>
      <c r="I171" s="41">
        <v>5.798275605729742E-2</v>
      </c>
      <c r="J171" s="41">
        <v>3.6769552621700188E-2</v>
      </c>
      <c r="K171" s="35">
        <f t="shared" si="24"/>
        <v>15.606999999999999</v>
      </c>
      <c r="L171" s="41">
        <f t="shared" si="25"/>
        <v>-19.423999999999999</v>
      </c>
      <c r="M171" s="41"/>
      <c r="N171" s="52">
        <f t="shared" si="26"/>
        <v>-19.546082523313125</v>
      </c>
      <c r="O171" s="41"/>
      <c r="P171" s="52">
        <f t="shared" si="27"/>
        <v>-19.450826655824869</v>
      </c>
      <c r="Q171" s="52"/>
      <c r="R171" s="41">
        <f t="shared" si="28"/>
        <v>-19.388972199320381</v>
      </c>
      <c r="S171" s="41" t="e">
        <f t="shared" si="29"/>
        <v>#DIV/0!</v>
      </c>
      <c r="T171" s="66" t="e">
        <f t="shared" si="30"/>
        <v>#DIV/0!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14</v>
      </c>
      <c r="C175" s="76" t="s">
        <v>72</v>
      </c>
      <c r="D175" s="76">
        <v>0.4</v>
      </c>
      <c r="E175" s="77">
        <v>9257</v>
      </c>
      <c r="F175" s="78">
        <v>33.932000000000002</v>
      </c>
      <c r="G175" s="78">
        <v>-19.192500000000003</v>
      </c>
      <c r="H175" s="78">
        <v>27.212499999999999</v>
      </c>
      <c r="I175" s="79">
        <v>9.192388155426303E-3</v>
      </c>
      <c r="J175" s="79">
        <v>4.9497474683068577E-3</v>
      </c>
      <c r="K175" s="78">
        <f t="shared" si="24"/>
        <v>33.932000000000002</v>
      </c>
      <c r="L175" s="79">
        <f t="shared" si="25"/>
        <v>-19.192500000000003</v>
      </c>
      <c r="M175" s="79"/>
      <c r="N175" s="79">
        <f t="shared" si="26"/>
        <v>-19.457926038384123</v>
      </c>
      <c r="O175" s="79"/>
      <c r="P175" s="79">
        <f t="shared" si="27"/>
        <v>-19.40632911016132</v>
      </c>
      <c r="Q175" s="79"/>
      <c r="R175" s="79">
        <f t="shared" si="28"/>
        <v>-19.344474653656832</v>
      </c>
      <c r="S175" s="79" t="e">
        <f t="shared" si="29"/>
        <v>#DIV/0!</v>
      </c>
      <c r="T175" s="80" t="e">
        <f t="shared" si="30"/>
        <v>#DIV/0!</v>
      </c>
    </row>
    <row r="176" spans="2:20" x14ac:dyDescent="0.2">
      <c r="B176" s="67">
        <v>15</v>
      </c>
      <c r="C176" s="24" t="s">
        <v>72</v>
      </c>
      <c r="D176" s="24">
        <v>0.4</v>
      </c>
      <c r="E176" s="37">
        <v>9093</v>
      </c>
      <c r="F176" s="38">
        <v>33.228999999999999</v>
      </c>
      <c r="G176" s="38">
        <v>-19.335000000000001</v>
      </c>
      <c r="H176" s="38">
        <v>27.067</v>
      </c>
      <c r="I176" s="39">
        <v>1.8384776310850094E-2</v>
      </c>
      <c r="J176" s="39">
        <v>5.6568542494942692E-3</v>
      </c>
      <c r="K176" s="38">
        <f t="shared" si="24"/>
        <v>33.228999999999999</v>
      </c>
      <c r="L176" s="39">
        <f t="shared" si="25"/>
        <v>-19.335000000000001</v>
      </c>
      <c r="M176" s="39"/>
      <c r="N176" s="39">
        <f t="shared" si="26"/>
        <v>-19.594926966564483</v>
      </c>
      <c r="O176" s="39"/>
      <c r="P176" s="39">
        <f t="shared" si="27"/>
        <v>-19.539361043863</v>
      </c>
      <c r="Q176" s="39"/>
      <c r="R176" s="39">
        <f t="shared" si="28"/>
        <v>-19.477506587358512</v>
      </c>
      <c r="S176" s="39" t="e">
        <f t="shared" si="29"/>
        <v>#DIV/0!</v>
      </c>
      <c r="T176" s="68" t="e">
        <f t="shared" si="30"/>
        <v>#DIV/0!</v>
      </c>
    </row>
    <row r="177" spans="2:20" x14ac:dyDescent="0.2">
      <c r="B177" s="65">
        <v>24</v>
      </c>
      <c r="C177" s="34" t="s">
        <v>72</v>
      </c>
      <c r="D177" s="34">
        <v>0.4</v>
      </c>
      <c r="E177" s="33">
        <v>9127</v>
      </c>
      <c r="F177" s="35">
        <v>33.54</v>
      </c>
      <c r="G177" s="35">
        <v>-19.387</v>
      </c>
      <c r="H177" s="35">
        <v>27.283499999999997</v>
      </c>
      <c r="I177" s="41">
        <v>2.8284271247446227E-3</v>
      </c>
      <c r="J177" s="41">
        <v>2.0506096654409816E-2</v>
      </c>
      <c r="K177" s="35">
        <f t="shared" si="24"/>
        <v>33.54</v>
      </c>
      <c r="L177" s="41">
        <f t="shared" si="25"/>
        <v>-19.387</v>
      </c>
      <c r="M177" s="41"/>
      <c r="N177" s="52">
        <f t="shared" si="26"/>
        <v>-19.649359699616983</v>
      </c>
      <c r="O177" s="41"/>
      <c r="P177" s="52">
        <f t="shared" si="27"/>
        <v>-19.558072826607408</v>
      </c>
      <c r="Q177" s="52"/>
      <c r="R177" s="41">
        <f t="shared" si="28"/>
        <v>-19.49621837010292</v>
      </c>
      <c r="S177" s="41" t="e">
        <f t="shared" si="29"/>
        <v>#DIV/0!</v>
      </c>
      <c r="T177" s="66" t="e">
        <f t="shared" si="30"/>
        <v>#DIV/0!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J30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0" x14ac:dyDescent="0.2">
      <c r="A1" t="s">
        <v>0</v>
      </c>
      <c r="B1" s="1" t="s">
        <v>37</v>
      </c>
      <c r="C1" t="s">
        <v>43</v>
      </c>
      <c r="D1" t="s">
        <v>18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</row>
    <row r="2" spans="1:10" x14ac:dyDescent="0.2">
      <c r="A2">
        <v>1</v>
      </c>
      <c r="B2" t="s">
        <v>65</v>
      </c>
      <c r="C2">
        <v>0.4</v>
      </c>
    </row>
    <row r="3" spans="1:10" x14ac:dyDescent="0.2">
      <c r="A3">
        <v>2</v>
      </c>
      <c r="B3" t="s">
        <v>87</v>
      </c>
      <c r="D3" t="s">
        <v>88</v>
      </c>
    </row>
    <row r="4" spans="1:10" x14ac:dyDescent="0.2">
      <c r="A4">
        <v>3</v>
      </c>
      <c r="B4" t="s">
        <v>65</v>
      </c>
      <c r="C4">
        <v>0.4</v>
      </c>
      <c r="H4" t="s">
        <v>4</v>
      </c>
      <c r="I4" t="s">
        <v>89</v>
      </c>
      <c r="J4" t="s">
        <v>43</v>
      </c>
    </row>
    <row r="5" spans="1:10" x14ac:dyDescent="0.2">
      <c r="A5">
        <v>4</v>
      </c>
      <c r="B5" t="s">
        <v>67</v>
      </c>
      <c r="C5">
        <v>0.4</v>
      </c>
      <c r="H5" t="s">
        <v>67</v>
      </c>
      <c r="I5">
        <v>20.166</v>
      </c>
      <c r="J5">
        <v>250</v>
      </c>
    </row>
    <row r="6" spans="1:10" s="5" customFormat="1" x14ac:dyDescent="0.2">
      <c r="A6" s="5">
        <v>5</v>
      </c>
      <c r="B6" s="5" t="s">
        <v>67</v>
      </c>
      <c r="C6" s="5">
        <v>0.4</v>
      </c>
      <c r="H6" s="5" t="s">
        <v>69</v>
      </c>
      <c r="I6" s="5">
        <v>48.304000000000002</v>
      </c>
      <c r="J6" s="5">
        <v>250</v>
      </c>
    </row>
    <row r="7" spans="1:10" x14ac:dyDescent="0.2">
      <c r="A7">
        <v>6</v>
      </c>
      <c r="B7" t="s">
        <v>68</v>
      </c>
      <c r="C7">
        <v>0.4</v>
      </c>
      <c r="H7" t="s">
        <v>70</v>
      </c>
      <c r="I7">
        <v>77.798000000000002</v>
      </c>
      <c r="J7">
        <v>250</v>
      </c>
    </row>
    <row r="8" spans="1:10" x14ac:dyDescent="0.2">
      <c r="A8">
        <v>7</v>
      </c>
      <c r="B8" t="s">
        <v>68</v>
      </c>
      <c r="C8">
        <v>0.4</v>
      </c>
      <c r="H8" t="s">
        <v>71</v>
      </c>
      <c r="I8">
        <v>99.638000000000005</v>
      </c>
      <c r="J8">
        <v>250</v>
      </c>
    </row>
    <row r="9" spans="1:10" x14ac:dyDescent="0.2">
      <c r="A9">
        <v>8</v>
      </c>
      <c r="B9" t="s">
        <v>69</v>
      </c>
      <c r="C9">
        <v>0.4</v>
      </c>
      <c r="H9" t="s">
        <v>72</v>
      </c>
      <c r="I9">
        <v>218.08799999999999</v>
      </c>
      <c r="J9">
        <v>250</v>
      </c>
    </row>
    <row r="10" spans="1:10" x14ac:dyDescent="0.2">
      <c r="A10">
        <v>9</v>
      </c>
      <c r="B10" t="s">
        <v>69</v>
      </c>
      <c r="C10">
        <v>0.4</v>
      </c>
      <c r="H10" t="s">
        <v>68</v>
      </c>
      <c r="I10">
        <v>29.454000000000001</v>
      </c>
      <c r="J10">
        <v>250</v>
      </c>
    </row>
    <row r="11" spans="1:10" x14ac:dyDescent="0.2">
      <c r="A11">
        <v>10</v>
      </c>
      <c r="B11" t="s">
        <v>70</v>
      </c>
      <c r="C11">
        <v>0.4</v>
      </c>
    </row>
    <row r="12" spans="1:10" x14ac:dyDescent="0.2">
      <c r="A12">
        <v>11</v>
      </c>
      <c r="B12" t="s">
        <v>70</v>
      </c>
      <c r="C12">
        <v>0.4</v>
      </c>
    </row>
    <row r="13" spans="1:10" x14ac:dyDescent="0.2">
      <c r="A13">
        <v>12</v>
      </c>
      <c r="B13" t="s">
        <v>71</v>
      </c>
      <c r="C13">
        <v>0.4</v>
      </c>
    </row>
    <row r="14" spans="1:10" x14ac:dyDescent="0.2">
      <c r="A14">
        <v>13</v>
      </c>
      <c r="B14" t="s">
        <v>71</v>
      </c>
      <c r="C14">
        <v>0.4</v>
      </c>
    </row>
    <row r="15" spans="1:10" x14ac:dyDescent="0.2">
      <c r="A15">
        <v>14</v>
      </c>
      <c r="B15" t="s">
        <v>72</v>
      </c>
      <c r="C15">
        <v>0.4</v>
      </c>
    </row>
    <row r="16" spans="1:10" x14ac:dyDescent="0.2">
      <c r="A16">
        <v>15</v>
      </c>
      <c r="B16" t="s">
        <v>72</v>
      </c>
      <c r="C16">
        <v>0.4</v>
      </c>
    </row>
    <row r="17" spans="1:3" x14ac:dyDescent="0.2">
      <c r="A17">
        <v>16</v>
      </c>
      <c r="B17" t="s">
        <v>73</v>
      </c>
      <c r="C17">
        <v>0.4</v>
      </c>
    </row>
    <row r="18" spans="1:3" x14ac:dyDescent="0.2">
      <c r="A18">
        <v>17</v>
      </c>
      <c r="B18" t="s">
        <v>74</v>
      </c>
      <c r="C18">
        <v>0.4</v>
      </c>
    </row>
    <row r="19" spans="1:3" s="5" customFormat="1" x14ac:dyDescent="0.2">
      <c r="A19" s="5">
        <v>18</v>
      </c>
      <c r="B19" s="5" t="s">
        <v>75</v>
      </c>
      <c r="C19" s="5">
        <v>0.4</v>
      </c>
    </row>
    <row r="20" spans="1:3" x14ac:dyDescent="0.2">
      <c r="A20">
        <v>19</v>
      </c>
      <c r="B20" t="s">
        <v>76</v>
      </c>
      <c r="C20">
        <v>0.4</v>
      </c>
    </row>
    <row r="21" spans="1:3" s="5" customFormat="1" x14ac:dyDescent="0.2">
      <c r="A21" s="5">
        <v>20</v>
      </c>
      <c r="B21" s="5" t="s">
        <v>77</v>
      </c>
      <c r="C21" s="5">
        <v>0.4</v>
      </c>
    </row>
    <row r="22" spans="1:3" x14ac:dyDescent="0.2">
      <c r="A22">
        <v>21</v>
      </c>
      <c r="B22" t="s">
        <v>78</v>
      </c>
      <c r="C22">
        <v>0.4</v>
      </c>
    </row>
    <row r="23" spans="1:3" s="5" customFormat="1" x14ac:dyDescent="0.2">
      <c r="A23" s="5">
        <v>22</v>
      </c>
      <c r="B23" s="5" t="s">
        <v>79</v>
      </c>
      <c r="C23" s="5">
        <v>0.4</v>
      </c>
    </row>
    <row r="24" spans="1:3" s="5" customFormat="1" x14ac:dyDescent="0.2">
      <c r="A24" s="5">
        <v>23</v>
      </c>
      <c r="B24" s="5" t="s">
        <v>80</v>
      </c>
      <c r="C24" s="5">
        <v>0.4</v>
      </c>
    </row>
    <row r="25" spans="1:3" x14ac:dyDescent="0.2">
      <c r="A25">
        <v>24</v>
      </c>
      <c r="B25" t="s">
        <v>72</v>
      </c>
      <c r="C25">
        <v>0.4</v>
      </c>
    </row>
    <row r="26" spans="1:3" x14ac:dyDescent="0.2">
      <c r="A26">
        <v>25</v>
      </c>
      <c r="B26" t="s">
        <v>71</v>
      </c>
      <c r="C26">
        <v>0.4</v>
      </c>
    </row>
    <row r="27" spans="1:3" x14ac:dyDescent="0.2">
      <c r="A27">
        <v>26</v>
      </c>
      <c r="B27" t="s">
        <v>70</v>
      </c>
      <c r="C27">
        <v>0.4</v>
      </c>
    </row>
    <row r="28" spans="1:3" x14ac:dyDescent="0.2">
      <c r="A28">
        <v>27</v>
      </c>
      <c r="B28" t="s">
        <v>69</v>
      </c>
      <c r="C28">
        <v>0.4</v>
      </c>
    </row>
    <row r="29" spans="1:3" x14ac:dyDescent="0.2">
      <c r="A29">
        <v>28</v>
      </c>
      <c r="B29" t="s">
        <v>68</v>
      </c>
      <c r="C29">
        <v>0.4</v>
      </c>
    </row>
    <row r="30" spans="1:3" x14ac:dyDescent="0.2">
      <c r="A30">
        <v>29</v>
      </c>
      <c r="B30" t="s">
        <v>67</v>
      </c>
      <c r="C30">
        <v>0.4</v>
      </c>
    </row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414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65</v>
      </c>
      <c r="C2" s="42">
        <v>3479</v>
      </c>
      <c r="D2" s="42">
        <v>48.991</v>
      </c>
      <c r="E2" s="42">
        <v>-4.7489999999999997</v>
      </c>
      <c r="F2" s="42">
        <v>19.484999999999999</v>
      </c>
      <c r="G2" s="108">
        <v>0.90212962962962961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65</v>
      </c>
      <c r="C3" s="42">
        <v>3488</v>
      </c>
      <c r="D3" s="42">
        <v>49.915999999999997</v>
      </c>
      <c r="E3" s="42">
        <v>-4.57</v>
      </c>
      <c r="F3" s="42">
        <v>19.670000000000002</v>
      </c>
      <c r="G3" s="108">
        <v>0.90212962962962961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65</v>
      </c>
      <c r="C4" s="42">
        <v>3502</v>
      </c>
      <c r="D4" s="42">
        <v>50.136000000000003</v>
      </c>
      <c r="E4" s="42">
        <v>-4.3410000000000002</v>
      </c>
      <c r="F4" s="42">
        <v>20.117999999999999</v>
      </c>
      <c r="G4" s="108">
        <v>0.90212962962962961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65</v>
      </c>
      <c r="C5" s="42">
        <v>3528</v>
      </c>
      <c r="D5" s="42">
        <v>50.466000000000001</v>
      </c>
      <c r="E5" s="42">
        <v>-4.0940000000000003</v>
      </c>
      <c r="F5" s="42">
        <v>20.542000000000002</v>
      </c>
      <c r="G5" s="108">
        <v>0.90212962962962961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65</v>
      </c>
      <c r="C6" s="42">
        <v>3547</v>
      </c>
      <c r="D6" s="42">
        <v>50.756</v>
      </c>
      <c r="E6" s="42">
        <v>-3.8610000000000002</v>
      </c>
      <c r="F6" s="42">
        <v>20.952999999999999</v>
      </c>
      <c r="G6" s="108">
        <v>0.90212962962962961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66</v>
      </c>
      <c r="C7" s="42">
        <v>3912</v>
      </c>
      <c r="D7" s="42">
        <v>55.064999999999998</v>
      </c>
      <c r="E7" s="42">
        <v>2.4E-2</v>
      </c>
      <c r="F7" s="42">
        <v>4.8000000000000001E-2</v>
      </c>
      <c r="G7" s="108">
        <v>0.23553240740740741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66</v>
      </c>
      <c r="C8" s="42">
        <v>3917</v>
      </c>
      <c r="D8" s="42">
        <v>56.095999999999997</v>
      </c>
      <c r="E8" s="42">
        <v>0</v>
      </c>
      <c r="F8" s="42">
        <v>0</v>
      </c>
      <c r="G8" s="108">
        <v>0.23553240740740741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66</v>
      </c>
      <c r="C9" s="42">
        <v>3927</v>
      </c>
      <c r="D9" s="42">
        <v>56.25</v>
      </c>
      <c r="E9" s="42">
        <v>3.0000000000000001E-3</v>
      </c>
      <c r="F9" s="42">
        <v>-3.5999999999999997E-2</v>
      </c>
      <c r="G9" s="108">
        <v>0.23553240740740741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66</v>
      </c>
      <c r="C10" s="42">
        <v>3932</v>
      </c>
      <c r="D10" s="42">
        <v>56.353000000000002</v>
      </c>
      <c r="E10" s="42">
        <v>7.0000000000000001E-3</v>
      </c>
      <c r="F10" s="42">
        <v>-7.9000000000000001E-2</v>
      </c>
      <c r="G10" s="108">
        <v>0.23553240740740741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66</v>
      </c>
      <c r="C11" s="42">
        <v>3938</v>
      </c>
      <c r="D11" s="42">
        <v>56.46</v>
      </c>
      <c r="E11" s="42">
        <v>-1.0999999999999999E-2</v>
      </c>
      <c r="F11" s="42">
        <v>-0.13300000000000001</v>
      </c>
      <c r="G11" s="108">
        <v>0.23553240740740741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4051</v>
      </c>
      <c r="D12" s="42">
        <v>57.225999999999999</v>
      </c>
      <c r="E12" s="42">
        <v>-4.55</v>
      </c>
      <c r="F12" s="42">
        <v>19.716999999999999</v>
      </c>
      <c r="G12" s="108">
        <v>0.24561342592592594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4047</v>
      </c>
      <c r="D13" s="42">
        <v>58.03</v>
      </c>
      <c r="E13" s="42">
        <v>-4.57</v>
      </c>
      <c r="F13" s="42">
        <v>19.670000000000002</v>
      </c>
      <c r="G13" s="108">
        <v>0.24561342592592594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4045</v>
      </c>
      <c r="D14" s="42">
        <v>58.051000000000002</v>
      </c>
      <c r="E14" s="42">
        <v>-4.5529999999999999</v>
      </c>
      <c r="F14" s="42">
        <v>19.645</v>
      </c>
      <c r="G14" s="108">
        <v>0.24561342592592594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4047</v>
      </c>
      <c r="D15" s="42">
        <v>58.011000000000003</v>
      </c>
      <c r="E15" s="42">
        <v>-4.5599999999999996</v>
      </c>
      <c r="F15" s="42">
        <v>19.7</v>
      </c>
      <c r="G15" s="108">
        <v>0.24561342592592594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4045</v>
      </c>
      <c r="D16" s="42">
        <v>58.045000000000002</v>
      </c>
      <c r="E16" s="42">
        <v>-4.5359999999999996</v>
      </c>
      <c r="F16" s="42">
        <v>19.648</v>
      </c>
      <c r="G16" s="108">
        <v>0.24561342592592594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3</v>
      </c>
      <c r="B17" s="42" t="s">
        <v>65</v>
      </c>
      <c r="C17" s="42">
        <v>61</v>
      </c>
      <c r="D17" s="42">
        <v>0.21099999999999999</v>
      </c>
      <c r="E17" s="42">
        <v>82.623000000000005</v>
      </c>
      <c r="F17" s="42">
        <v>3478.5320000000002</v>
      </c>
      <c r="G17" s="108">
        <v>0.24561342592592594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3</v>
      </c>
      <c r="B18" s="42" t="s">
        <v>65</v>
      </c>
      <c r="C18" s="42">
        <v>128</v>
      </c>
      <c r="D18" s="42">
        <v>0.65200000000000002</v>
      </c>
      <c r="E18" s="42">
        <v>20.16</v>
      </c>
      <c r="F18" s="42">
        <v>2695.739</v>
      </c>
      <c r="G18" s="108">
        <v>0.24561342592592594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3</v>
      </c>
      <c r="B19" s="42" t="s">
        <v>65</v>
      </c>
      <c r="C19" s="42">
        <v>127</v>
      </c>
      <c r="D19" s="42">
        <v>0.73199999999999998</v>
      </c>
      <c r="E19" s="42">
        <v>23.207000000000001</v>
      </c>
      <c r="F19" s="42">
        <v>2697.9090000000001</v>
      </c>
      <c r="G19" s="108">
        <v>0.24561342592592594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3</v>
      </c>
      <c r="B20" s="42" t="s">
        <v>65</v>
      </c>
      <c r="C20" s="42">
        <v>163</v>
      </c>
      <c r="D20" s="42">
        <v>0.58099999999999996</v>
      </c>
      <c r="E20" s="42">
        <v>-8.4870000000000001</v>
      </c>
      <c r="F20" s="42">
        <v>6.5060000000000002</v>
      </c>
      <c r="G20" s="108">
        <v>0.24561342592592594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3</v>
      </c>
      <c r="B21" s="42" t="s">
        <v>65</v>
      </c>
      <c r="C21" s="42">
        <v>562</v>
      </c>
      <c r="D21" s="42">
        <v>2.06</v>
      </c>
      <c r="E21" s="42">
        <v>-10.111000000000001</v>
      </c>
      <c r="F21" s="42">
        <v>49.865000000000002</v>
      </c>
      <c r="G21" s="108">
        <v>0.24561342592592594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65</v>
      </c>
      <c r="C22" s="42">
        <v>629</v>
      </c>
      <c r="D22" s="42">
        <v>2.3460000000000001</v>
      </c>
      <c r="E22" s="42">
        <v>-10.385999999999999</v>
      </c>
      <c r="F22" s="42">
        <v>45.000999999999998</v>
      </c>
      <c r="G22" s="108">
        <v>0.24561342592592594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4</v>
      </c>
      <c r="B23" s="42" t="s">
        <v>67</v>
      </c>
      <c r="C23" s="42">
        <v>4055</v>
      </c>
      <c r="D23" s="42">
        <v>57.295999999999999</v>
      </c>
      <c r="E23" s="42">
        <v>-4.5469999999999997</v>
      </c>
      <c r="F23" s="42">
        <v>19.696000000000002</v>
      </c>
      <c r="G23" s="108">
        <v>0.25511574074074073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4</v>
      </c>
      <c r="B24" s="42" t="s">
        <v>67</v>
      </c>
      <c r="C24" s="42">
        <v>4048</v>
      </c>
      <c r="D24" s="42">
        <v>58.073999999999998</v>
      </c>
      <c r="E24" s="42">
        <v>-4.57</v>
      </c>
      <c r="F24" s="42">
        <v>19.670000000000002</v>
      </c>
      <c r="G24" s="108">
        <v>0.25511574074074073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4</v>
      </c>
      <c r="B25" s="42" t="s">
        <v>67</v>
      </c>
      <c r="C25" s="42">
        <v>4052</v>
      </c>
      <c r="D25" s="42">
        <v>58.128999999999998</v>
      </c>
      <c r="E25" s="42">
        <v>-4.5659999999999998</v>
      </c>
      <c r="F25" s="42">
        <v>19.666</v>
      </c>
      <c r="G25" s="108">
        <v>0.25511574074074073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67</v>
      </c>
      <c r="C26" s="42">
        <v>4053</v>
      </c>
      <c r="D26" s="42">
        <v>58.085000000000001</v>
      </c>
      <c r="E26" s="42">
        <v>-4.55</v>
      </c>
      <c r="F26" s="42">
        <v>19.667000000000002</v>
      </c>
      <c r="G26" s="108">
        <v>0.25511574074074073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67</v>
      </c>
      <c r="C27" s="42">
        <v>4053</v>
      </c>
      <c r="D27" s="42">
        <v>58.116</v>
      </c>
      <c r="E27" s="42">
        <v>-4.5640000000000001</v>
      </c>
      <c r="F27" s="42">
        <v>19.677</v>
      </c>
      <c r="G27" s="108">
        <v>0.25511574074074073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67</v>
      </c>
      <c r="C28" s="42">
        <v>1406</v>
      </c>
      <c r="D28" s="42">
        <v>5.04</v>
      </c>
      <c r="E28" s="42">
        <v>-17.734000000000002</v>
      </c>
      <c r="F28" s="42">
        <v>28.475999999999999</v>
      </c>
      <c r="G28" s="108">
        <v>0.25511574074074073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67</v>
      </c>
      <c r="C29" s="42">
        <v>1305</v>
      </c>
      <c r="D29" s="42">
        <v>4.6859999999999999</v>
      </c>
      <c r="E29" s="42">
        <v>-17.923999999999999</v>
      </c>
      <c r="F29" s="42">
        <v>27.966000000000001</v>
      </c>
      <c r="G29" s="108">
        <v>0.25511574074074073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67</v>
      </c>
      <c r="C30" s="42">
        <v>1250</v>
      </c>
      <c r="D30" s="42">
        <v>4.4859999999999998</v>
      </c>
      <c r="E30" s="42">
        <v>-17.853000000000002</v>
      </c>
      <c r="F30" s="42">
        <v>28.178999999999998</v>
      </c>
      <c r="G30" s="108">
        <v>0.25511574074074073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67</v>
      </c>
      <c r="C31" s="42">
        <v>1193</v>
      </c>
      <c r="D31" s="42">
        <v>4.28</v>
      </c>
      <c r="E31" s="42">
        <v>-17.939</v>
      </c>
      <c r="F31" s="42">
        <v>28.082999999999998</v>
      </c>
      <c r="G31" s="108">
        <v>0.25511574074074073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67</v>
      </c>
      <c r="C32" s="42">
        <v>1135</v>
      </c>
      <c r="D32" s="42">
        <v>4.0839999999999996</v>
      </c>
      <c r="E32" s="42">
        <v>-17.818000000000001</v>
      </c>
      <c r="F32" s="42">
        <v>28.216999999999999</v>
      </c>
      <c r="G32" s="108">
        <v>0.25511574074074073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4</v>
      </c>
      <c r="B33" s="42" t="s">
        <v>67</v>
      </c>
      <c r="C33" s="42">
        <v>1082</v>
      </c>
      <c r="D33" s="42">
        <v>3.8860000000000001</v>
      </c>
      <c r="E33" s="42">
        <v>-18.033999999999999</v>
      </c>
      <c r="F33" s="42">
        <v>28.274000000000001</v>
      </c>
      <c r="G33" s="108">
        <v>0.25511574074074073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4</v>
      </c>
      <c r="B34" s="42" t="s">
        <v>67</v>
      </c>
      <c r="C34" s="42">
        <v>1030</v>
      </c>
      <c r="D34" s="42">
        <v>3.698</v>
      </c>
      <c r="E34" s="42">
        <v>-17.962</v>
      </c>
      <c r="F34" s="42">
        <v>28.16</v>
      </c>
      <c r="G34" s="108">
        <v>0.25511574074074073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4</v>
      </c>
      <c r="B35" s="42" t="s">
        <v>67</v>
      </c>
      <c r="C35" s="42">
        <v>978</v>
      </c>
      <c r="D35" s="42">
        <v>3.5150000000000001</v>
      </c>
      <c r="E35" s="42">
        <v>-17.937000000000001</v>
      </c>
      <c r="F35" s="42">
        <v>28.198</v>
      </c>
      <c r="G35" s="108">
        <v>0.25511574074074073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4</v>
      </c>
      <c r="B36" s="42" t="s">
        <v>67</v>
      </c>
      <c r="C36" s="42">
        <v>929</v>
      </c>
      <c r="D36" s="42">
        <v>3.34</v>
      </c>
      <c r="E36" s="42">
        <v>-18.038</v>
      </c>
      <c r="F36" s="42">
        <v>27.122</v>
      </c>
      <c r="G36" s="108">
        <v>0.25511574074074073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4</v>
      </c>
      <c r="B37" s="42" t="s">
        <v>67</v>
      </c>
      <c r="C37" s="42">
        <v>884</v>
      </c>
      <c r="D37" s="42">
        <v>3.1709999999999998</v>
      </c>
      <c r="E37" s="42">
        <v>-18.100999999999999</v>
      </c>
      <c r="F37" s="42">
        <v>27.04</v>
      </c>
      <c r="G37" s="108">
        <v>0.25511574074074073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5</v>
      </c>
      <c r="B38" s="42" t="s">
        <v>67</v>
      </c>
      <c r="C38" s="42">
        <v>4054</v>
      </c>
      <c r="D38" s="42">
        <v>57.313000000000002</v>
      </c>
      <c r="E38" s="42">
        <v>-4.5679999999999996</v>
      </c>
      <c r="F38" s="42">
        <v>19.693000000000001</v>
      </c>
      <c r="G38" s="108">
        <v>0.2651736111111111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5</v>
      </c>
      <c r="B39" s="42" t="s">
        <v>67</v>
      </c>
      <c r="C39" s="42">
        <v>4051</v>
      </c>
      <c r="D39" s="42">
        <v>58.082000000000001</v>
      </c>
      <c r="E39" s="42">
        <v>-4.57</v>
      </c>
      <c r="F39" s="42">
        <v>19.670000000000002</v>
      </c>
      <c r="G39" s="108">
        <v>0.2651736111111111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5</v>
      </c>
      <c r="B40" s="42" t="s">
        <v>67</v>
      </c>
      <c r="C40" s="42">
        <v>4042</v>
      </c>
      <c r="D40" s="42">
        <v>58.031999999999996</v>
      </c>
      <c r="E40" s="42">
        <v>-4.5750000000000002</v>
      </c>
      <c r="F40" s="42">
        <v>19.681000000000001</v>
      </c>
      <c r="G40" s="108">
        <v>0.2651736111111111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5</v>
      </c>
      <c r="B41" s="42" t="s">
        <v>67</v>
      </c>
      <c r="C41" s="42">
        <v>4054</v>
      </c>
      <c r="D41" s="42">
        <v>58.106000000000002</v>
      </c>
      <c r="E41" s="42">
        <v>-4.58</v>
      </c>
      <c r="F41" s="42">
        <v>19.638999999999999</v>
      </c>
      <c r="G41" s="108">
        <v>0.2651736111111111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5</v>
      </c>
      <c r="B42" s="42" t="s">
        <v>67</v>
      </c>
      <c r="C42" s="42">
        <v>4045</v>
      </c>
      <c r="D42" s="42">
        <v>58.064999999999998</v>
      </c>
      <c r="E42" s="42">
        <v>-4.5789999999999997</v>
      </c>
      <c r="F42" s="42">
        <v>19.663</v>
      </c>
      <c r="G42" s="108">
        <v>0.2651736111111111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5</v>
      </c>
      <c r="B43" s="42" t="s">
        <v>67</v>
      </c>
      <c r="C43" s="42">
        <v>1288</v>
      </c>
      <c r="D43" s="42">
        <v>4.609</v>
      </c>
      <c r="E43" s="42">
        <v>-19.170999999999999</v>
      </c>
      <c r="F43" s="42">
        <v>28.544</v>
      </c>
      <c r="G43" s="108">
        <v>0.2651736111111111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5</v>
      </c>
      <c r="B44" s="42" t="s">
        <v>67</v>
      </c>
      <c r="C44" s="42">
        <v>1180</v>
      </c>
      <c r="D44" s="42">
        <v>4.22</v>
      </c>
      <c r="E44" s="42">
        <v>-19.349</v>
      </c>
      <c r="F44" s="42">
        <v>28.116</v>
      </c>
      <c r="G44" s="108">
        <v>0.2651736111111111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5</v>
      </c>
      <c r="B45" s="42" t="s">
        <v>67</v>
      </c>
      <c r="C45" s="42">
        <v>1124</v>
      </c>
      <c r="D45" s="42">
        <v>4.03</v>
      </c>
      <c r="E45" s="42">
        <v>-19.446999999999999</v>
      </c>
      <c r="F45" s="42">
        <v>28.065999999999999</v>
      </c>
      <c r="G45" s="108">
        <v>0.2651736111111111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5</v>
      </c>
      <c r="B46" s="42" t="s">
        <v>67</v>
      </c>
      <c r="C46" s="42">
        <v>1073</v>
      </c>
      <c r="D46" s="42">
        <v>3.8410000000000002</v>
      </c>
      <c r="E46" s="42">
        <v>-19.492000000000001</v>
      </c>
      <c r="F46" s="42">
        <v>28.077999999999999</v>
      </c>
      <c r="G46" s="108">
        <v>0.2651736111111111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5</v>
      </c>
      <c r="B47" s="42" t="s">
        <v>67</v>
      </c>
      <c r="C47" s="42">
        <v>1020</v>
      </c>
      <c r="D47" s="42">
        <v>3.6549999999999998</v>
      </c>
      <c r="E47" s="42">
        <v>-19.366</v>
      </c>
      <c r="F47" s="42">
        <v>28.114000000000001</v>
      </c>
      <c r="G47" s="108">
        <v>0.2651736111111111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5</v>
      </c>
      <c r="B48" s="42" t="s">
        <v>67</v>
      </c>
      <c r="C48" s="42">
        <v>971</v>
      </c>
      <c r="D48" s="42">
        <v>3.4750000000000001</v>
      </c>
      <c r="E48" s="42">
        <v>-19.542999999999999</v>
      </c>
      <c r="F48" s="42">
        <v>28.105</v>
      </c>
      <c r="G48" s="108">
        <v>0.2651736111111111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5</v>
      </c>
      <c r="B49" s="42" t="s">
        <v>67</v>
      </c>
      <c r="C49" s="42">
        <v>924</v>
      </c>
      <c r="D49" s="42">
        <v>3.3039999999999998</v>
      </c>
      <c r="E49" s="42">
        <v>-19.472000000000001</v>
      </c>
      <c r="F49" s="42">
        <v>27.943000000000001</v>
      </c>
      <c r="G49" s="108">
        <v>0.2651736111111111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5</v>
      </c>
      <c r="B50" s="42" t="s">
        <v>67</v>
      </c>
      <c r="C50" s="42">
        <v>876</v>
      </c>
      <c r="D50" s="42">
        <v>3.141</v>
      </c>
      <c r="E50" s="42">
        <v>-19.568999999999999</v>
      </c>
      <c r="F50" s="42">
        <v>27.977</v>
      </c>
      <c r="G50" s="108">
        <v>0.2651736111111111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5</v>
      </c>
      <c r="B51" s="42" t="s">
        <v>67</v>
      </c>
      <c r="C51" s="42">
        <v>834</v>
      </c>
      <c r="D51" s="42">
        <v>2.9809999999999999</v>
      </c>
      <c r="E51" s="42">
        <v>-19.565999999999999</v>
      </c>
      <c r="F51" s="42">
        <v>27.193000000000001</v>
      </c>
      <c r="G51" s="108">
        <v>0.2651736111111111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5</v>
      </c>
      <c r="B52" s="42" t="s">
        <v>67</v>
      </c>
      <c r="C52" s="42">
        <v>794</v>
      </c>
      <c r="D52" s="42">
        <v>2.839</v>
      </c>
      <c r="E52" s="42">
        <v>-19.594999999999999</v>
      </c>
      <c r="F52" s="42">
        <v>27.204000000000001</v>
      </c>
      <c r="G52" s="108">
        <v>0.2651736111111111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68</v>
      </c>
      <c r="C53" s="42">
        <v>4061</v>
      </c>
      <c r="D53" s="42">
        <v>57.347000000000001</v>
      </c>
      <c r="E53" s="42">
        <v>-4.5590000000000002</v>
      </c>
      <c r="F53" s="42">
        <v>19.690999999999999</v>
      </c>
      <c r="G53" s="108">
        <v>0.27467592592592593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6</v>
      </c>
      <c r="B54" s="42" t="s">
        <v>68</v>
      </c>
      <c r="C54" s="42">
        <v>4058</v>
      </c>
      <c r="D54" s="42">
        <v>58.164000000000001</v>
      </c>
      <c r="E54" s="42">
        <v>-4.57</v>
      </c>
      <c r="F54" s="42">
        <v>19.670000000000002</v>
      </c>
      <c r="G54" s="108">
        <v>0.27467592592592593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6</v>
      </c>
      <c r="B55" s="42" t="s">
        <v>68</v>
      </c>
      <c r="C55" s="42">
        <v>4052</v>
      </c>
      <c r="D55" s="42">
        <v>58.151000000000003</v>
      </c>
      <c r="E55" s="42">
        <v>-4.5750000000000002</v>
      </c>
      <c r="F55" s="42">
        <v>19.673999999999999</v>
      </c>
      <c r="G55" s="108">
        <v>0.27467592592592593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6</v>
      </c>
      <c r="B56" s="42" t="s">
        <v>68</v>
      </c>
      <c r="C56" s="42">
        <v>4056</v>
      </c>
      <c r="D56" s="42">
        <v>58.16</v>
      </c>
      <c r="E56" s="42">
        <v>-4.5579999999999998</v>
      </c>
      <c r="F56" s="42">
        <v>19.66</v>
      </c>
      <c r="G56" s="108">
        <v>0.27467592592592593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6</v>
      </c>
      <c r="B57" s="42" t="s">
        <v>68</v>
      </c>
      <c r="C57" s="42">
        <v>4051</v>
      </c>
      <c r="D57" s="42">
        <v>58.131</v>
      </c>
      <c r="E57" s="42">
        <v>-4.5780000000000003</v>
      </c>
      <c r="F57" s="42">
        <v>19.652000000000001</v>
      </c>
      <c r="G57" s="108">
        <v>0.27467592592592593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6</v>
      </c>
      <c r="B58" s="42" t="s">
        <v>68</v>
      </c>
      <c r="C58" s="42">
        <v>1872</v>
      </c>
      <c r="D58" s="42">
        <v>6.7130000000000001</v>
      </c>
      <c r="E58" s="42">
        <v>-19.079000000000001</v>
      </c>
      <c r="F58" s="42">
        <v>27.952000000000002</v>
      </c>
      <c r="G58" s="108">
        <v>0.27467592592592593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6</v>
      </c>
      <c r="B59" s="42" t="s">
        <v>68</v>
      </c>
      <c r="C59" s="42">
        <v>1717</v>
      </c>
      <c r="D59" s="42">
        <v>6.1710000000000003</v>
      </c>
      <c r="E59" s="42">
        <v>-19.236000000000001</v>
      </c>
      <c r="F59" s="42">
        <v>27.51</v>
      </c>
      <c r="G59" s="108">
        <v>0.27467592592592593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6</v>
      </c>
      <c r="B60" s="42" t="s">
        <v>68</v>
      </c>
      <c r="C60" s="42">
        <v>1645</v>
      </c>
      <c r="D60" s="42">
        <v>5.8940000000000001</v>
      </c>
      <c r="E60" s="42">
        <v>-19.198</v>
      </c>
      <c r="F60" s="42">
        <v>27.49</v>
      </c>
      <c r="G60" s="108">
        <v>0.27467592592592593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6</v>
      </c>
      <c r="B61" s="42" t="s">
        <v>68</v>
      </c>
      <c r="C61" s="42">
        <v>1574</v>
      </c>
      <c r="D61" s="42">
        <v>5.6509999999999998</v>
      </c>
      <c r="E61" s="42">
        <v>-19.283000000000001</v>
      </c>
      <c r="F61" s="42">
        <v>27.491</v>
      </c>
      <c r="G61" s="108">
        <v>0.27467592592592593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6</v>
      </c>
      <c r="B62" s="42" t="s">
        <v>68</v>
      </c>
      <c r="C62" s="42">
        <v>1502</v>
      </c>
      <c r="D62" s="42">
        <v>5.383</v>
      </c>
      <c r="E62" s="42">
        <v>-19.212</v>
      </c>
      <c r="F62" s="42">
        <v>27.390999999999998</v>
      </c>
      <c r="G62" s="108">
        <v>0.27467592592592593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6</v>
      </c>
      <c r="B63" s="42" t="s">
        <v>68</v>
      </c>
      <c r="C63" s="42">
        <v>1432</v>
      </c>
      <c r="D63" s="42">
        <v>5.1269999999999998</v>
      </c>
      <c r="E63" s="42">
        <v>-19.29</v>
      </c>
      <c r="F63" s="42">
        <v>27.559000000000001</v>
      </c>
      <c r="G63" s="108">
        <v>0.27467592592592593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6</v>
      </c>
      <c r="B64" s="42" t="s">
        <v>68</v>
      </c>
      <c r="C64" s="42">
        <v>1364</v>
      </c>
      <c r="D64" s="42">
        <v>4.8849999999999998</v>
      </c>
      <c r="E64" s="42">
        <v>-19.245999999999999</v>
      </c>
      <c r="F64" s="42">
        <v>27.535</v>
      </c>
      <c r="G64" s="108">
        <v>0.27467592592592593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6</v>
      </c>
      <c r="B65" s="42" t="s">
        <v>68</v>
      </c>
      <c r="C65" s="42">
        <v>1299</v>
      </c>
      <c r="D65" s="42">
        <v>4.6529999999999996</v>
      </c>
      <c r="E65" s="42">
        <v>-19.233000000000001</v>
      </c>
      <c r="F65" s="42">
        <v>27.498000000000001</v>
      </c>
      <c r="G65" s="108">
        <v>0.27467592592592593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6</v>
      </c>
      <c r="B66" s="42" t="s">
        <v>68</v>
      </c>
      <c r="C66" s="42">
        <v>1237</v>
      </c>
      <c r="D66" s="42">
        <v>4.4349999999999996</v>
      </c>
      <c r="E66" s="42">
        <v>-19.233000000000001</v>
      </c>
      <c r="F66" s="42">
        <v>27.222999999999999</v>
      </c>
      <c r="G66" s="108">
        <v>0.27467592592592593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6</v>
      </c>
      <c r="B67" s="42" t="s">
        <v>68</v>
      </c>
      <c r="C67" s="42">
        <v>1181</v>
      </c>
      <c r="D67" s="42">
        <v>4.2270000000000003</v>
      </c>
      <c r="E67" s="42">
        <v>-19.405999999999999</v>
      </c>
      <c r="F67" s="42">
        <v>27.207999999999998</v>
      </c>
      <c r="G67" s="108">
        <v>0.27467592592592593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68</v>
      </c>
      <c r="C68" s="42">
        <v>4058</v>
      </c>
      <c r="D68" s="42">
        <v>57.378</v>
      </c>
      <c r="E68" s="42">
        <v>-4.556</v>
      </c>
      <c r="F68" s="42">
        <v>19.71</v>
      </c>
      <c r="G68" s="108">
        <v>0.28472222222222221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68</v>
      </c>
      <c r="C69" s="42">
        <v>4053</v>
      </c>
      <c r="D69" s="42">
        <v>58.14</v>
      </c>
      <c r="E69" s="42">
        <v>-4.57</v>
      </c>
      <c r="F69" s="42">
        <v>19.670000000000002</v>
      </c>
      <c r="G69" s="108">
        <v>0.28472222222222221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7</v>
      </c>
      <c r="B70" s="42" t="s">
        <v>68</v>
      </c>
      <c r="C70" s="42">
        <v>4053</v>
      </c>
      <c r="D70" s="42">
        <v>58.115000000000002</v>
      </c>
      <c r="E70" s="42">
        <v>-4.5469999999999997</v>
      </c>
      <c r="F70" s="42">
        <v>19.664000000000001</v>
      </c>
      <c r="G70" s="108">
        <v>0.28472222222222221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7</v>
      </c>
      <c r="B71" s="42" t="s">
        <v>68</v>
      </c>
      <c r="C71" s="42">
        <v>4048</v>
      </c>
      <c r="D71" s="42">
        <v>58.12</v>
      </c>
      <c r="E71" s="42">
        <v>-4.5640000000000001</v>
      </c>
      <c r="F71" s="42">
        <v>19.696999999999999</v>
      </c>
      <c r="G71" s="108">
        <v>0.28472222222222221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7</v>
      </c>
      <c r="B72" s="42" t="s">
        <v>68</v>
      </c>
      <c r="C72" s="42">
        <v>4052</v>
      </c>
      <c r="D72" s="42">
        <v>58.15</v>
      </c>
      <c r="E72" s="42">
        <v>-4.5659999999999998</v>
      </c>
      <c r="F72" s="42">
        <v>19.689</v>
      </c>
      <c r="G72" s="108">
        <v>0.28472222222222221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7</v>
      </c>
      <c r="B73" s="42" t="s">
        <v>68</v>
      </c>
      <c r="C73" s="42">
        <v>1833</v>
      </c>
      <c r="D73" s="42">
        <v>6.5830000000000002</v>
      </c>
      <c r="E73" s="42">
        <v>-19.291</v>
      </c>
      <c r="F73" s="42">
        <v>28.117000000000001</v>
      </c>
      <c r="G73" s="108">
        <v>0.28472222222222221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7</v>
      </c>
      <c r="B74" s="42" t="s">
        <v>68</v>
      </c>
      <c r="C74" s="42">
        <v>1677</v>
      </c>
      <c r="D74" s="42">
        <v>6.03</v>
      </c>
      <c r="E74" s="42">
        <v>-19.512</v>
      </c>
      <c r="F74" s="42">
        <v>27.623999999999999</v>
      </c>
      <c r="G74" s="108">
        <v>0.28472222222222221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7</v>
      </c>
      <c r="B75" s="42" t="s">
        <v>68</v>
      </c>
      <c r="C75" s="42">
        <v>1599</v>
      </c>
      <c r="D75" s="42">
        <v>5.742</v>
      </c>
      <c r="E75" s="42">
        <v>-19.396999999999998</v>
      </c>
      <c r="F75" s="42">
        <v>27.800999999999998</v>
      </c>
      <c r="G75" s="108">
        <v>0.28472222222222221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7</v>
      </c>
      <c r="B76" s="42" t="s">
        <v>68</v>
      </c>
      <c r="C76" s="42">
        <v>1524</v>
      </c>
      <c r="D76" s="42">
        <v>5.468</v>
      </c>
      <c r="E76" s="42">
        <v>-19.545000000000002</v>
      </c>
      <c r="F76" s="42">
        <v>27.792999999999999</v>
      </c>
      <c r="G76" s="108">
        <v>0.28472222222222221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7</v>
      </c>
      <c r="B77" s="42" t="s">
        <v>68</v>
      </c>
      <c r="C77" s="42">
        <v>1451</v>
      </c>
      <c r="D77" s="42">
        <v>5.2039999999999997</v>
      </c>
      <c r="E77" s="42">
        <v>-19.434999999999999</v>
      </c>
      <c r="F77" s="42">
        <v>27.797999999999998</v>
      </c>
      <c r="G77" s="108">
        <v>0.28472222222222221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7</v>
      </c>
      <c r="B78" s="42" t="s">
        <v>68</v>
      </c>
      <c r="C78" s="42">
        <v>1379</v>
      </c>
      <c r="D78" s="42">
        <v>4.9530000000000003</v>
      </c>
      <c r="E78" s="42">
        <v>-19.492999999999999</v>
      </c>
      <c r="F78" s="42">
        <v>27.777000000000001</v>
      </c>
      <c r="G78" s="108">
        <v>0.28472222222222221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7</v>
      </c>
      <c r="B79" s="42" t="s">
        <v>68</v>
      </c>
      <c r="C79" s="42">
        <v>1311</v>
      </c>
      <c r="D79" s="42">
        <v>4.7069999999999999</v>
      </c>
      <c r="E79" s="42">
        <v>-19.565000000000001</v>
      </c>
      <c r="F79" s="42">
        <v>27.814</v>
      </c>
      <c r="G79" s="108">
        <v>0.28472222222222221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7</v>
      </c>
      <c r="B80" s="42" t="s">
        <v>68</v>
      </c>
      <c r="C80" s="42">
        <v>1249</v>
      </c>
      <c r="D80" s="42">
        <v>4.4829999999999997</v>
      </c>
      <c r="E80" s="42">
        <v>-19.486999999999998</v>
      </c>
      <c r="F80" s="42">
        <v>27.715</v>
      </c>
      <c r="G80" s="108">
        <v>0.28472222222222221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7</v>
      </c>
      <c r="B81" s="42" t="s">
        <v>68</v>
      </c>
      <c r="C81" s="42">
        <v>1187</v>
      </c>
      <c r="D81" s="42">
        <v>4.26</v>
      </c>
      <c r="E81" s="42">
        <v>-19.605</v>
      </c>
      <c r="F81" s="42">
        <v>27.236999999999998</v>
      </c>
      <c r="G81" s="108">
        <v>0.28472222222222221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7</v>
      </c>
      <c r="B82" s="42" t="s">
        <v>68</v>
      </c>
      <c r="C82" s="42">
        <v>1130</v>
      </c>
      <c r="D82" s="42">
        <v>4.056</v>
      </c>
      <c r="E82" s="42">
        <v>-19.628</v>
      </c>
      <c r="F82" s="42">
        <v>27.181999999999999</v>
      </c>
      <c r="G82" s="108">
        <v>0.28472222222222221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69</v>
      </c>
      <c r="C83" s="42">
        <v>4059</v>
      </c>
      <c r="D83" s="42">
        <v>57.319000000000003</v>
      </c>
      <c r="E83" s="42">
        <v>-4.5449999999999999</v>
      </c>
      <c r="F83" s="42">
        <v>19.733000000000001</v>
      </c>
      <c r="G83" s="108">
        <v>0.29423611111111109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69</v>
      </c>
      <c r="C84" s="42">
        <v>4060</v>
      </c>
      <c r="D84" s="42">
        <v>58.192</v>
      </c>
      <c r="E84" s="42">
        <v>-4.57</v>
      </c>
      <c r="F84" s="42">
        <v>19.670000000000002</v>
      </c>
      <c r="G84" s="108">
        <v>0.29423611111111109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69</v>
      </c>
      <c r="C85" s="42">
        <v>4061</v>
      </c>
      <c r="D85" s="42">
        <v>58.23</v>
      </c>
      <c r="E85" s="42">
        <v>-4.5590000000000002</v>
      </c>
      <c r="F85" s="42">
        <v>19.7</v>
      </c>
      <c r="G85" s="108">
        <v>0.29423611111111109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8</v>
      </c>
      <c r="B86" s="42" t="s">
        <v>69</v>
      </c>
      <c r="C86" s="42">
        <v>4056</v>
      </c>
      <c r="D86" s="42">
        <v>58.186</v>
      </c>
      <c r="E86" s="42">
        <v>-4.548</v>
      </c>
      <c r="F86" s="42">
        <v>19.704999999999998</v>
      </c>
      <c r="G86" s="108">
        <v>0.29423611111111109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8</v>
      </c>
      <c r="B87" s="42" t="s">
        <v>69</v>
      </c>
      <c r="C87" s="42">
        <v>4057</v>
      </c>
      <c r="D87" s="42">
        <v>58.167999999999999</v>
      </c>
      <c r="E87" s="42">
        <v>-4.5570000000000004</v>
      </c>
      <c r="F87" s="42">
        <v>19.704000000000001</v>
      </c>
      <c r="G87" s="108">
        <v>0.29423611111111109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8</v>
      </c>
      <c r="B88" s="42" t="s">
        <v>69</v>
      </c>
      <c r="C88" s="42">
        <v>3175</v>
      </c>
      <c r="D88" s="42">
        <v>11.414999999999999</v>
      </c>
      <c r="E88" s="42">
        <v>-18.64</v>
      </c>
      <c r="F88" s="42">
        <v>27.885999999999999</v>
      </c>
      <c r="G88" s="108">
        <v>0.29423611111111109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8</v>
      </c>
      <c r="B89" s="42" t="s">
        <v>69</v>
      </c>
      <c r="C89" s="42">
        <v>2917</v>
      </c>
      <c r="D89" s="42">
        <v>10.507</v>
      </c>
      <c r="E89" s="42">
        <v>-18.672000000000001</v>
      </c>
      <c r="F89" s="42">
        <v>27.523</v>
      </c>
      <c r="G89" s="108">
        <v>0.29423611111111109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8</v>
      </c>
      <c r="B90" s="42" t="s">
        <v>69</v>
      </c>
      <c r="C90" s="42">
        <v>2793</v>
      </c>
      <c r="D90" s="42">
        <v>10.045999999999999</v>
      </c>
      <c r="E90" s="42">
        <v>-18.719000000000001</v>
      </c>
      <c r="F90" s="42">
        <v>27.489000000000001</v>
      </c>
      <c r="G90" s="108">
        <v>0.29423611111111109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69</v>
      </c>
      <c r="C91" s="42">
        <v>2664</v>
      </c>
      <c r="D91" s="42">
        <v>9.5760000000000005</v>
      </c>
      <c r="E91" s="42">
        <v>-18.756</v>
      </c>
      <c r="F91" s="42">
        <v>27.56</v>
      </c>
      <c r="G91" s="108">
        <v>0.29423611111111109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69</v>
      </c>
      <c r="C92" s="42">
        <v>2534</v>
      </c>
      <c r="D92" s="42">
        <v>9.1310000000000002</v>
      </c>
      <c r="E92" s="42">
        <v>-18.754999999999999</v>
      </c>
      <c r="F92" s="42">
        <v>27.547000000000001</v>
      </c>
      <c r="G92" s="108">
        <v>0.29423611111111109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69</v>
      </c>
      <c r="C93" s="42">
        <v>2421</v>
      </c>
      <c r="D93" s="42">
        <v>8.7010000000000005</v>
      </c>
      <c r="E93" s="42">
        <v>-18.78</v>
      </c>
      <c r="F93" s="42">
        <v>27.512</v>
      </c>
      <c r="G93" s="108">
        <v>0.29423611111111109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69</v>
      </c>
      <c r="C94" s="42">
        <v>2303</v>
      </c>
      <c r="D94" s="42">
        <v>8.2880000000000003</v>
      </c>
      <c r="E94" s="42">
        <v>-18.786000000000001</v>
      </c>
      <c r="F94" s="42">
        <v>27.463000000000001</v>
      </c>
      <c r="G94" s="108">
        <v>0.29423611111111109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69</v>
      </c>
      <c r="C95" s="42">
        <v>2200</v>
      </c>
      <c r="D95" s="42">
        <v>7.9029999999999996</v>
      </c>
      <c r="E95" s="42">
        <v>-18.815999999999999</v>
      </c>
      <c r="F95" s="42">
        <v>27.542999999999999</v>
      </c>
      <c r="G95" s="108">
        <v>0.29423611111111109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8</v>
      </c>
      <c r="B96" s="42" t="s">
        <v>69</v>
      </c>
      <c r="C96" s="42">
        <v>2094</v>
      </c>
      <c r="D96" s="42">
        <v>7.524</v>
      </c>
      <c r="E96" s="42">
        <v>-18.896000000000001</v>
      </c>
      <c r="F96" s="42">
        <v>27.207999999999998</v>
      </c>
      <c r="G96" s="108">
        <v>0.29423611111111109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8</v>
      </c>
      <c r="B97" s="42" t="s">
        <v>69</v>
      </c>
      <c r="C97" s="42">
        <v>1995</v>
      </c>
      <c r="D97" s="42">
        <v>7.1689999999999996</v>
      </c>
      <c r="E97" s="42">
        <v>-18.920999999999999</v>
      </c>
      <c r="F97" s="42">
        <v>27.27</v>
      </c>
      <c r="G97" s="108">
        <v>0.29423611111111109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69</v>
      </c>
      <c r="C98" s="42">
        <v>4057</v>
      </c>
      <c r="D98" s="42">
        <v>57.338999999999999</v>
      </c>
      <c r="E98" s="42">
        <v>-4.5540000000000003</v>
      </c>
      <c r="F98" s="42">
        <v>19.687999999999999</v>
      </c>
      <c r="G98" s="108">
        <v>0.30428240740740742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69</v>
      </c>
      <c r="C99" s="42">
        <v>4056</v>
      </c>
      <c r="D99" s="42">
        <v>58.143000000000001</v>
      </c>
      <c r="E99" s="42">
        <v>-4.57</v>
      </c>
      <c r="F99" s="42">
        <v>19.670000000000002</v>
      </c>
      <c r="G99" s="108">
        <v>0.30428240740740742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69</v>
      </c>
      <c r="C100" s="42">
        <v>4056</v>
      </c>
      <c r="D100" s="42">
        <v>58.167000000000002</v>
      </c>
      <c r="E100" s="42">
        <v>-4.577</v>
      </c>
      <c r="F100" s="42">
        <v>19.654</v>
      </c>
      <c r="G100" s="108">
        <v>0.30428240740740742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69</v>
      </c>
      <c r="C101" s="42">
        <v>4057</v>
      </c>
      <c r="D101" s="42">
        <v>58.155999999999999</v>
      </c>
      <c r="E101" s="42">
        <v>-4.5540000000000003</v>
      </c>
      <c r="F101" s="42">
        <v>19.664000000000001</v>
      </c>
      <c r="G101" s="108">
        <v>0.30428240740740742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9</v>
      </c>
      <c r="B102" s="42" t="s">
        <v>69</v>
      </c>
      <c r="C102" s="42">
        <v>4055</v>
      </c>
      <c r="D102" s="42">
        <v>58.192999999999998</v>
      </c>
      <c r="E102" s="42">
        <v>-4.5659999999999998</v>
      </c>
      <c r="F102" s="42">
        <v>19.664999999999999</v>
      </c>
      <c r="G102" s="108">
        <v>0.30428240740740742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9</v>
      </c>
      <c r="B103" s="42" t="s">
        <v>69</v>
      </c>
      <c r="C103" s="42">
        <v>2987</v>
      </c>
      <c r="D103" s="42">
        <v>10.741</v>
      </c>
      <c r="E103" s="42">
        <v>-19.28</v>
      </c>
      <c r="F103" s="42">
        <v>27.567</v>
      </c>
      <c r="G103" s="108">
        <v>0.30428240740740742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9</v>
      </c>
      <c r="B104" s="42" t="s">
        <v>69</v>
      </c>
      <c r="C104" s="42">
        <v>2778</v>
      </c>
      <c r="D104" s="42">
        <v>9.9939999999999998</v>
      </c>
      <c r="E104" s="42">
        <v>-19.353000000000002</v>
      </c>
      <c r="F104" s="42">
        <v>27.158000000000001</v>
      </c>
      <c r="G104" s="108">
        <v>0.30428240740740742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9</v>
      </c>
      <c r="B105" s="42" t="s">
        <v>69</v>
      </c>
      <c r="C105" s="42">
        <v>2664</v>
      </c>
      <c r="D105" s="42">
        <v>9.61</v>
      </c>
      <c r="E105" s="42">
        <v>-19.335999999999999</v>
      </c>
      <c r="F105" s="42">
        <v>27.350999999999999</v>
      </c>
      <c r="G105" s="108">
        <v>0.30428240740740742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9</v>
      </c>
      <c r="B106" s="42" t="s">
        <v>69</v>
      </c>
      <c r="C106" s="42">
        <v>2550</v>
      </c>
      <c r="D106" s="42">
        <v>9.1820000000000004</v>
      </c>
      <c r="E106" s="42">
        <v>-19.332999999999998</v>
      </c>
      <c r="F106" s="42">
        <v>27.329000000000001</v>
      </c>
      <c r="G106" s="108">
        <v>0.30428240740740742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9</v>
      </c>
      <c r="B107" s="42" t="s">
        <v>69</v>
      </c>
      <c r="C107" s="42">
        <v>2436</v>
      </c>
      <c r="D107" s="42">
        <v>8.7769999999999992</v>
      </c>
      <c r="E107" s="42">
        <v>-19.335999999999999</v>
      </c>
      <c r="F107" s="42">
        <v>27.257999999999999</v>
      </c>
      <c r="G107" s="108">
        <v>0.30428240740740742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9</v>
      </c>
      <c r="B108" s="42" t="s">
        <v>69</v>
      </c>
      <c r="C108" s="42">
        <v>2323</v>
      </c>
      <c r="D108" s="42">
        <v>8.3729999999999993</v>
      </c>
      <c r="E108" s="42">
        <v>-19.314</v>
      </c>
      <c r="F108" s="42">
        <v>27.437000000000001</v>
      </c>
      <c r="G108" s="108">
        <v>0.30428240740740742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9</v>
      </c>
      <c r="B109" s="42" t="s">
        <v>69</v>
      </c>
      <c r="C109" s="42">
        <v>2215</v>
      </c>
      <c r="D109" s="42">
        <v>7.98</v>
      </c>
      <c r="E109" s="42">
        <v>-19.388999999999999</v>
      </c>
      <c r="F109" s="42">
        <v>27.318000000000001</v>
      </c>
      <c r="G109" s="108">
        <v>0.30428240740740742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9</v>
      </c>
      <c r="B110" s="42" t="s">
        <v>69</v>
      </c>
      <c r="C110" s="42">
        <v>2113</v>
      </c>
      <c r="D110" s="42">
        <v>7.6029999999999998</v>
      </c>
      <c r="E110" s="42">
        <v>-19.408999999999999</v>
      </c>
      <c r="F110" s="42">
        <v>27.338000000000001</v>
      </c>
      <c r="G110" s="108">
        <v>0.30428240740740742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9</v>
      </c>
      <c r="B111" s="42" t="s">
        <v>69</v>
      </c>
      <c r="C111" s="42">
        <v>2008</v>
      </c>
      <c r="D111" s="42">
        <v>7.24</v>
      </c>
      <c r="E111" s="42">
        <v>-19.492999999999999</v>
      </c>
      <c r="F111" s="42">
        <v>27.007999999999999</v>
      </c>
      <c r="G111" s="108">
        <v>0.30428240740740742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9</v>
      </c>
      <c r="B112" s="42" t="s">
        <v>69</v>
      </c>
      <c r="C112" s="42">
        <v>1919</v>
      </c>
      <c r="D112" s="42">
        <v>6.9020000000000001</v>
      </c>
      <c r="E112" s="42">
        <v>-19.448</v>
      </c>
      <c r="F112" s="42">
        <v>27.027999999999999</v>
      </c>
      <c r="G112" s="108">
        <v>0.30428240740740742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70</v>
      </c>
      <c r="C113" s="42">
        <v>4061</v>
      </c>
      <c r="D113" s="42">
        <v>57.354999999999997</v>
      </c>
      <c r="E113" s="42">
        <v>-4.5389999999999997</v>
      </c>
      <c r="F113" s="42">
        <v>19.66</v>
      </c>
      <c r="G113" s="108">
        <v>0.3137962962962963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70</v>
      </c>
      <c r="C114" s="42">
        <v>4056</v>
      </c>
      <c r="D114" s="42">
        <v>58.174999999999997</v>
      </c>
      <c r="E114" s="42">
        <v>-4.57</v>
      </c>
      <c r="F114" s="42">
        <v>19.670000000000002</v>
      </c>
      <c r="G114" s="108">
        <v>0.3137962962962963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70</v>
      </c>
      <c r="C115" s="42">
        <v>4062</v>
      </c>
      <c r="D115" s="42">
        <v>58.219000000000001</v>
      </c>
      <c r="E115" s="42">
        <v>-4.5720000000000001</v>
      </c>
      <c r="F115" s="42">
        <v>19.635000000000002</v>
      </c>
      <c r="G115" s="108">
        <v>0.3137962962962963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70</v>
      </c>
      <c r="C116" s="42">
        <v>4061</v>
      </c>
      <c r="D116" s="42">
        <v>58.244</v>
      </c>
      <c r="E116" s="42">
        <v>-4.5460000000000003</v>
      </c>
      <c r="F116" s="42">
        <v>19.677</v>
      </c>
      <c r="G116" s="108">
        <v>0.3137962962962963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70</v>
      </c>
      <c r="C117" s="42">
        <v>4059</v>
      </c>
      <c r="D117" s="42">
        <v>58.231000000000002</v>
      </c>
      <c r="E117" s="42">
        <v>-4.5659999999999998</v>
      </c>
      <c r="F117" s="42">
        <v>19.649999999999999</v>
      </c>
      <c r="G117" s="108">
        <v>0.3137962962962963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10</v>
      </c>
      <c r="B118" s="42" t="s">
        <v>70</v>
      </c>
      <c r="C118" s="42">
        <v>4672</v>
      </c>
      <c r="D118" s="42">
        <v>16.861999999999998</v>
      </c>
      <c r="E118" s="42">
        <v>-19.312000000000001</v>
      </c>
      <c r="F118" s="42">
        <v>27.765999999999998</v>
      </c>
      <c r="G118" s="108">
        <v>0.3137962962962963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10</v>
      </c>
      <c r="B119" s="42" t="s">
        <v>70</v>
      </c>
      <c r="C119" s="42">
        <v>4306</v>
      </c>
      <c r="D119" s="42">
        <v>15.542</v>
      </c>
      <c r="E119" s="42">
        <v>-19.417999999999999</v>
      </c>
      <c r="F119" s="42">
        <v>27.466999999999999</v>
      </c>
      <c r="G119" s="108">
        <v>0.3137962962962963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10</v>
      </c>
      <c r="B120" s="42" t="s">
        <v>70</v>
      </c>
      <c r="C120" s="42">
        <v>4126</v>
      </c>
      <c r="D120" s="42">
        <v>14.885999999999999</v>
      </c>
      <c r="E120" s="42">
        <v>-19.358000000000001</v>
      </c>
      <c r="F120" s="42">
        <v>27.515999999999998</v>
      </c>
      <c r="G120" s="108">
        <v>0.3137962962962963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10</v>
      </c>
      <c r="B121" s="42" t="s">
        <v>70</v>
      </c>
      <c r="C121" s="42">
        <v>3947</v>
      </c>
      <c r="D121" s="42">
        <v>14.237</v>
      </c>
      <c r="E121" s="42">
        <v>-19.337</v>
      </c>
      <c r="F121" s="42">
        <v>27.449000000000002</v>
      </c>
      <c r="G121" s="108">
        <v>0.3137962962962963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10</v>
      </c>
      <c r="B122" s="42" t="s">
        <v>70</v>
      </c>
      <c r="C122" s="42">
        <v>3775</v>
      </c>
      <c r="D122" s="42">
        <v>13.611000000000001</v>
      </c>
      <c r="E122" s="42">
        <v>-19.407</v>
      </c>
      <c r="F122" s="42">
        <v>27.498999999999999</v>
      </c>
      <c r="G122" s="108">
        <v>0.3137962962962963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10</v>
      </c>
      <c r="B123" s="42" t="s">
        <v>70</v>
      </c>
      <c r="C123" s="42">
        <v>3605</v>
      </c>
      <c r="D123" s="42">
        <v>12.992000000000001</v>
      </c>
      <c r="E123" s="42">
        <v>-19.414000000000001</v>
      </c>
      <c r="F123" s="42">
        <v>27.481000000000002</v>
      </c>
      <c r="G123" s="108">
        <v>0.3137962962962963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10</v>
      </c>
      <c r="B124" s="42" t="s">
        <v>70</v>
      </c>
      <c r="C124" s="42">
        <v>3437</v>
      </c>
      <c r="D124" s="42">
        <v>12.401999999999999</v>
      </c>
      <c r="E124" s="42">
        <v>-19.43</v>
      </c>
      <c r="F124" s="42">
        <v>27.527000000000001</v>
      </c>
      <c r="G124" s="108">
        <v>0.3137962962962963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10</v>
      </c>
      <c r="B125" s="42" t="s">
        <v>70</v>
      </c>
      <c r="C125" s="42">
        <v>3288</v>
      </c>
      <c r="D125" s="42">
        <v>11.837</v>
      </c>
      <c r="E125" s="42">
        <v>-19.427</v>
      </c>
      <c r="F125" s="42">
        <v>27.442</v>
      </c>
      <c r="G125" s="108">
        <v>0.3137962962962963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10</v>
      </c>
      <c r="B126" s="42" t="s">
        <v>70</v>
      </c>
      <c r="C126" s="42">
        <v>3133</v>
      </c>
      <c r="D126" s="42">
        <v>11.29</v>
      </c>
      <c r="E126" s="42">
        <v>-19.484000000000002</v>
      </c>
      <c r="F126" s="42">
        <v>27.273</v>
      </c>
      <c r="G126" s="108">
        <v>0.3137962962962963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10</v>
      </c>
      <c r="B127" s="42" t="s">
        <v>70</v>
      </c>
      <c r="C127" s="42">
        <v>2993</v>
      </c>
      <c r="D127" s="42">
        <v>10.768000000000001</v>
      </c>
      <c r="E127" s="42">
        <v>-19.535</v>
      </c>
      <c r="F127" s="42">
        <v>27.315000000000001</v>
      </c>
      <c r="G127" s="108">
        <v>0.3137962962962963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11</v>
      </c>
      <c r="B128" s="42" t="s">
        <v>70</v>
      </c>
      <c r="C128" s="42">
        <v>4056</v>
      </c>
      <c r="D128" s="42">
        <v>57.371000000000002</v>
      </c>
      <c r="E128" s="42">
        <v>-4.5910000000000002</v>
      </c>
      <c r="F128" s="42">
        <v>19.753</v>
      </c>
      <c r="G128" s="108">
        <v>0.32381944444444444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70</v>
      </c>
      <c r="C129" s="42">
        <v>4055</v>
      </c>
      <c r="D129" s="42">
        <v>58.164000000000001</v>
      </c>
      <c r="E129" s="42">
        <v>-4.57</v>
      </c>
      <c r="F129" s="42">
        <v>19.670000000000002</v>
      </c>
      <c r="G129" s="108">
        <v>0.32381944444444444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70</v>
      </c>
      <c r="C130" s="42">
        <v>4058</v>
      </c>
      <c r="D130" s="42">
        <v>58.201999999999998</v>
      </c>
      <c r="E130" s="42">
        <v>-4.5880000000000001</v>
      </c>
      <c r="F130" s="42">
        <v>19.661000000000001</v>
      </c>
      <c r="G130" s="108">
        <v>0.32381944444444444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70</v>
      </c>
      <c r="C131" s="42">
        <v>4056</v>
      </c>
      <c r="D131" s="42">
        <v>58.183</v>
      </c>
      <c r="E131" s="42">
        <v>-4.5510000000000002</v>
      </c>
      <c r="F131" s="42">
        <v>19.692</v>
      </c>
      <c r="G131" s="108">
        <v>0.32381944444444444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70</v>
      </c>
      <c r="C132" s="42">
        <v>4057</v>
      </c>
      <c r="D132" s="42">
        <v>58.161000000000001</v>
      </c>
      <c r="E132" s="42">
        <v>-4.585</v>
      </c>
      <c r="F132" s="42">
        <v>19.663</v>
      </c>
      <c r="G132" s="108">
        <v>0.32381944444444444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70</v>
      </c>
      <c r="C133" s="42">
        <v>4680</v>
      </c>
      <c r="D133" s="42">
        <v>16.887</v>
      </c>
      <c r="E133" s="42">
        <v>-19.242999999999999</v>
      </c>
      <c r="F133" s="42">
        <v>27.8</v>
      </c>
      <c r="G133" s="108">
        <v>0.32381944444444444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11</v>
      </c>
      <c r="B134" s="42" t="s">
        <v>70</v>
      </c>
      <c r="C134" s="42">
        <v>4354</v>
      </c>
      <c r="D134" s="42">
        <v>15.734</v>
      </c>
      <c r="E134" s="42">
        <v>-19.355</v>
      </c>
      <c r="F134" s="42">
        <v>27.370999999999999</v>
      </c>
      <c r="G134" s="108">
        <v>0.32381944444444444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11</v>
      </c>
      <c r="B135" s="42" t="s">
        <v>70</v>
      </c>
      <c r="C135" s="42">
        <v>4178</v>
      </c>
      <c r="D135" s="42">
        <v>15.082000000000001</v>
      </c>
      <c r="E135" s="42">
        <v>-19.326000000000001</v>
      </c>
      <c r="F135" s="42">
        <v>27.404</v>
      </c>
      <c r="G135" s="108">
        <v>0.32381944444444444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11</v>
      </c>
      <c r="B136" s="42" t="s">
        <v>70</v>
      </c>
      <c r="C136" s="42">
        <v>3998</v>
      </c>
      <c r="D136" s="42">
        <v>14.417999999999999</v>
      </c>
      <c r="E136" s="42">
        <v>-19.382999999999999</v>
      </c>
      <c r="F136" s="42">
        <v>27.399000000000001</v>
      </c>
      <c r="G136" s="108">
        <v>0.32381944444444444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11</v>
      </c>
      <c r="B137" s="42" t="s">
        <v>70</v>
      </c>
      <c r="C137" s="42">
        <v>3821</v>
      </c>
      <c r="D137" s="42">
        <v>13.773999999999999</v>
      </c>
      <c r="E137" s="42">
        <v>-19.350999999999999</v>
      </c>
      <c r="F137" s="42">
        <v>27.364999999999998</v>
      </c>
      <c r="G137" s="108">
        <v>0.32381944444444444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11</v>
      </c>
      <c r="B138" s="42" t="s">
        <v>70</v>
      </c>
      <c r="C138" s="42">
        <v>3649</v>
      </c>
      <c r="D138" s="42">
        <v>13.176</v>
      </c>
      <c r="E138" s="42">
        <v>-19.308</v>
      </c>
      <c r="F138" s="42">
        <v>27.48</v>
      </c>
      <c r="G138" s="108">
        <v>0.32381944444444444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11</v>
      </c>
      <c r="B139" s="42" t="s">
        <v>70</v>
      </c>
      <c r="C139" s="42">
        <v>3493</v>
      </c>
      <c r="D139" s="42">
        <v>12.598000000000001</v>
      </c>
      <c r="E139" s="42">
        <v>-19.393000000000001</v>
      </c>
      <c r="F139" s="42">
        <v>27.466000000000001</v>
      </c>
      <c r="G139" s="108">
        <v>0.32381944444444444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11</v>
      </c>
      <c r="B140" s="42" t="s">
        <v>70</v>
      </c>
      <c r="C140" s="42">
        <v>3339</v>
      </c>
      <c r="D140" s="42">
        <v>12.023999999999999</v>
      </c>
      <c r="E140" s="42">
        <v>-19.402000000000001</v>
      </c>
      <c r="F140" s="42">
        <v>27.434999999999999</v>
      </c>
      <c r="G140" s="108">
        <v>0.32381944444444444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11</v>
      </c>
      <c r="B141" s="42" t="s">
        <v>70</v>
      </c>
      <c r="C141" s="42">
        <v>3181</v>
      </c>
      <c r="D141" s="42">
        <v>11.476000000000001</v>
      </c>
      <c r="E141" s="42">
        <v>-19.484000000000002</v>
      </c>
      <c r="F141" s="42">
        <v>27.227</v>
      </c>
      <c r="G141" s="108">
        <v>0.32381944444444444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11</v>
      </c>
      <c r="B142" s="42" t="s">
        <v>70</v>
      </c>
      <c r="C142" s="42">
        <v>3038</v>
      </c>
      <c r="D142" s="42">
        <v>10.952</v>
      </c>
      <c r="E142" s="42">
        <v>-19.489999999999998</v>
      </c>
      <c r="F142" s="42">
        <v>27.283999999999999</v>
      </c>
      <c r="G142" s="108">
        <v>0.32381944444444444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12</v>
      </c>
      <c r="B143" s="42" t="s">
        <v>71</v>
      </c>
      <c r="C143" s="42">
        <v>4065</v>
      </c>
      <c r="D143" s="42">
        <v>57.39</v>
      </c>
      <c r="E143" s="42">
        <v>-4.5609999999999999</v>
      </c>
      <c r="F143" s="42">
        <v>19.731000000000002</v>
      </c>
      <c r="G143" s="108">
        <v>0.33333333333333331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12</v>
      </c>
      <c r="B144" s="42" t="s">
        <v>71</v>
      </c>
      <c r="C144" s="42">
        <v>4061</v>
      </c>
      <c r="D144" s="42">
        <v>58.207000000000001</v>
      </c>
      <c r="E144" s="42">
        <v>-4.57</v>
      </c>
      <c r="F144" s="42">
        <v>19.670000000000002</v>
      </c>
      <c r="G144" s="108">
        <v>0.33333333333333331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71</v>
      </c>
      <c r="C145" s="42">
        <v>4062</v>
      </c>
      <c r="D145" s="42">
        <v>58.271000000000001</v>
      </c>
      <c r="E145" s="42">
        <v>-4.585</v>
      </c>
      <c r="F145" s="42">
        <v>19.655999999999999</v>
      </c>
      <c r="G145" s="108">
        <v>0.33333333333333331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71</v>
      </c>
      <c r="C146" s="42">
        <v>4061</v>
      </c>
      <c r="D146" s="42">
        <v>58.232999999999997</v>
      </c>
      <c r="E146" s="42">
        <v>-4.5739999999999998</v>
      </c>
      <c r="F146" s="42">
        <v>19.696000000000002</v>
      </c>
      <c r="G146" s="108">
        <v>0.33333333333333331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71</v>
      </c>
      <c r="C147" s="42">
        <v>4063</v>
      </c>
      <c r="D147" s="42">
        <v>58.26</v>
      </c>
      <c r="E147" s="42">
        <v>-4.5670000000000002</v>
      </c>
      <c r="F147" s="42">
        <v>19.684000000000001</v>
      </c>
      <c r="G147" s="108">
        <v>0.33333333333333331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71</v>
      </c>
      <c r="C148" s="42">
        <v>6201</v>
      </c>
      <c r="D148" s="42">
        <v>22.486000000000001</v>
      </c>
      <c r="E148" s="42">
        <v>-19.297999999999998</v>
      </c>
      <c r="F148" s="42">
        <v>27.771000000000001</v>
      </c>
      <c r="G148" s="108">
        <v>0.33333333333333331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71</v>
      </c>
      <c r="C149" s="42">
        <v>5766</v>
      </c>
      <c r="D149" s="42">
        <v>20.884</v>
      </c>
      <c r="E149" s="42">
        <v>-19.373000000000001</v>
      </c>
      <c r="F149" s="42">
        <v>27.439</v>
      </c>
      <c r="G149" s="108">
        <v>0.33333333333333331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12</v>
      </c>
      <c r="B150" s="42" t="s">
        <v>71</v>
      </c>
      <c r="C150" s="42">
        <v>5528</v>
      </c>
      <c r="D150" s="42">
        <v>20.004999999999999</v>
      </c>
      <c r="E150" s="42">
        <v>-19.343</v>
      </c>
      <c r="F150" s="42">
        <v>27.413</v>
      </c>
      <c r="G150" s="108">
        <v>0.33333333333333331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12</v>
      </c>
      <c r="B151" s="42" t="s">
        <v>71</v>
      </c>
      <c r="C151" s="42">
        <v>5291</v>
      </c>
      <c r="D151" s="42">
        <v>19.132000000000001</v>
      </c>
      <c r="E151" s="42">
        <v>-19.367999999999999</v>
      </c>
      <c r="F151" s="42">
        <v>27.42</v>
      </c>
      <c r="G151" s="108">
        <v>0.33333333333333331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12</v>
      </c>
      <c r="B152" s="42" t="s">
        <v>71</v>
      </c>
      <c r="C152" s="42">
        <v>5054</v>
      </c>
      <c r="D152" s="42">
        <v>18.273</v>
      </c>
      <c r="E152" s="42">
        <v>-19.378</v>
      </c>
      <c r="F152" s="42">
        <v>27.454000000000001</v>
      </c>
      <c r="G152" s="108">
        <v>0.33333333333333331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12</v>
      </c>
      <c r="B153" s="42" t="s">
        <v>71</v>
      </c>
      <c r="C153" s="42">
        <v>4823</v>
      </c>
      <c r="D153" s="42">
        <v>17.428999999999998</v>
      </c>
      <c r="E153" s="42">
        <v>-19.391999999999999</v>
      </c>
      <c r="F153" s="42">
        <v>27.385000000000002</v>
      </c>
      <c r="G153" s="108">
        <v>0.33333333333333331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12</v>
      </c>
      <c r="B154" s="42" t="s">
        <v>71</v>
      </c>
      <c r="C154" s="42">
        <v>4601</v>
      </c>
      <c r="D154" s="42">
        <v>16.626000000000001</v>
      </c>
      <c r="E154" s="42">
        <v>-19.338999999999999</v>
      </c>
      <c r="F154" s="42">
        <v>27.484000000000002</v>
      </c>
      <c r="G154" s="108">
        <v>0.33333333333333331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12</v>
      </c>
      <c r="B155" s="42" t="s">
        <v>71</v>
      </c>
      <c r="C155" s="42">
        <v>4382</v>
      </c>
      <c r="D155" s="42">
        <v>15.843</v>
      </c>
      <c r="E155" s="42">
        <v>-19.381</v>
      </c>
      <c r="F155" s="42">
        <v>27.49</v>
      </c>
      <c r="G155" s="108">
        <v>0.33333333333333331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12</v>
      </c>
      <c r="B156" s="42" t="s">
        <v>71</v>
      </c>
      <c r="C156" s="42">
        <v>4183</v>
      </c>
      <c r="D156" s="42">
        <v>15.093999999999999</v>
      </c>
      <c r="E156" s="42">
        <v>-19.422000000000001</v>
      </c>
      <c r="F156" s="42">
        <v>27.334</v>
      </c>
      <c r="G156" s="108">
        <v>0.33333333333333331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12</v>
      </c>
      <c r="B157" s="42" t="s">
        <v>71</v>
      </c>
      <c r="C157" s="42">
        <v>3997</v>
      </c>
      <c r="D157" s="42">
        <v>14.401999999999999</v>
      </c>
      <c r="E157" s="42">
        <v>-19.404</v>
      </c>
      <c r="F157" s="42">
        <v>27.289000000000001</v>
      </c>
      <c r="G157" s="108">
        <v>0.33333333333333331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13</v>
      </c>
      <c r="B158" s="42" t="s">
        <v>71</v>
      </c>
      <c r="C158" s="42">
        <v>4060</v>
      </c>
      <c r="D158" s="42">
        <v>57.430999999999997</v>
      </c>
      <c r="E158" s="42">
        <v>-4.5570000000000004</v>
      </c>
      <c r="F158" s="42">
        <v>19.748000000000001</v>
      </c>
      <c r="G158" s="108">
        <v>0.34339120370370368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13</v>
      </c>
      <c r="B159" s="42" t="s">
        <v>71</v>
      </c>
      <c r="C159" s="42">
        <v>4059</v>
      </c>
      <c r="D159" s="42">
        <v>58.197000000000003</v>
      </c>
      <c r="E159" s="42">
        <v>-4.57</v>
      </c>
      <c r="F159" s="42">
        <v>19.670000000000002</v>
      </c>
      <c r="G159" s="108">
        <v>0.34339120370370368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13</v>
      </c>
      <c r="B160" s="42" t="s">
        <v>71</v>
      </c>
      <c r="C160" s="42">
        <v>4057</v>
      </c>
      <c r="D160" s="42">
        <v>58.198</v>
      </c>
      <c r="E160" s="42">
        <v>-4.5759999999999996</v>
      </c>
      <c r="F160" s="42">
        <v>19.677</v>
      </c>
      <c r="G160" s="108">
        <v>0.34339120370370368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71</v>
      </c>
      <c r="C161" s="42">
        <v>4060</v>
      </c>
      <c r="D161" s="42">
        <v>58.212000000000003</v>
      </c>
      <c r="E161" s="42">
        <v>-4.5789999999999997</v>
      </c>
      <c r="F161" s="42">
        <v>19.699000000000002</v>
      </c>
      <c r="G161" s="108">
        <v>0.34339120370370368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71</v>
      </c>
      <c r="C162" s="42">
        <v>4059</v>
      </c>
      <c r="D162" s="42">
        <v>58.231000000000002</v>
      </c>
      <c r="E162" s="42">
        <v>-4.57</v>
      </c>
      <c r="F162" s="42">
        <v>19.693000000000001</v>
      </c>
      <c r="G162" s="108">
        <v>0.34339120370370368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71</v>
      </c>
      <c r="C163" s="42">
        <v>6058</v>
      </c>
      <c r="D163" s="42">
        <v>21.966000000000001</v>
      </c>
      <c r="E163" s="42">
        <v>-19.263000000000002</v>
      </c>
      <c r="F163" s="42">
        <v>27.552</v>
      </c>
      <c r="G163" s="108">
        <v>0.34339120370370368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71</v>
      </c>
      <c r="C164" s="42">
        <v>5629</v>
      </c>
      <c r="D164" s="42">
        <v>20.364000000000001</v>
      </c>
      <c r="E164" s="42">
        <v>-19.34</v>
      </c>
      <c r="F164" s="42">
        <v>27.283999999999999</v>
      </c>
      <c r="G164" s="108">
        <v>0.34339120370370368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71</v>
      </c>
      <c r="C165" s="42">
        <v>5387</v>
      </c>
      <c r="D165" s="42">
        <v>19.486999999999998</v>
      </c>
      <c r="E165" s="42">
        <v>-19.353000000000002</v>
      </c>
      <c r="F165" s="42">
        <v>27.204999999999998</v>
      </c>
      <c r="G165" s="108">
        <v>0.34339120370370368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13</v>
      </c>
      <c r="B166" s="42" t="s">
        <v>71</v>
      </c>
      <c r="C166" s="42">
        <v>5149</v>
      </c>
      <c r="D166" s="42">
        <v>18.648</v>
      </c>
      <c r="E166" s="42">
        <v>-19.387</v>
      </c>
      <c r="F166" s="42">
        <v>27.216999999999999</v>
      </c>
      <c r="G166" s="108">
        <v>0.34339120370370368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13</v>
      </c>
      <c r="B167" s="42" t="s">
        <v>71</v>
      </c>
      <c r="C167" s="42">
        <v>4931</v>
      </c>
      <c r="D167" s="42">
        <v>17.818000000000001</v>
      </c>
      <c r="E167" s="42">
        <v>-19.385999999999999</v>
      </c>
      <c r="F167" s="42">
        <v>27.274000000000001</v>
      </c>
      <c r="G167" s="108">
        <v>0.34339120370370368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13</v>
      </c>
      <c r="B168" s="42" t="s">
        <v>71</v>
      </c>
      <c r="C168" s="42">
        <v>4697</v>
      </c>
      <c r="D168" s="42">
        <v>17.003</v>
      </c>
      <c r="E168" s="42">
        <v>-19.401</v>
      </c>
      <c r="F168" s="42">
        <v>27.193999999999999</v>
      </c>
      <c r="G168" s="108">
        <v>0.34339120370370368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13</v>
      </c>
      <c r="B169" s="42" t="s">
        <v>71</v>
      </c>
      <c r="C169" s="42">
        <v>4498</v>
      </c>
      <c r="D169" s="42">
        <v>16.234999999999999</v>
      </c>
      <c r="E169" s="42">
        <v>-19.391999999999999</v>
      </c>
      <c r="F169" s="42">
        <v>27.183</v>
      </c>
      <c r="G169" s="108">
        <v>0.34339120370370368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13</v>
      </c>
      <c r="B170" s="42" t="s">
        <v>71</v>
      </c>
      <c r="C170" s="42">
        <v>4292</v>
      </c>
      <c r="D170" s="42">
        <v>15.513</v>
      </c>
      <c r="E170" s="42">
        <v>-19.373999999999999</v>
      </c>
      <c r="F170" s="42">
        <v>27.213000000000001</v>
      </c>
      <c r="G170" s="108">
        <v>0.34339120370370368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13</v>
      </c>
      <c r="B171" s="42" t="s">
        <v>71</v>
      </c>
      <c r="C171" s="42">
        <v>4103</v>
      </c>
      <c r="D171" s="42">
        <v>14.798</v>
      </c>
      <c r="E171" s="42">
        <v>-19.535</v>
      </c>
      <c r="F171" s="42">
        <v>27.116</v>
      </c>
      <c r="G171" s="108">
        <v>0.34339120370370368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13</v>
      </c>
      <c r="B172" s="42" t="s">
        <v>71</v>
      </c>
      <c r="C172" s="42">
        <v>3922</v>
      </c>
      <c r="D172" s="42">
        <v>14.138</v>
      </c>
      <c r="E172" s="42">
        <v>-19.466999999999999</v>
      </c>
      <c r="F172" s="42">
        <v>27.143000000000001</v>
      </c>
      <c r="G172" s="108">
        <v>0.34339120370370368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14</v>
      </c>
      <c r="B173" s="42" t="s">
        <v>72</v>
      </c>
      <c r="C173" s="42">
        <v>4063</v>
      </c>
      <c r="D173" s="42">
        <v>57.411000000000001</v>
      </c>
      <c r="E173" s="42">
        <v>-4.5640000000000001</v>
      </c>
      <c r="F173" s="42">
        <v>19.687000000000001</v>
      </c>
      <c r="G173" s="108">
        <v>0.35290509259259256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14</v>
      </c>
      <c r="B174" s="42" t="s">
        <v>72</v>
      </c>
      <c r="C174" s="42">
        <v>4058</v>
      </c>
      <c r="D174" s="42">
        <v>58.219000000000001</v>
      </c>
      <c r="E174" s="42">
        <v>-4.57</v>
      </c>
      <c r="F174" s="42">
        <v>19.670000000000002</v>
      </c>
      <c r="G174" s="108">
        <v>0.35290509259259256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14</v>
      </c>
      <c r="B175" s="42" t="s">
        <v>72</v>
      </c>
      <c r="C175" s="42">
        <v>4059</v>
      </c>
      <c r="D175" s="42">
        <v>58.209000000000003</v>
      </c>
      <c r="E175" s="42">
        <v>-4.5910000000000002</v>
      </c>
      <c r="F175" s="42">
        <v>19.649999999999999</v>
      </c>
      <c r="G175" s="108">
        <v>0.35290509259259256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14</v>
      </c>
      <c r="B176" s="42" t="s">
        <v>72</v>
      </c>
      <c r="C176" s="42">
        <v>4064</v>
      </c>
      <c r="D176" s="42">
        <v>58.243000000000002</v>
      </c>
      <c r="E176" s="42">
        <v>-4.5529999999999999</v>
      </c>
      <c r="F176" s="42">
        <v>19.658999999999999</v>
      </c>
      <c r="G176" s="108">
        <v>0.35290509259259256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72</v>
      </c>
      <c r="C177" s="42">
        <v>4058</v>
      </c>
      <c r="D177" s="42">
        <v>58.22</v>
      </c>
      <c r="E177" s="42">
        <v>-4.5750000000000002</v>
      </c>
      <c r="F177" s="42">
        <v>19.638000000000002</v>
      </c>
      <c r="G177" s="108">
        <v>0.35290509259259256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72</v>
      </c>
      <c r="C178" s="42">
        <v>13735</v>
      </c>
      <c r="D178" s="42">
        <v>50.920999999999999</v>
      </c>
      <c r="E178" s="42">
        <v>-19.021000000000001</v>
      </c>
      <c r="F178" s="42">
        <v>27.466000000000001</v>
      </c>
      <c r="G178" s="108">
        <v>0.35290509259259256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72</v>
      </c>
      <c r="C179" s="42">
        <v>12687</v>
      </c>
      <c r="D179" s="42">
        <v>46.866</v>
      </c>
      <c r="E179" s="42">
        <v>-19.123000000000001</v>
      </c>
      <c r="F179" s="42">
        <v>27.195</v>
      </c>
      <c r="G179" s="108">
        <v>0.35290509259259256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72</v>
      </c>
      <c r="C180" s="42">
        <v>12178</v>
      </c>
      <c r="D180" s="42">
        <v>44.942</v>
      </c>
      <c r="E180" s="42">
        <v>-19.103999999999999</v>
      </c>
      <c r="F180" s="42">
        <v>27.2</v>
      </c>
      <c r="G180" s="108">
        <v>0.35290509259259256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72</v>
      </c>
      <c r="C181" s="42">
        <v>11673</v>
      </c>
      <c r="D181" s="42">
        <v>43.006999999999998</v>
      </c>
      <c r="E181" s="42">
        <v>-19.117999999999999</v>
      </c>
      <c r="F181" s="42">
        <v>27.231000000000002</v>
      </c>
      <c r="G181" s="108">
        <v>0.35290509259259256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14</v>
      </c>
      <c r="B182" s="42" t="s">
        <v>72</v>
      </c>
      <c r="C182" s="42">
        <v>11174</v>
      </c>
      <c r="D182" s="42">
        <v>41.109000000000002</v>
      </c>
      <c r="E182" s="42">
        <v>-19.125</v>
      </c>
      <c r="F182" s="42">
        <v>27.27</v>
      </c>
      <c r="G182" s="108">
        <v>0.35290509259259256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14</v>
      </c>
      <c r="B183" s="42" t="s">
        <v>72</v>
      </c>
      <c r="C183" s="42">
        <v>10669</v>
      </c>
      <c r="D183" s="42">
        <v>39.259</v>
      </c>
      <c r="E183" s="42">
        <v>-19.155999999999999</v>
      </c>
      <c r="F183" s="42">
        <v>27.265999999999998</v>
      </c>
      <c r="G183" s="108">
        <v>0.35290509259259256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14</v>
      </c>
      <c r="B184" s="42" t="s">
        <v>72</v>
      </c>
      <c r="C184" s="42">
        <v>10186</v>
      </c>
      <c r="D184" s="42">
        <v>37.415999999999997</v>
      </c>
      <c r="E184" s="42">
        <v>-19.161999999999999</v>
      </c>
      <c r="F184" s="42">
        <v>27.28</v>
      </c>
      <c r="G184" s="108">
        <v>0.35290509259259256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14</v>
      </c>
      <c r="B185" s="42" t="s">
        <v>72</v>
      </c>
      <c r="C185" s="42">
        <v>9726</v>
      </c>
      <c r="D185" s="42">
        <v>35.645000000000003</v>
      </c>
      <c r="E185" s="42">
        <v>-19.18</v>
      </c>
      <c r="F185" s="42">
        <v>27.248000000000001</v>
      </c>
      <c r="G185" s="108">
        <v>0.35290509259259256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14</v>
      </c>
      <c r="B186" s="42" t="s">
        <v>72</v>
      </c>
      <c r="C186" s="42">
        <v>9257</v>
      </c>
      <c r="D186" s="42">
        <v>33.932000000000002</v>
      </c>
      <c r="E186" s="42">
        <v>-19.186</v>
      </c>
      <c r="F186" s="42">
        <v>27.209</v>
      </c>
      <c r="G186" s="108">
        <v>0.35290509259259256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14</v>
      </c>
      <c r="B187" s="42" t="s">
        <v>72</v>
      </c>
      <c r="C187" s="42">
        <v>8847</v>
      </c>
      <c r="D187" s="42">
        <v>32.340000000000003</v>
      </c>
      <c r="E187" s="42">
        <v>-19.199000000000002</v>
      </c>
      <c r="F187" s="42">
        <v>27.216000000000001</v>
      </c>
      <c r="G187" s="108">
        <v>0.35290509259259256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15</v>
      </c>
      <c r="B188" s="42" t="s">
        <v>72</v>
      </c>
      <c r="C188" s="42">
        <v>4059</v>
      </c>
      <c r="D188" s="42">
        <v>57.423999999999999</v>
      </c>
      <c r="E188" s="42">
        <v>-4.5780000000000003</v>
      </c>
      <c r="F188" s="42">
        <v>19.675000000000001</v>
      </c>
      <c r="G188" s="108">
        <v>0.36295138888888889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15</v>
      </c>
      <c r="B189" s="42" t="s">
        <v>72</v>
      </c>
      <c r="C189" s="42">
        <v>4058</v>
      </c>
      <c r="D189" s="42">
        <v>58.16</v>
      </c>
      <c r="E189" s="42">
        <v>-4.57</v>
      </c>
      <c r="F189" s="42">
        <v>19.670000000000002</v>
      </c>
      <c r="G189" s="108">
        <v>0.36295138888888889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15</v>
      </c>
      <c r="B190" s="42" t="s">
        <v>72</v>
      </c>
      <c r="C190" s="42">
        <v>4060</v>
      </c>
      <c r="D190" s="42">
        <v>58.231999999999999</v>
      </c>
      <c r="E190" s="42">
        <v>-4.5780000000000003</v>
      </c>
      <c r="F190" s="42">
        <v>19.600999999999999</v>
      </c>
      <c r="G190" s="108">
        <v>0.36295138888888889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15</v>
      </c>
      <c r="B191" s="42" t="s">
        <v>72</v>
      </c>
      <c r="C191" s="42">
        <v>4052</v>
      </c>
      <c r="D191" s="42">
        <v>58.194000000000003</v>
      </c>
      <c r="E191" s="42">
        <v>-4.5599999999999996</v>
      </c>
      <c r="F191" s="42">
        <v>19.629000000000001</v>
      </c>
      <c r="G191" s="108">
        <v>0.36295138888888889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15</v>
      </c>
      <c r="B192" s="42" t="s">
        <v>72</v>
      </c>
      <c r="C192" s="42">
        <v>4038</v>
      </c>
      <c r="D192" s="42">
        <v>57.948</v>
      </c>
      <c r="E192" s="42">
        <v>-4.5739999999999998</v>
      </c>
      <c r="F192" s="42">
        <v>19.626999999999999</v>
      </c>
      <c r="G192" s="108">
        <v>0.36295138888888889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72</v>
      </c>
      <c r="C193" s="42">
        <v>13334</v>
      </c>
      <c r="D193" s="42">
        <v>49.261000000000003</v>
      </c>
      <c r="E193" s="42">
        <v>-19.178000000000001</v>
      </c>
      <c r="F193" s="42">
        <v>27.391999999999999</v>
      </c>
      <c r="G193" s="108">
        <v>0.36295138888888889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72</v>
      </c>
      <c r="C194" s="42">
        <v>12366</v>
      </c>
      <c r="D194" s="42">
        <v>45.631999999999998</v>
      </c>
      <c r="E194" s="42">
        <v>-19.247</v>
      </c>
      <c r="F194" s="42">
        <v>27.158000000000001</v>
      </c>
      <c r="G194" s="108">
        <v>0.36295138888888889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72</v>
      </c>
      <c r="C195" s="42">
        <v>12322</v>
      </c>
      <c r="D195" s="42">
        <v>45.540999999999997</v>
      </c>
      <c r="E195" s="42">
        <v>-19.192</v>
      </c>
      <c r="F195" s="42">
        <v>27.193000000000001</v>
      </c>
      <c r="G195" s="108">
        <v>0.36295138888888889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72</v>
      </c>
      <c r="C196" s="42">
        <v>11391</v>
      </c>
      <c r="D196" s="42">
        <v>41.851999999999997</v>
      </c>
      <c r="E196" s="42">
        <v>-19.260000000000002</v>
      </c>
      <c r="F196" s="42">
        <v>27.151</v>
      </c>
      <c r="G196" s="108">
        <v>0.36295138888888889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72</v>
      </c>
      <c r="C197" s="42">
        <v>10883</v>
      </c>
      <c r="D197" s="42">
        <v>40.002000000000002</v>
      </c>
      <c r="E197" s="42">
        <v>-19.288</v>
      </c>
      <c r="F197" s="42">
        <v>27.152999999999999</v>
      </c>
      <c r="G197" s="108">
        <v>0.36295138888888889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15</v>
      </c>
      <c r="B198" s="42" t="s">
        <v>72</v>
      </c>
      <c r="C198" s="42">
        <v>10415</v>
      </c>
      <c r="D198" s="42">
        <v>38.220999999999997</v>
      </c>
      <c r="E198" s="42">
        <v>-19.216000000000001</v>
      </c>
      <c r="F198" s="42">
        <v>27.183</v>
      </c>
      <c r="G198" s="108">
        <v>0.36295138888888889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15</v>
      </c>
      <c r="B199" s="42" t="s">
        <v>72</v>
      </c>
      <c r="C199" s="42">
        <v>9963</v>
      </c>
      <c r="D199" s="42">
        <v>36.488</v>
      </c>
      <c r="E199" s="42">
        <v>-19.29</v>
      </c>
      <c r="F199" s="42">
        <v>27.170999999999999</v>
      </c>
      <c r="G199" s="108">
        <v>0.36295138888888889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15</v>
      </c>
      <c r="B200" s="42" t="s">
        <v>72</v>
      </c>
      <c r="C200" s="42">
        <v>9508</v>
      </c>
      <c r="D200" s="42">
        <v>34.853000000000002</v>
      </c>
      <c r="E200" s="42">
        <v>-19.286000000000001</v>
      </c>
      <c r="F200" s="42">
        <v>27.177</v>
      </c>
      <c r="G200" s="108">
        <v>0.36295138888888889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15</v>
      </c>
      <c r="B201" s="42" t="s">
        <v>72</v>
      </c>
      <c r="C201" s="42">
        <v>9093</v>
      </c>
      <c r="D201" s="42">
        <v>33.228999999999999</v>
      </c>
      <c r="E201" s="42">
        <v>-19.347999999999999</v>
      </c>
      <c r="F201" s="42">
        <v>27.062999999999999</v>
      </c>
      <c r="G201" s="108">
        <v>0.36295138888888889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15</v>
      </c>
      <c r="B202" s="42" t="s">
        <v>72</v>
      </c>
      <c r="C202" s="42">
        <v>8696</v>
      </c>
      <c r="D202" s="42">
        <v>31.763999999999999</v>
      </c>
      <c r="E202" s="42">
        <v>-19.321999999999999</v>
      </c>
      <c r="F202" s="42">
        <v>27.071000000000002</v>
      </c>
      <c r="G202" s="108">
        <v>0.36295138888888889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16</v>
      </c>
      <c r="B203" s="42" t="s">
        <v>73</v>
      </c>
      <c r="C203" s="42">
        <v>4101</v>
      </c>
      <c r="D203" s="42">
        <v>57.970999999999997</v>
      </c>
      <c r="E203" s="42">
        <v>-4.5789999999999997</v>
      </c>
      <c r="F203" s="42">
        <v>19.754000000000001</v>
      </c>
      <c r="G203" s="108">
        <v>0.37245370370370368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16</v>
      </c>
      <c r="B204" s="42" t="s">
        <v>73</v>
      </c>
      <c r="C204" s="42">
        <v>4100</v>
      </c>
      <c r="D204" s="42">
        <v>58.786000000000001</v>
      </c>
      <c r="E204" s="42">
        <v>-4.57</v>
      </c>
      <c r="F204" s="42">
        <v>19.670000000000002</v>
      </c>
      <c r="G204" s="108">
        <v>0.37245370370370368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16</v>
      </c>
      <c r="B205" s="42" t="s">
        <v>73</v>
      </c>
      <c r="C205" s="42">
        <v>4103</v>
      </c>
      <c r="D205" s="42">
        <v>58.798999999999999</v>
      </c>
      <c r="E205" s="42">
        <v>-4.5739999999999998</v>
      </c>
      <c r="F205" s="42">
        <v>19.672999999999998</v>
      </c>
      <c r="G205" s="108">
        <v>0.37245370370370368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16</v>
      </c>
      <c r="B206" s="42" t="s">
        <v>73</v>
      </c>
      <c r="C206" s="42">
        <v>4100</v>
      </c>
      <c r="D206" s="42">
        <v>58.831000000000003</v>
      </c>
      <c r="E206" s="42">
        <v>-4.5750000000000002</v>
      </c>
      <c r="F206" s="42">
        <v>19.707999999999998</v>
      </c>
      <c r="G206" s="108">
        <v>0.37245370370370368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16</v>
      </c>
      <c r="B207" s="42" t="s">
        <v>73</v>
      </c>
      <c r="C207" s="42">
        <v>4101</v>
      </c>
      <c r="D207" s="42">
        <v>58.816000000000003</v>
      </c>
      <c r="E207" s="42">
        <v>-4.5810000000000004</v>
      </c>
      <c r="F207" s="42">
        <v>19.72</v>
      </c>
      <c r="G207" s="108">
        <v>0.37245370370370368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16</v>
      </c>
      <c r="B208" s="42" t="s">
        <v>73</v>
      </c>
      <c r="C208" s="42">
        <v>8962</v>
      </c>
      <c r="D208" s="42">
        <v>32.798999999999999</v>
      </c>
      <c r="E208" s="42">
        <v>-11.586</v>
      </c>
      <c r="F208" s="42">
        <v>22.933</v>
      </c>
      <c r="G208" s="108">
        <v>0.37245370370370368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73</v>
      </c>
      <c r="C209" s="42">
        <v>8412</v>
      </c>
      <c r="D209" s="42">
        <v>30.71</v>
      </c>
      <c r="E209" s="42">
        <v>-11.590999999999999</v>
      </c>
      <c r="F209" s="42">
        <v>22.760999999999999</v>
      </c>
      <c r="G209" s="108">
        <v>0.37245370370370368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73</v>
      </c>
      <c r="C210" s="42">
        <v>8037</v>
      </c>
      <c r="D210" s="42">
        <v>29.323</v>
      </c>
      <c r="E210" s="42">
        <v>-11.608000000000001</v>
      </c>
      <c r="F210" s="42">
        <v>22.738</v>
      </c>
      <c r="G210" s="108">
        <v>0.37245370370370368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73</v>
      </c>
      <c r="C211" s="42">
        <v>7685</v>
      </c>
      <c r="D211" s="42">
        <v>28.045000000000002</v>
      </c>
      <c r="E211" s="42">
        <v>-11.584</v>
      </c>
      <c r="F211" s="42">
        <v>22.757000000000001</v>
      </c>
      <c r="G211" s="108">
        <v>0.37245370370370368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73</v>
      </c>
      <c r="C212" s="42">
        <v>7364</v>
      </c>
      <c r="D212" s="42">
        <v>26.841999999999999</v>
      </c>
      <c r="E212" s="42">
        <v>-11.605</v>
      </c>
      <c r="F212" s="42">
        <v>22.803999999999998</v>
      </c>
      <c r="G212" s="108">
        <v>0.37245370370370368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73</v>
      </c>
      <c r="C213" s="42">
        <v>7049</v>
      </c>
      <c r="D213" s="42">
        <v>25.702000000000002</v>
      </c>
      <c r="E213" s="42">
        <v>-11.634</v>
      </c>
      <c r="F213" s="42">
        <v>22.85</v>
      </c>
      <c r="G213" s="108">
        <v>0.37245370370370368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16</v>
      </c>
      <c r="B214" s="42" t="s">
        <v>73</v>
      </c>
      <c r="C214" s="42">
        <v>6745</v>
      </c>
      <c r="D214" s="42">
        <v>24.611000000000001</v>
      </c>
      <c r="E214" s="42">
        <v>-11.598000000000001</v>
      </c>
      <c r="F214" s="42">
        <v>22.827999999999999</v>
      </c>
      <c r="G214" s="108">
        <v>0.37245370370370368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16</v>
      </c>
      <c r="B215" s="42" t="s">
        <v>73</v>
      </c>
      <c r="C215" s="42">
        <v>6453</v>
      </c>
      <c r="D215" s="42">
        <v>23.497</v>
      </c>
      <c r="E215" s="42">
        <v>-11.599</v>
      </c>
      <c r="F215" s="42">
        <v>22.873999999999999</v>
      </c>
      <c r="G215" s="108">
        <v>0.37245370370370368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16</v>
      </c>
      <c r="B216" s="42" t="s">
        <v>73</v>
      </c>
      <c r="C216" s="42">
        <v>6152</v>
      </c>
      <c r="D216" s="42">
        <v>22.393000000000001</v>
      </c>
      <c r="E216" s="42">
        <v>-11.699</v>
      </c>
      <c r="F216" s="42">
        <v>22.597999999999999</v>
      </c>
      <c r="G216" s="108">
        <v>0.37245370370370368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16</v>
      </c>
      <c r="B217" s="42" t="s">
        <v>73</v>
      </c>
      <c r="C217" s="42">
        <v>5862</v>
      </c>
      <c r="D217" s="42">
        <v>21.407</v>
      </c>
      <c r="E217" s="42">
        <v>-11.736000000000001</v>
      </c>
      <c r="F217" s="42">
        <v>22.637</v>
      </c>
      <c r="G217" s="108">
        <v>0.37245370370370368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74</v>
      </c>
      <c r="C218" s="42">
        <v>4098</v>
      </c>
      <c r="D218" s="42">
        <v>57.962000000000003</v>
      </c>
      <c r="E218" s="42">
        <v>-4.5679999999999996</v>
      </c>
      <c r="F218" s="42">
        <v>19.777000000000001</v>
      </c>
      <c r="G218" s="108">
        <v>0.3825115740740741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17</v>
      </c>
      <c r="B219" s="42" t="s">
        <v>74</v>
      </c>
      <c r="C219" s="42">
        <v>4096</v>
      </c>
      <c r="D219" s="42">
        <v>58.735999999999997</v>
      </c>
      <c r="E219" s="42">
        <v>-4.57</v>
      </c>
      <c r="F219" s="42">
        <v>19.670000000000002</v>
      </c>
      <c r="G219" s="108">
        <v>0.3825115740740741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17</v>
      </c>
      <c r="B220" s="42" t="s">
        <v>74</v>
      </c>
      <c r="C220" s="42">
        <v>4097</v>
      </c>
      <c r="D220" s="42">
        <v>58.756</v>
      </c>
      <c r="E220" s="42">
        <v>-4.5759999999999996</v>
      </c>
      <c r="F220" s="42">
        <v>19.678999999999998</v>
      </c>
      <c r="G220" s="108">
        <v>0.3825115740740741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17</v>
      </c>
      <c r="B221" s="42" t="s">
        <v>74</v>
      </c>
      <c r="C221" s="42">
        <v>4096</v>
      </c>
      <c r="D221" s="42">
        <v>58.749000000000002</v>
      </c>
      <c r="E221" s="42">
        <v>-4.57</v>
      </c>
      <c r="F221" s="42">
        <v>19.677</v>
      </c>
      <c r="G221" s="108">
        <v>0.3825115740740741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17</v>
      </c>
      <c r="B222" s="42" t="s">
        <v>74</v>
      </c>
      <c r="C222" s="42">
        <v>4093</v>
      </c>
      <c r="D222" s="42">
        <v>58.723999999999997</v>
      </c>
      <c r="E222" s="42">
        <v>-4.57</v>
      </c>
      <c r="F222" s="42">
        <v>19.690999999999999</v>
      </c>
      <c r="G222" s="108">
        <v>0.3825115740740741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17</v>
      </c>
      <c r="B223" s="42" t="s">
        <v>74</v>
      </c>
      <c r="C223" s="42">
        <v>8084</v>
      </c>
      <c r="D223" s="42">
        <v>29.533000000000001</v>
      </c>
      <c r="E223" s="42">
        <v>-11.587999999999999</v>
      </c>
      <c r="F223" s="42">
        <v>23.149000000000001</v>
      </c>
      <c r="G223" s="108">
        <v>0.3825115740740741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74</v>
      </c>
      <c r="C224" s="42">
        <v>7572</v>
      </c>
      <c r="D224" s="42">
        <v>27.617999999999999</v>
      </c>
      <c r="E224" s="42">
        <v>-11.61</v>
      </c>
      <c r="F224" s="42">
        <v>23.068000000000001</v>
      </c>
      <c r="G224" s="108">
        <v>0.3825115740740741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74</v>
      </c>
      <c r="C225" s="42">
        <v>7245</v>
      </c>
      <c r="D225" s="42">
        <v>26.39</v>
      </c>
      <c r="E225" s="42">
        <v>-11.544</v>
      </c>
      <c r="F225" s="42">
        <v>23.065000000000001</v>
      </c>
      <c r="G225" s="108">
        <v>0.3825115740740741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74</v>
      </c>
      <c r="C226" s="42">
        <v>6927</v>
      </c>
      <c r="D226" s="42">
        <v>25.228999999999999</v>
      </c>
      <c r="E226" s="42">
        <v>-11.579000000000001</v>
      </c>
      <c r="F226" s="42">
        <v>23.044</v>
      </c>
      <c r="G226" s="108">
        <v>0.3825115740740741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74</v>
      </c>
      <c r="C227" s="42">
        <v>6617</v>
      </c>
      <c r="D227" s="42">
        <v>24.082999999999998</v>
      </c>
      <c r="E227" s="42">
        <v>-11.574999999999999</v>
      </c>
      <c r="F227" s="42">
        <v>22.98</v>
      </c>
      <c r="G227" s="108">
        <v>0.3825115740740741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74</v>
      </c>
      <c r="C228" s="42">
        <v>6341</v>
      </c>
      <c r="D228" s="42">
        <v>23.029</v>
      </c>
      <c r="E228" s="42">
        <v>-11.528</v>
      </c>
      <c r="F228" s="42">
        <v>22.99</v>
      </c>
      <c r="G228" s="108">
        <v>0.3825115740740741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74</v>
      </c>
      <c r="C229" s="42">
        <v>6067</v>
      </c>
      <c r="D229" s="42">
        <v>22.018000000000001</v>
      </c>
      <c r="E229" s="42">
        <v>-11.521000000000001</v>
      </c>
      <c r="F229" s="42">
        <v>23.093</v>
      </c>
      <c r="G229" s="108">
        <v>0.3825115740740741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17</v>
      </c>
      <c r="B230" s="42" t="s">
        <v>74</v>
      </c>
      <c r="C230" s="42">
        <v>5799</v>
      </c>
      <c r="D230" s="42">
        <v>21.062999999999999</v>
      </c>
      <c r="E230" s="42">
        <v>-11.54</v>
      </c>
      <c r="F230" s="42">
        <v>23.065000000000001</v>
      </c>
      <c r="G230" s="108">
        <v>0.3825115740740741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17</v>
      </c>
      <c r="B231" s="42" t="s">
        <v>74</v>
      </c>
      <c r="C231" s="42">
        <v>5530</v>
      </c>
      <c r="D231" s="42">
        <v>20.056000000000001</v>
      </c>
      <c r="E231" s="42">
        <v>-11.625</v>
      </c>
      <c r="F231" s="42">
        <v>22.527999999999999</v>
      </c>
      <c r="G231" s="108">
        <v>0.3825115740740741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17</v>
      </c>
      <c r="B232" s="42" t="s">
        <v>74</v>
      </c>
      <c r="C232" s="42">
        <v>5279</v>
      </c>
      <c r="D232" s="42">
        <v>19.177</v>
      </c>
      <c r="E232" s="42">
        <v>-11.614000000000001</v>
      </c>
      <c r="F232" s="42">
        <v>22.582999999999998</v>
      </c>
      <c r="G232" s="108">
        <v>0.3825115740740741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75</v>
      </c>
      <c r="C233" s="42">
        <v>4105</v>
      </c>
      <c r="D233" s="42">
        <v>58.042999999999999</v>
      </c>
      <c r="E233" s="42">
        <v>-4.5359999999999996</v>
      </c>
      <c r="F233" s="42">
        <v>19.760000000000002</v>
      </c>
      <c r="G233" s="108">
        <v>0.39201388888888888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75</v>
      </c>
      <c r="C234" s="42">
        <v>4105</v>
      </c>
      <c r="D234" s="42">
        <v>58.883000000000003</v>
      </c>
      <c r="E234" s="42">
        <v>-4.57</v>
      </c>
      <c r="F234" s="42">
        <v>19.670000000000002</v>
      </c>
      <c r="G234" s="108">
        <v>0.39201388888888888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75</v>
      </c>
      <c r="C235" s="42">
        <v>4105</v>
      </c>
      <c r="D235" s="42">
        <v>58.860999999999997</v>
      </c>
      <c r="E235" s="42">
        <v>-4.593</v>
      </c>
      <c r="F235" s="42">
        <v>19.669</v>
      </c>
      <c r="G235" s="108">
        <v>0.39201388888888888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75</v>
      </c>
      <c r="C236" s="42">
        <v>4108</v>
      </c>
      <c r="D236" s="42">
        <v>58.856999999999999</v>
      </c>
      <c r="E236" s="42">
        <v>-4.6020000000000003</v>
      </c>
      <c r="F236" s="42">
        <v>19.704000000000001</v>
      </c>
      <c r="G236" s="108">
        <v>0.39201388888888888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75</v>
      </c>
      <c r="C237" s="42">
        <v>4106</v>
      </c>
      <c r="D237" s="42">
        <v>58.878999999999998</v>
      </c>
      <c r="E237" s="42">
        <v>-4.5970000000000004</v>
      </c>
      <c r="F237" s="42">
        <v>19.701000000000001</v>
      </c>
      <c r="G237" s="108">
        <v>0.39201388888888888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75</v>
      </c>
      <c r="C238" s="42">
        <v>6021</v>
      </c>
      <c r="D238" s="42">
        <v>21.824999999999999</v>
      </c>
      <c r="E238" s="42">
        <v>-11.195</v>
      </c>
      <c r="F238" s="42">
        <v>23.129000000000001</v>
      </c>
      <c r="G238" s="108">
        <v>0.39201388888888888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75</v>
      </c>
      <c r="C239" s="42">
        <v>6372</v>
      </c>
      <c r="D239" s="42">
        <v>23.207999999999998</v>
      </c>
      <c r="E239" s="42">
        <v>-10.948</v>
      </c>
      <c r="F239" s="42">
        <v>23.027999999999999</v>
      </c>
      <c r="G239" s="108">
        <v>0.39201388888888888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75</v>
      </c>
      <c r="C240" s="42">
        <v>6029</v>
      </c>
      <c r="D240" s="42">
        <v>21.94</v>
      </c>
      <c r="E240" s="42">
        <v>-11.061</v>
      </c>
      <c r="F240" s="42">
        <v>23.31</v>
      </c>
      <c r="G240" s="108">
        <v>0.39201388888888888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75</v>
      </c>
      <c r="C241" s="42">
        <v>5770</v>
      </c>
      <c r="D241" s="42">
        <v>20.963000000000001</v>
      </c>
      <c r="E241" s="42">
        <v>-11.11</v>
      </c>
      <c r="F241" s="42">
        <v>23.314</v>
      </c>
      <c r="G241" s="108">
        <v>0.39201388888888888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75</v>
      </c>
      <c r="C242" s="42">
        <v>5531</v>
      </c>
      <c r="D242" s="42">
        <v>20.091000000000001</v>
      </c>
      <c r="E242" s="42">
        <v>-11.089</v>
      </c>
      <c r="F242" s="42">
        <v>23.334</v>
      </c>
      <c r="G242" s="108">
        <v>0.39201388888888888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75</v>
      </c>
      <c r="C243" s="42">
        <v>5308</v>
      </c>
      <c r="D243" s="42">
        <v>19.29</v>
      </c>
      <c r="E243" s="42">
        <v>-11.137</v>
      </c>
      <c r="F243" s="42">
        <v>23.225000000000001</v>
      </c>
      <c r="G243" s="108">
        <v>0.39201388888888888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75</v>
      </c>
      <c r="C244" s="42">
        <v>5106</v>
      </c>
      <c r="D244" s="42">
        <v>18.526</v>
      </c>
      <c r="E244" s="42">
        <v>-11.183999999999999</v>
      </c>
      <c r="F244" s="42">
        <v>23.271000000000001</v>
      </c>
      <c r="G244" s="108">
        <v>0.39201388888888888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75</v>
      </c>
      <c r="C245" s="42">
        <v>4906</v>
      </c>
      <c r="D245" s="42">
        <v>17.805</v>
      </c>
      <c r="E245" s="42">
        <v>-11.179</v>
      </c>
      <c r="F245" s="42">
        <v>23.224</v>
      </c>
      <c r="G245" s="108">
        <v>0.39201388888888888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18</v>
      </c>
      <c r="B246" s="42" t="s">
        <v>75</v>
      </c>
      <c r="C246" s="42">
        <v>4730</v>
      </c>
      <c r="D246" s="42">
        <v>17.122</v>
      </c>
      <c r="E246" s="42">
        <v>-11.141999999999999</v>
      </c>
      <c r="F246" s="42">
        <v>23.292000000000002</v>
      </c>
      <c r="G246" s="108">
        <v>0.39201388888888888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18</v>
      </c>
      <c r="B247" s="42" t="s">
        <v>75</v>
      </c>
      <c r="C247" s="42">
        <v>4552</v>
      </c>
      <c r="D247" s="42">
        <v>16.468</v>
      </c>
      <c r="E247" s="42">
        <v>-11.279</v>
      </c>
      <c r="F247" s="42">
        <v>22.887</v>
      </c>
      <c r="G247" s="108">
        <v>0.39201388888888888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18</v>
      </c>
      <c r="B248" s="42" t="s">
        <v>75</v>
      </c>
      <c r="C248" s="42">
        <v>4384</v>
      </c>
      <c r="D248" s="42">
        <v>15.875</v>
      </c>
      <c r="E248" s="42">
        <v>-11.304</v>
      </c>
      <c r="F248" s="42">
        <v>22.936</v>
      </c>
      <c r="G248" s="108">
        <v>0.39201388888888888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76</v>
      </c>
      <c r="C249" s="42">
        <v>4098</v>
      </c>
      <c r="D249" s="42">
        <v>57.963999999999999</v>
      </c>
      <c r="E249" s="42">
        <v>-4.5659999999999998</v>
      </c>
      <c r="F249" s="42">
        <v>19.710999999999999</v>
      </c>
      <c r="G249" s="108">
        <v>0.40207175925925925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76</v>
      </c>
      <c r="C250" s="42">
        <v>4102</v>
      </c>
      <c r="D250" s="42">
        <v>58.792000000000002</v>
      </c>
      <c r="E250" s="42">
        <v>-4.57</v>
      </c>
      <c r="F250" s="42">
        <v>19.670000000000002</v>
      </c>
      <c r="G250" s="108">
        <v>0.40207175925925925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76</v>
      </c>
      <c r="C251" s="42">
        <v>4102</v>
      </c>
      <c r="D251" s="42">
        <v>58.863</v>
      </c>
      <c r="E251" s="42">
        <v>-4.5579999999999998</v>
      </c>
      <c r="F251" s="42">
        <v>19.651</v>
      </c>
      <c r="G251" s="108">
        <v>0.40207175925925925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76</v>
      </c>
      <c r="C252" s="42">
        <v>4100</v>
      </c>
      <c r="D252" s="42">
        <v>58.805999999999997</v>
      </c>
      <c r="E252" s="42">
        <v>-4.5830000000000002</v>
      </c>
      <c r="F252" s="42">
        <v>19.62</v>
      </c>
      <c r="G252" s="108">
        <v>0.40207175925925925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76</v>
      </c>
      <c r="C253" s="42">
        <v>4101</v>
      </c>
      <c r="D253" s="42">
        <v>58.814999999999998</v>
      </c>
      <c r="E253" s="42">
        <v>-4.5830000000000002</v>
      </c>
      <c r="F253" s="42">
        <v>19.664999999999999</v>
      </c>
      <c r="G253" s="108">
        <v>0.40207175925925925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76</v>
      </c>
      <c r="C254" s="42">
        <v>8136</v>
      </c>
      <c r="D254" s="42">
        <v>29.83</v>
      </c>
      <c r="E254" s="42">
        <v>-10.307</v>
      </c>
      <c r="F254" s="42">
        <v>22.841000000000001</v>
      </c>
      <c r="G254" s="108">
        <v>0.40207175925925925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76</v>
      </c>
      <c r="C255" s="42">
        <v>7616</v>
      </c>
      <c r="D255" s="42">
        <v>27.956</v>
      </c>
      <c r="E255" s="42">
        <v>-10.326000000000001</v>
      </c>
      <c r="F255" s="42">
        <v>22.745000000000001</v>
      </c>
      <c r="G255" s="108">
        <v>0.40207175925925925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76</v>
      </c>
      <c r="C256" s="42">
        <v>7338</v>
      </c>
      <c r="D256" s="42">
        <v>26.841000000000001</v>
      </c>
      <c r="E256" s="42">
        <v>-10.298</v>
      </c>
      <c r="F256" s="42">
        <v>22.693000000000001</v>
      </c>
      <c r="G256" s="108">
        <v>0.40207175925925925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76</v>
      </c>
      <c r="C257" s="42">
        <v>7065</v>
      </c>
      <c r="D257" s="42">
        <v>25.824999999999999</v>
      </c>
      <c r="E257" s="42">
        <v>-10.305</v>
      </c>
      <c r="F257" s="42">
        <v>22.712</v>
      </c>
      <c r="G257" s="108">
        <v>0.40207175925925925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76</v>
      </c>
      <c r="C258" s="42">
        <v>6799</v>
      </c>
      <c r="D258" s="42">
        <v>24.818999999999999</v>
      </c>
      <c r="E258" s="42">
        <v>-10.311</v>
      </c>
      <c r="F258" s="42">
        <v>22.71</v>
      </c>
      <c r="G258" s="108">
        <v>0.40207175925925925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76</v>
      </c>
      <c r="C259" s="42">
        <v>6554</v>
      </c>
      <c r="D259" s="42">
        <v>23.91</v>
      </c>
      <c r="E259" s="42">
        <v>-10.301</v>
      </c>
      <c r="F259" s="42">
        <v>22.670999999999999</v>
      </c>
      <c r="G259" s="108">
        <v>0.40207175925925925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76</v>
      </c>
      <c r="C260" s="42">
        <v>6333</v>
      </c>
      <c r="D260" s="42">
        <v>23.042000000000002</v>
      </c>
      <c r="E260" s="42">
        <v>-10.291</v>
      </c>
      <c r="F260" s="42">
        <v>22.678999999999998</v>
      </c>
      <c r="G260" s="108">
        <v>0.40207175925925925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76</v>
      </c>
      <c r="C261" s="42">
        <v>6095</v>
      </c>
      <c r="D261" s="42">
        <v>22.17</v>
      </c>
      <c r="E261" s="42">
        <v>-10.263</v>
      </c>
      <c r="F261" s="42">
        <v>22.736999999999998</v>
      </c>
      <c r="G261" s="108">
        <v>0.40207175925925925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19</v>
      </c>
      <c r="B262" s="42" t="s">
        <v>76</v>
      </c>
      <c r="C262" s="42">
        <v>5852</v>
      </c>
      <c r="D262" s="42">
        <v>21.271000000000001</v>
      </c>
      <c r="E262" s="42">
        <v>-10.238</v>
      </c>
      <c r="F262" s="42">
        <v>22.475000000000001</v>
      </c>
      <c r="G262" s="108">
        <v>0.40207175925925925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19</v>
      </c>
      <c r="B263" s="42" t="s">
        <v>76</v>
      </c>
      <c r="C263" s="42">
        <v>5637</v>
      </c>
      <c r="D263" s="42">
        <v>20.474</v>
      </c>
      <c r="E263" s="42">
        <v>-10.329000000000001</v>
      </c>
      <c r="F263" s="42">
        <v>22.5</v>
      </c>
      <c r="G263" s="108">
        <v>0.40207175925925925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77</v>
      </c>
      <c r="C264" s="42">
        <v>4108</v>
      </c>
      <c r="D264" s="42">
        <v>58.039000000000001</v>
      </c>
      <c r="E264" s="42">
        <v>-4.5910000000000002</v>
      </c>
      <c r="F264" s="42">
        <v>19.709</v>
      </c>
      <c r="G264" s="108">
        <v>0.41157407407407409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77</v>
      </c>
      <c r="C265" s="42">
        <v>4108</v>
      </c>
      <c r="D265" s="42">
        <v>58.9</v>
      </c>
      <c r="E265" s="42">
        <v>-4.57</v>
      </c>
      <c r="F265" s="42">
        <v>19.670000000000002</v>
      </c>
      <c r="G265" s="108">
        <v>0.41157407407407409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77</v>
      </c>
      <c r="C266" s="42">
        <v>4108</v>
      </c>
      <c r="D266" s="42">
        <v>58.899000000000001</v>
      </c>
      <c r="E266" s="42">
        <v>-4.5620000000000003</v>
      </c>
      <c r="F266" s="42">
        <v>19.635000000000002</v>
      </c>
      <c r="G266" s="108">
        <v>0.41157407407407409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77</v>
      </c>
      <c r="C267" s="42">
        <v>4110</v>
      </c>
      <c r="D267" s="42">
        <v>58.905000000000001</v>
      </c>
      <c r="E267" s="42">
        <v>-4.5949999999999998</v>
      </c>
      <c r="F267" s="42">
        <v>19.693000000000001</v>
      </c>
      <c r="G267" s="108">
        <v>0.41157407407407409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77</v>
      </c>
      <c r="C268" s="42">
        <v>4111</v>
      </c>
      <c r="D268" s="42">
        <v>58.933</v>
      </c>
      <c r="E268" s="42">
        <v>-4.569</v>
      </c>
      <c r="F268" s="42">
        <v>19.663</v>
      </c>
      <c r="G268" s="108">
        <v>0.41157407407407409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77</v>
      </c>
      <c r="C269" s="42">
        <v>10562</v>
      </c>
      <c r="D269" s="42">
        <v>38.805</v>
      </c>
      <c r="E269" s="42">
        <v>-12.766</v>
      </c>
      <c r="F269" s="42">
        <v>22.463000000000001</v>
      </c>
      <c r="G269" s="108">
        <v>0.41157407407407409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77</v>
      </c>
      <c r="C270" s="42">
        <v>9753</v>
      </c>
      <c r="D270" s="42">
        <v>35.770000000000003</v>
      </c>
      <c r="E270" s="42">
        <v>-12.781000000000001</v>
      </c>
      <c r="F270" s="42">
        <v>22.224</v>
      </c>
      <c r="G270" s="108">
        <v>0.41157407407407409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77</v>
      </c>
      <c r="C271" s="42">
        <v>9387</v>
      </c>
      <c r="D271" s="42">
        <v>34.399000000000001</v>
      </c>
      <c r="E271" s="42">
        <v>-12.797000000000001</v>
      </c>
      <c r="F271" s="42">
        <v>22.196000000000002</v>
      </c>
      <c r="G271" s="108">
        <v>0.41157407407407409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77</v>
      </c>
      <c r="C272" s="42">
        <v>9022</v>
      </c>
      <c r="D272" s="42">
        <v>33.052</v>
      </c>
      <c r="E272" s="42">
        <v>-12.829000000000001</v>
      </c>
      <c r="F272" s="42">
        <v>22.157</v>
      </c>
      <c r="G272" s="108">
        <v>0.41157407407407409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77</v>
      </c>
      <c r="C273" s="42">
        <v>8665</v>
      </c>
      <c r="D273" s="42">
        <v>31.73</v>
      </c>
      <c r="E273" s="42">
        <v>-12.771000000000001</v>
      </c>
      <c r="F273" s="42">
        <v>22.204000000000001</v>
      </c>
      <c r="G273" s="108">
        <v>0.41157407407407409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77</v>
      </c>
      <c r="C274" s="42">
        <v>8311</v>
      </c>
      <c r="D274" s="42">
        <v>30.43</v>
      </c>
      <c r="E274" s="42">
        <v>-12.842000000000001</v>
      </c>
      <c r="F274" s="42">
        <v>22.195</v>
      </c>
      <c r="G274" s="108">
        <v>0.41157407407407409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77</v>
      </c>
      <c r="C275" s="42">
        <v>7970</v>
      </c>
      <c r="D275" s="42">
        <v>29.204999999999998</v>
      </c>
      <c r="E275" s="42">
        <v>-12.803000000000001</v>
      </c>
      <c r="F275" s="42">
        <v>22.225999999999999</v>
      </c>
      <c r="G275" s="108">
        <v>0.41157407407407409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77</v>
      </c>
      <c r="C276" s="42">
        <v>7659</v>
      </c>
      <c r="D276" s="42">
        <v>27.989000000000001</v>
      </c>
      <c r="E276" s="42">
        <v>-12.82</v>
      </c>
      <c r="F276" s="42">
        <v>22.212</v>
      </c>
      <c r="G276" s="108">
        <v>0.41157407407407409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77</v>
      </c>
      <c r="C277" s="42">
        <v>7353</v>
      </c>
      <c r="D277" s="42">
        <v>26.824999999999999</v>
      </c>
      <c r="E277" s="42">
        <v>-12.946</v>
      </c>
      <c r="F277" s="42">
        <v>22.079000000000001</v>
      </c>
      <c r="G277" s="108">
        <v>0.41157407407407409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20</v>
      </c>
      <c r="B278" s="42" t="s">
        <v>77</v>
      </c>
      <c r="C278" s="42">
        <v>7046</v>
      </c>
      <c r="D278" s="42">
        <v>25.721</v>
      </c>
      <c r="E278" s="42">
        <v>-12.954000000000001</v>
      </c>
      <c r="F278" s="42">
        <v>22.067</v>
      </c>
      <c r="G278" s="108">
        <v>0.41157407407407409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78</v>
      </c>
      <c r="C279" s="42">
        <v>4103</v>
      </c>
      <c r="D279" s="42">
        <v>58.026000000000003</v>
      </c>
      <c r="E279" s="42">
        <v>-4.55</v>
      </c>
      <c r="F279" s="42">
        <v>19.786000000000001</v>
      </c>
      <c r="G279" s="108">
        <v>0.42163194444444446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78</v>
      </c>
      <c r="C280" s="42">
        <v>4104</v>
      </c>
      <c r="D280" s="42">
        <v>58.823</v>
      </c>
      <c r="E280" s="42">
        <v>-4.57</v>
      </c>
      <c r="F280" s="42">
        <v>19.670000000000002</v>
      </c>
      <c r="G280" s="108">
        <v>0.42163194444444446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78</v>
      </c>
      <c r="C281" s="42">
        <v>4106</v>
      </c>
      <c r="D281" s="42">
        <v>58.905000000000001</v>
      </c>
      <c r="E281" s="42">
        <v>-4.5590000000000002</v>
      </c>
      <c r="F281" s="42">
        <v>19.655000000000001</v>
      </c>
      <c r="G281" s="108">
        <v>0.42163194444444446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78</v>
      </c>
      <c r="C282" s="42">
        <v>4108</v>
      </c>
      <c r="D282" s="42">
        <v>58.88</v>
      </c>
      <c r="E282" s="42">
        <v>-4.58</v>
      </c>
      <c r="F282" s="42">
        <v>19.675999999999998</v>
      </c>
      <c r="G282" s="108">
        <v>0.42163194444444446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78</v>
      </c>
      <c r="C283" s="42">
        <v>4107</v>
      </c>
      <c r="D283" s="42">
        <v>58.854999999999997</v>
      </c>
      <c r="E283" s="42">
        <v>-4.5549999999999997</v>
      </c>
      <c r="F283" s="42">
        <v>19.715</v>
      </c>
      <c r="G283" s="108">
        <v>0.42163194444444446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78</v>
      </c>
      <c r="C284" s="42">
        <v>6936</v>
      </c>
      <c r="D284" s="42">
        <v>25.271999999999998</v>
      </c>
      <c r="E284" s="42">
        <v>-11.276</v>
      </c>
      <c r="F284" s="42">
        <v>22.738</v>
      </c>
      <c r="G284" s="108">
        <v>0.42163194444444446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78</v>
      </c>
      <c r="C285" s="42">
        <v>7332</v>
      </c>
      <c r="D285" s="42">
        <v>26.791</v>
      </c>
      <c r="E285" s="42">
        <v>-11.156000000000001</v>
      </c>
      <c r="F285" s="42">
        <v>22.622</v>
      </c>
      <c r="G285" s="108">
        <v>0.42163194444444446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78</v>
      </c>
      <c r="C286" s="42">
        <v>6972</v>
      </c>
      <c r="D286" s="42">
        <v>25.492000000000001</v>
      </c>
      <c r="E286" s="42">
        <v>-11.231999999999999</v>
      </c>
      <c r="F286" s="42">
        <v>22.59</v>
      </c>
      <c r="G286" s="108">
        <v>0.42163194444444446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78</v>
      </c>
      <c r="C287" s="42">
        <v>6662</v>
      </c>
      <c r="D287" s="42">
        <v>24.396999999999998</v>
      </c>
      <c r="E287" s="42">
        <v>-11.249000000000001</v>
      </c>
      <c r="F287" s="42">
        <v>22.634</v>
      </c>
      <c r="G287" s="108">
        <v>0.42163194444444446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78</v>
      </c>
      <c r="C288" s="42">
        <v>6397</v>
      </c>
      <c r="D288" s="42">
        <v>23.369</v>
      </c>
      <c r="E288" s="42">
        <v>-11.259</v>
      </c>
      <c r="F288" s="42">
        <v>22.606000000000002</v>
      </c>
      <c r="G288" s="108">
        <v>0.42163194444444446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78</v>
      </c>
      <c r="C289" s="42">
        <v>6125</v>
      </c>
      <c r="D289" s="42">
        <v>22.391999999999999</v>
      </c>
      <c r="E289" s="42">
        <v>-11.222</v>
      </c>
      <c r="F289" s="42">
        <v>22.645</v>
      </c>
      <c r="G289" s="108">
        <v>0.42163194444444446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78</v>
      </c>
      <c r="C290" s="42">
        <v>5870</v>
      </c>
      <c r="D290" s="42">
        <v>21.457999999999998</v>
      </c>
      <c r="E290" s="42">
        <v>-11.18</v>
      </c>
      <c r="F290" s="42">
        <v>22.606000000000002</v>
      </c>
      <c r="G290" s="108">
        <v>0.42163194444444446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78</v>
      </c>
      <c r="C291" s="42">
        <v>5622</v>
      </c>
      <c r="D291" s="42">
        <v>20.544</v>
      </c>
      <c r="E291" s="42">
        <v>-11.271000000000001</v>
      </c>
      <c r="F291" s="42">
        <v>22.565999999999999</v>
      </c>
      <c r="G291" s="108">
        <v>0.42163194444444446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78</v>
      </c>
      <c r="C292" s="42">
        <v>5401</v>
      </c>
      <c r="D292" s="42">
        <v>19.696999999999999</v>
      </c>
      <c r="E292" s="42">
        <v>-11.218999999999999</v>
      </c>
      <c r="F292" s="42">
        <v>22.611000000000001</v>
      </c>
      <c r="G292" s="108">
        <v>0.42163194444444446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78</v>
      </c>
      <c r="C293" s="42">
        <v>5189</v>
      </c>
      <c r="D293" s="42">
        <v>18.882000000000001</v>
      </c>
      <c r="E293" s="42">
        <v>-11.253</v>
      </c>
      <c r="F293" s="42">
        <v>22.478999999999999</v>
      </c>
      <c r="G293" s="108">
        <v>0.42163194444444446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21</v>
      </c>
      <c r="B294" s="42" t="s">
        <v>78</v>
      </c>
      <c r="C294" s="42">
        <v>4978</v>
      </c>
      <c r="D294" s="42">
        <v>18.125</v>
      </c>
      <c r="E294" s="42">
        <v>-11.242000000000001</v>
      </c>
      <c r="F294" s="42">
        <v>22.471</v>
      </c>
      <c r="G294" s="108">
        <v>0.42163194444444446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79</v>
      </c>
      <c r="C295" s="42">
        <v>4108</v>
      </c>
      <c r="D295" s="42">
        <v>58.073999999999998</v>
      </c>
      <c r="E295" s="42">
        <v>-4.5540000000000003</v>
      </c>
      <c r="F295" s="42">
        <v>19.777999999999999</v>
      </c>
      <c r="G295" s="108">
        <v>0.43113425925925924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79</v>
      </c>
      <c r="C296" s="42">
        <v>4114</v>
      </c>
      <c r="D296" s="42">
        <v>58.954999999999998</v>
      </c>
      <c r="E296" s="42">
        <v>-4.57</v>
      </c>
      <c r="F296" s="42">
        <v>19.670000000000002</v>
      </c>
      <c r="G296" s="108">
        <v>0.43113425925925924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79</v>
      </c>
      <c r="C297" s="42">
        <v>4112</v>
      </c>
      <c r="D297" s="42">
        <v>58.963999999999999</v>
      </c>
      <c r="E297" s="42">
        <v>-4.5540000000000003</v>
      </c>
      <c r="F297" s="42">
        <v>19.638000000000002</v>
      </c>
      <c r="G297" s="108">
        <v>0.43113425925925924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79</v>
      </c>
      <c r="C298" s="42">
        <v>4110</v>
      </c>
      <c r="D298" s="42">
        <v>58.972000000000001</v>
      </c>
      <c r="E298" s="42">
        <v>-4.5439999999999996</v>
      </c>
      <c r="F298" s="42">
        <v>19.687000000000001</v>
      </c>
      <c r="G298" s="108">
        <v>0.43113425925925924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79</v>
      </c>
      <c r="C299" s="42">
        <v>4111</v>
      </c>
      <c r="D299" s="42">
        <v>58.972999999999999</v>
      </c>
      <c r="E299" s="42">
        <v>-4.556</v>
      </c>
      <c r="F299" s="42">
        <v>19.695</v>
      </c>
      <c r="G299" s="108">
        <v>0.43113425925925924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79</v>
      </c>
      <c r="C300" s="42">
        <v>10828</v>
      </c>
      <c r="D300" s="42">
        <v>39.872999999999998</v>
      </c>
      <c r="E300" s="42">
        <v>-12.726000000000001</v>
      </c>
      <c r="F300" s="42">
        <v>22.431999999999999</v>
      </c>
      <c r="G300" s="108">
        <v>0.43113425925925924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79</v>
      </c>
      <c r="C301" s="42">
        <v>10106</v>
      </c>
      <c r="D301" s="42">
        <v>37.158999999999999</v>
      </c>
      <c r="E301" s="42">
        <v>-12.766999999999999</v>
      </c>
      <c r="F301" s="42">
        <v>22.210999999999999</v>
      </c>
      <c r="G301" s="108">
        <v>0.43113425925925924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79</v>
      </c>
      <c r="C302" s="42">
        <v>9740</v>
      </c>
      <c r="D302" s="42">
        <v>35.793999999999997</v>
      </c>
      <c r="E302" s="42">
        <v>-12.757999999999999</v>
      </c>
      <c r="F302" s="42">
        <v>22.218</v>
      </c>
      <c r="G302" s="108">
        <v>0.43113425925925924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79</v>
      </c>
      <c r="C303" s="42">
        <v>9378</v>
      </c>
      <c r="D303" s="42">
        <v>34.408000000000001</v>
      </c>
      <c r="E303" s="42">
        <v>-12.746</v>
      </c>
      <c r="F303" s="42">
        <v>22.224</v>
      </c>
      <c r="G303" s="108">
        <v>0.43113425925925924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79</v>
      </c>
      <c r="C304" s="42">
        <v>9008</v>
      </c>
      <c r="D304" s="42">
        <v>33.015000000000001</v>
      </c>
      <c r="E304" s="42">
        <v>-12.776</v>
      </c>
      <c r="F304" s="42">
        <v>22.273</v>
      </c>
      <c r="G304" s="108">
        <v>0.43113425925925924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79</v>
      </c>
      <c r="C305" s="42">
        <v>8650</v>
      </c>
      <c r="D305" s="42">
        <v>31.672000000000001</v>
      </c>
      <c r="E305" s="42">
        <v>-12.775</v>
      </c>
      <c r="F305" s="42">
        <v>22.231999999999999</v>
      </c>
      <c r="G305" s="108">
        <v>0.43113425925925924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79</v>
      </c>
      <c r="C306" s="42">
        <v>8292</v>
      </c>
      <c r="D306" s="42">
        <v>30.373000000000001</v>
      </c>
      <c r="E306" s="42">
        <v>-12.769</v>
      </c>
      <c r="F306" s="42">
        <v>22.274000000000001</v>
      </c>
      <c r="G306" s="108">
        <v>0.43113425925925924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79</v>
      </c>
      <c r="C307" s="42">
        <v>7953</v>
      </c>
      <c r="D307" s="42">
        <v>29.126999999999999</v>
      </c>
      <c r="E307" s="42">
        <v>-12.805</v>
      </c>
      <c r="F307" s="42">
        <v>22.266999999999999</v>
      </c>
      <c r="G307" s="108">
        <v>0.43113425925925924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79</v>
      </c>
      <c r="C308" s="42">
        <v>7640</v>
      </c>
      <c r="D308" s="42">
        <v>27.899000000000001</v>
      </c>
      <c r="E308" s="42">
        <v>-12.898999999999999</v>
      </c>
      <c r="F308" s="42">
        <v>22.172999999999998</v>
      </c>
      <c r="G308" s="108">
        <v>0.43113425925925924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79</v>
      </c>
      <c r="C309" s="42">
        <v>7328</v>
      </c>
      <c r="D309" s="42">
        <v>26.742999999999999</v>
      </c>
      <c r="E309" s="42">
        <v>-12.865</v>
      </c>
      <c r="F309" s="42">
        <v>22.146000000000001</v>
      </c>
      <c r="G309" s="108">
        <v>0.43113425925925924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23</v>
      </c>
      <c r="B310" s="42" t="s">
        <v>80</v>
      </c>
      <c r="C310" s="42">
        <v>4110</v>
      </c>
      <c r="D310" s="42">
        <v>58.125999999999998</v>
      </c>
      <c r="E310" s="42">
        <v>-4.57</v>
      </c>
      <c r="F310" s="42">
        <v>19.786999999999999</v>
      </c>
      <c r="G310" s="108">
        <v>0.44119212962962967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80</v>
      </c>
      <c r="C311" s="42">
        <v>4100</v>
      </c>
      <c r="D311" s="42">
        <v>58.911999999999999</v>
      </c>
      <c r="E311" s="42">
        <v>-4.57</v>
      </c>
      <c r="F311" s="42">
        <v>19.670000000000002</v>
      </c>
      <c r="G311" s="108">
        <v>0.44119212962962967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80</v>
      </c>
      <c r="C312" s="42">
        <v>4109</v>
      </c>
      <c r="D312" s="42">
        <v>58.933999999999997</v>
      </c>
      <c r="E312" s="42">
        <v>-4.5810000000000004</v>
      </c>
      <c r="F312" s="42">
        <v>19.678000000000001</v>
      </c>
      <c r="G312" s="108">
        <v>0.44119212962962967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80</v>
      </c>
      <c r="C313" s="42">
        <v>4109</v>
      </c>
      <c r="D313" s="42">
        <v>58.933999999999997</v>
      </c>
      <c r="E313" s="42">
        <v>-4.5720000000000001</v>
      </c>
      <c r="F313" s="42">
        <v>19.687000000000001</v>
      </c>
      <c r="G313" s="108">
        <v>0.44119212962962967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80</v>
      </c>
      <c r="C314" s="42">
        <v>4109</v>
      </c>
      <c r="D314" s="42">
        <v>58.939</v>
      </c>
      <c r="E314" s="42">
        <v>-4.5869999999999997</v>
      </c>
      <c r="F314" s="42">
        <v>19.690000000000001</v>
      </c>
      <c r="G314" s="108">
        <v>0.44119212962962967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80</v>
      </c>
      <c r="C315" s="42">
        <v>8323</v>
      </c>
      <c r="D315" s="42">
        <v>30.471</v>
      </c>
      <c r="E315" s="42">
        <v>-10.210000000000001</v>
      </c>
      <c r="F315" s="42">
        <v>22.581</v>
      </c>
      <c r="G315" s="108">
        <v>0.44119212962962967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23</v>
      </c>
      <c r="B316" s="42" t="s">
        <v>80</v>
      </c>
      <c r="C316" s="42">
        <v>7854</v>
      </c>
      <c r="D316" s="42">
        <v>28.710999999999999</v>
      </c>
      <c r="E316" s="42">
        <v>-10.186999999999999</v>
      </c>
      <c r="F316" s="42">
        <v>22.548999999999999</v>
      </c>
      <c r="G316" s="108">
        <v>0.44119212962962967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23</v>
      </c>
      <c r="B317" s="42" t="s">
        <v>80</v>
      </c>
      <c r="C317" s="42">
        <v>7563</v>
      </c>
      <c r="D317" s="42">
        <v>27.673999999999999</v>
      </c>
      <c r="E317" s="42">
        <v>-10.24</v>
      </c>
      <c r="F317" s="42">
        <v>22.603999999999999</v>
      </c>
      <c r="G317" s="108">
        <v>0.44119212962962967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23</v>
      </c>
      <c r="B318" s="42" t="s">
        <v>80</v>
      </c>
      <c r="C318" s="42">
        <v>7252</v>
      </c>
      <c r="D318" s="42">
        <v>26.530999999999999</v>
      </c>
      <c r="E318" s="42">
        <v>-10.194000000000001</v>
      </c>
      <c r="F318" s="42">
        <v>22.492999999999999</v>
      </c>
      <c r="G318" s="108">
        <v>0.44119212962962967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23</v>
      </c>
      <c r="B319" s="42" t="s">
        <v>80</v>
      </c>
      <c r="C319" s="42">
        <v>6938</v>
      </c>
      <c r="D319" s="42">
        <v>25.4</v>
      </c>
      <c r="E319" s="42">
        <v>-10.27</v>
      </c>
      <c r="F319" s="42">
        <v>22.521000000000001</v>
      </c>
      <c r="G319" s="108">
        <v>0.44119212962962967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80</v>
      </c>
      <c r="C320" s="42">
        <v>6644</v>
      </c>
      <c r="D320" s="42">
        <v>24.314</v>
      </c>
      <c r="E320" s="42">
        <v>-10.286</v>
      </c>
      <c r="F320" s="42">
        <v>22.533000000000001</v>
      </c>
      <c r="G320" s="108">
        <v>0.44119212962962967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80</v>
      </c>
      <c r="C321" s="42">
        <v>6358</v>
      </c>
      <c r="D321" s="42">
        <v>23.236000000000001</v>
      </c>
      <c r="E321" s="42">
        <v>-10.351000000000001</v>
      </c>
      <c r="F321" s="42">
        <v>22.55</v>
      </c>
      <c r="G321" s="108">
        <v>0.44119212962962967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80</v>
      </c>
      <c r="C322" s="42">
        <v>6071</v>
      </c>
      <c r="D322" s="42">
        <v>22.186</v>
      </c>
      <c r="E322" s="42">
        <v>-10.34</v>
      </c>
      <c r="F322" s="42">
        <v>22.556000000000001</v>
      </c>
      <c r="G322" s="108">
        <v>0.44119212962962967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80</v>
      </c>
      <c r="C323" s="42">
        <v>5793</v>
      </c>
      <c r="D323" s="42">
        <v>21.152000000000001</v>
      </c>
      <c r="E323" s="42">
        <v>-10.305999999999999</v>
      </c>
      <c r="F323" s="42">
        <v>22.356000000000002</v>
      </c>
      <c r="G323" s="108">
        <v>0.44119212962962967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80</v>
      </c>
      <c r="C324" s="42">
        <v>5532</v>
      </c>
      <c r="D324" s="42">
        <v>20.190999999999999</v>
      </c>
      <c r="E324" s="42">
        <v>-10.298999999999999</v>
      </c>
      <c r="F324" s="42">
        <v>22.33</v>
      </c>
      <c r="G324" s="108">
        <v>0.44119212962962967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24</v>
      </c>
      <c r="B325" s="42" t="s">
        <v>72</v>
      </c>
      <c r="C325" s="42">
        <v>4116</v>
      </c>
      <c r="D325" s="42">
        <v>58.185000000000002</v>
      </c>
      <c r="E325" s="42">
        <v>-4.5640000000000001</v>
      </c>
      <c r="F325" s="42">
        <v>19.797000000000001</v>
      </c>
      <c r="G325" s="108">
        <v>0.45069444444444445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72</v>
      </c>
      <c r="C326" s="42">
        <v>4117</v>
      </c>
      <c r="D326" s="42">
        <v>59.015000000000001</v>
      </c>
      <c r="E326" s="42">
        <v>-4.57</v>
      </c>
      <c r="F326" s="42">
        <v>19.670000000000002</v>
      </c>
      <c r="G326" s="108">
        <v>0.45069444444444445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72</v>
      </c>
      <c r="C327" s="42">
        <v>4117</v>
      </c>
      <c r="D327" s="42">
        <v>59.042999999999999</v>
      </c>
      <c r="E327" s="42">
        <v>-4.5780000000000003</v>
      </c>
      <c r="F327" s="42">
        <v>19.675000000000001</v>
      </c>
      <c r="G327" s="108">
        <v>0.45069444444444445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72</v>
      </c>
      <c r="C328" s="42">
        <v>4115</v>
      </c>
      <c r="D328" s="42">
        <v>58.962000000000003</v>
      </c>
      <c r="E328" s="42">
        <v>-4.5629999999999997</v>
      </c>
      <c r="F328" s="42">
        <v>19.649999999999999</v>
      </c>
      <c r="G328" s="108">
        <v>0.45069444444444445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72</v>
      </c>
      <c r="C329" s="42">
        <v>4116</v>
      </c>
      <c r="D329" s="42">
        <v>59.04</v>
      </c>
      <c r="E329" s="42">
        <v>-4.5620000000000003</v>
      </c>
      <c r="F329" s="42">
        <v>19.678999999999998</v>
      </c>
      <c r="G329" s="108">
        <v>0.45069444444444445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72</v>
      </c>
      <c r="C330" s="42">
        <v>13266</v>
      </c>
      <c r="D330" s="42">
        <v>49.26</v>
      </c>
      <c r="E330" s="42">
        <v>-19.256</v>
      </c>
      <c r="F330" s="42">
        <v>27.466000000000001</v>
      </c>
      <c r="G330" s="108">
        <v>0.45069444444444445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24</v>
      </c>
      <c r="B331" s="42" t="s">
        <v>72</v>
      </c>
      <c r="C331" s="42">
        <v>12370</v>
      </c>
      <c r="D331" s="42">
        <v>45.83</v>
      </c>
      <c r="E331" s="42">
        <v>-19.283000000000001</v>
      </c>
      <c r="F331" s="42">
        <v>27.332000000000001</v>
      </c>
      <c r="G331" s="108">
        <v>0.45069444444444445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24</v>
      </c>
      <c r="B332" s="42" t="s">
        <v>72</v>
      </c>
      <c r="C332" s="42">
        <v>11914</v>
      </c>
      <c r="D332" s="42">
        <v>43.993000000000002</v>
      </c>
      <c r="E332" s="42">
        <v>-19.314</v>
      </c>
      <c r="F332" s="42">
        <v>27.314</v>
      </c>
      <c r="G332" s="108">
        <v>0.45069444444444445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24</v>
      </c>
      <c r="B333" s="42" t="s">
        <v>72</v>
      </c>
      <c r="C333" s="42">
        <v>11424</v>
      </c>
      <c r="D333" s="42">
        <v>42.122999999999998</v>
      </c>
      <c r="E333" s="42">
        <v>-19.306000000000001</v>
      </c>
      <c r="F333" s="42">
        <v>27.295000000000002</v>
      </c>
      <c r="G333" s="108">
        <v>0.45069444444444445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24</v>
      </c>
      <c r="B334" s="42" t="s">
        <v>72</v>
      </c>
      <c r="C334" s="42">
        <v>10929</v>
      </c>
      <c r="D334" s="42">
        <v>40.305999999999997</v>
      </c>
      <c r="E334" s="42">
        <v>-19.311</v>
      </c>
      <c r="F334" s="42">
        <v>27.274999999999999</v>
      </c>
      <c r="G334" s="108">
        <v>0.45069444444444445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72</v>
      </c>
      <c r="C335" s="42">
        <v>10456</v>
      </c>
      <c r="D335" s="42">
        <v>38.506</v>
      </c>
      <c r="E335" s="42">
        <v>-19.294</v>
      </c>
      <c r="F335" s="42">
        <v>27.265999999999998</v>
      </c>
      <c r="G335" s="108">
        <v>0.45069444444444445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72</v>
      </c>
      <c r="C336" s="42">
        <v>10018</v>
      </c>
      <c r="D336" s="42">
        <v>36.813000000000002</v>
      </c>
      <c r="E336" s="42">
        <v>-19.347000000000001</v>
      </c>
      <c r="F336" s="42">
        <v>27.376999999999999</v>
      </c>
      <c r="G336" s="108">
        <v>0.45069444444444445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72</v>
      </c>
      <c r="C337" s="42">
        <v>9577</v>
      </c>
      <c r="D337" s="42">
        <v>35.164000000000001</v>
      </c>
      <c r="E337" s="42">
        <v>-19.3</v>
      </c>
      <c r="F337" s="42">
        <v>27.349</v>
      </c>
      <c r="G337" s="108">
        <v>0.45069444444444445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72</v>
      </c>
      <c r="C338" s="42">
        <v>9127</v>
      </c>
      <c r="D338" s="42">
        <v>33.54</v>
      </c>
      <c r="E338" s="42">
        <v>-19.388999999999999</v>
      </c>
      <c r="F338" s="42">
        <v>27.268999999999998</v>
      </c>
      <c r="G338" s="108">
        <v>0.45069444444444445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72</v>
      </c>
      <c r="C339" s="42">
        <v>8751</v>
      </c>
      <c r="D339" s="42">
        <v>32.075000000000003</v>
      </c>
      <c r="E339" s="42">
        <v>-19.385000000000002</v>
      </c>
      <c r="F339" s="42">
        <v>27.297999999999998</v>
      </c>
      <c r="G339" s="108">
        <v>0.45069444444444445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25</v>
      </c>
      <c r="B340" s="42" t="s">
        <v>71</v>
      </c>
      <c r="C340" s="42">
        <v>4113</v>
      </c>
      <c r="D340" s="42">
        <v>58.167999999999999</v>
      </c>
      <c r="E340" s="42">
        <v>-4.4800000000000004</v>
      </c>
      <c r="F340" s="42">
        <v>19.780999999999999</v>
      </c>
      <c r="G340" s="108">
        <v>0.46075231481481477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25</v>
      </c>
      <c r="B341" s="42" t="s">
        <v>71</v>
      </c>
      <c r="C341" s="42">
        <v>4109</v>
      </c>
      <c r="D341" s="42">
        <v>58.945</v>
      </c>
      <c r="E341" s="42">
        <v>-4.57</v>
      </c>
      <c r="F341" s="42">
        <v>19.670000000000002</v>
      </c>
      <c r="G341" s="108">
        <v>0.46075231481481477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71</v>
      </c>
      <c r="C342" s="42">
        <v>4111</v>
      </c>
      <c r="D342" s="42">
        <v>59.01</v>
      </c>
      <c r="E342" s="42">
        <v>-4.5410000000000004</v>
      </c>
      <c r="F342" s="42">
        <v>19.640999999999998</v>
      </c>
      <c r="G342" s="108">
        <v>0.46075231481481477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71</v>
      </c>
      <c r="C343" s="42">
        <v>4115</v>
      </c>
      <c r="D343" s="42">
        <v>58.957000000000001</v>
      </c>
      <c r="E343" s="42">
        <v>-4.55</v>
      </c>
      <c r="F343" s="42">
        <v>19.675000000000001</v>
      </c>
      <c r="G343" s="108">
        <v>0.46075231481481477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71</v>
      </c>
      <c r="C344" s="42">
        <v>4113</v>
      </c>
      <c r="D344" s="42">
        <v>59.02</v>
      </c>
      <c r="E344" s="42">
        <v>-4.5620000000000003</v>
      </c>
      <c r="F344" s="42">
        <v>19.683</v>
      </c>
      <c r="G344" s="108">
        <v>0.46075231481481477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71</v>
      </c>
      <c r="C345" s="42">
        <v>6146</v>
      </c>
      <c r="D345" s="42">
        <v>22.33</v>
      </c>
      <c r="E345" s="42">
        <v>-19.183</v>
      </c>
      <c r="F345" s="42">
        <v>27.914000000000001</v>
      </c>
      <c r="G345" s="108">
        <v>0.46075231481481477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71</v>
      </c>
      <c r="C346" s="42">
        <v>5766</v>
      </c>
      <c r="D346" s="42">
        <v>20.943999999999999</v>
      </c>
      <c r="E346" s="42">
        <v>-19.347000000000001</v>
      </c>
      <c r="F346" s="42">
        <v>27.466000000000001</v>
      </c>
      <c r="G346" s="108">
        <v>0.46075231481481477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25</v>
      </c>
      <c r="B347" s="42" t="s">
        <v>71</v>
      </c>
      <c r="C347" s="42">
        <v>5555</v>
      </c>
      <c r="D347" s="42">
        <v>20.198</v>
      </c>
      <c r="E347" s="42">
        <v>-19.282</v>
      </c>
      <c r="F347" s="42">
        <v>27.498000000000001</v>
      </c>
      <c r="G347" s="108">
        <v>0.46075231481481477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25</v>
      </c>
      <c r="B348" s="42" t="s">
        <v>71</v>
      </c>
      <c r="C348" s="42">
        <v>5336</v>
      </c>
      <c r="D348" s="42">
        <v>19.433</v>
      </c>
      <c r="E348" s="42">
        <v>-19.279</v>
      </c>
      <c r="F348" s="42">
        <v>27.51</v>
      </c>
      <c r="G348" s="108">
        <v>0.46075231481481477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25</v>
      </c>
      <c r="B349" s="42" t="s">
        <v>71</v>
      </c>
      <c r="C349" s="42">
        <v>5126</v>
      </c>
      <c r="D349" s="42">
        <v>18.655000000000001</v>
      </c>
      <c r="E349" s="42">
        <v>-19.315999999999999</v>
      </c>
      <c r="F349" s="42">
        <v>27.5</v>
      </c>
      <c r="G349" s="108">
        <v>0.46075231481481477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25</v>
      </c>
      <c r="B350" s="42" t="s">
        <v>71</v>
      </c>
      <c r="C350" s="42">
        <v>4918</v>
      </c>
      <c r="D350" s="42">
        <v>17.87</v>
      </c>
      <c r="E350" s="42">
        <v>-19.338999999999999</v>
      </c>
      <c r="F350" s="42">
        <v>27.478999999999999</v>
      </c>
      <c r="G350" s="108">
        <v>0.46075231481481477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71</v>
      </c>
      <c r="C351" s="42">
        <v>4707</v>
      </c>
      <c r="D351" s="42">
        <v>17.103999999999999</v>
      </c>
      <c r="E351" s="42">
        <v>-19.376999999999999</v>
      </c>
      <c r="F351" s="42">
        <v>27.503</v>
      </c>
      <c r="G351" s="108">
        <v>0.46075231481481477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71</v>
      </c>
      <c r="C352" s="42">
        <v>4489</v>
      </c>
      <c r="D352" s="42">
        <v>16.356000000000002</v>
      </c>
      <c r="E352" s="42">
        <v>-19.356999999999999</v>
      </c>
      <c r="F352" s="42">
        <v>27.533999999999999</v>
      </c>
      <c r="G352" s="108">
        <v>0.46075231481481477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71</v>
      </c>
      <c r="C353" s="42">
        <v>4288</v>
      </c>
      <c r="D353" s="42">
        <v>15.606999999999999</v>
      </c>
      <c r="E353" s="42">
        <v>-19.382999999999999</v>
      </c>
      <c r="F353" s="42">
        <v>27.288</v>
      </c>
      <c r="G353" s="108">
        <v>0.46075231481481477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71</v>
      </c>
      <c r="C354" s="42">
        <v>4095</v>
      </c>
      <c r="D354" s="42">
        <v>14.898999999999999</v>
      </c>
      <c r="E354" s="42">
        <v>-19.465</v>
      </c>
      <c r="F354" s="42">
        <v>27.34</v>
      </c>
      <c r="G354" s="108">
        <v>0.46075231481481477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26</v>
      </c>
      <c r="B355" s="42" t="s">
        <v>70</v>
      </c>
      <c r="C355" s="42">
        <v>4119</v>
      </c>
      <c r="D355" s="42">
        <v>58.158000000000001</v>
      </c>
      <c r="E355" s="42">
        <v>-4.5369999999999999</v>
      </c>
      <c r="F355" s="42">
        <v>19.733000000000001</v>
      </c>
      <c r="G355" s="108">
        <v>0.47025462962962966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26</v>
      </c>
      <c r="B356" s="42" t="s">
        <v>70</v>
      </c>
      <c r="C356" s="42">
        <v>4114</v>
      </c>
      <c r="D356" s="42">
        <v>58.981999999999999</v>
      </c>
      <c r="E356" s="42">
        <v>-4.57</v>
      </c>
      <c r="F356" s="42">
        <v>19.670000000000002</v>
      </c>
      <c r="G356" s="108">
        <v>0.47025462962962966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26</v>
      </c>
      <c r="B357" s="42" t="s">
        <v>70</v>
      </c>
      <c r="C357" s="42">
        <v>4119</v>
      </c>
      <c r="D357" s="42">
        <v>59.06</v>
      </c>
      <c r="E357" s="42">
        <v>-4.5380000000000003</v>
      </c>
      <c r="F357" s="42">
        <v>19.654</v>
      </c>
      <c r="G357" s="108">
        <v>0.47025462962962966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70</v>
      </c>
      <c r="C358" s="42">
        <v>4114</v>
      </c>
      <c r="D358" s="42">
        <v>59.011000000000003</v>
      </c>
      <c r="E358" s="42">
        <v>-4.5359999999999996</v>
      </c>
      <c r="F358" s="42">
        <v>19.731000000000002</v>
      </c>
      <c r="G358" s="108">
        <v>0.47025462962962966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70</v>
      </c>
      <c r="C359" s="42">
        <v>4114</v>
      </c>
      <c r="D359" s="42">
        <v>59.033999999999999</v>
      </c>
      <c r="E359" s="42">
        <v>-4.5330000000000004</v>
      </c>
      <c r="F359" s="42">
        <v>19.712</v>
      </c>
      <c r="G359" s="108">
        <v>0.47025462962962966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70</v>
      </c>
      <c r="C360" s="42">
        <v>4638</v>
      </c>
      <c r="D360" s="42">
        <v>16.858000000000001</v>
      </c>
      <c r="E360" s="42">
        <v>-19.341000000000001</v>
      </c>
      <c r="F360" s="42">
        <v>27.763999999999999</v>
      </c>
      <c r="G360" s="108">
        <v>0.47025462962962966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70</v>
      </c>
      <c r="C361" s="42">
        <v>4320</v>
      </c>
      <c r="D361" s="42">
        <v>15.694000000000001</v>
      </c>
      <c r="E361" s="42">
        <v>-19.437000000000001</v>
      </c>
      <c r="F361" s="42">
        <v>27.346</v>
      </c>
      <c r="G361" s="108">
        <v>0.47025462962962966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70</v>
      </c>
      <c r="C362" s="42">
        <v>4154</v>
      </c>
      <c r="D362" s="42">
        <v>15.058</v>
      </c>
      <c r="E362" s="42">
        <v>-19.434000000000001</v>
      </c>
      <c r="F362" s="42">
        <v>27.363</v>
      </c>
      <c r="G362" s="108">
        <v>0.47025462962962966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26</v>
      </c>
      <c r="B363" s="42" t="s">
        <v>70</v>
      </c>
      <c r="C363" s="42">
        <v>3983</v>
      </c>
      <c r="D363" s="42">
        <v>14.414999999999999</v>
      </c>
      <c r="E363" s="42">
        <v>-19.437000000000001</v>
      </c>
      <c r="F363" s="42">
        <v>27.42</v>
      </c>
      <c r="G363" s="108">
        <v>0.47025462962962966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26</v>
      </c>
      <c r="B364" s="42" t="s">
        <v>70</v>
      </c>
      <c r="C364" s="42">
        <v>3810</v>
      </c>
      <c r="D364" s="42">
        <v>13.807</v>
      </c>
      <c r="E364" s="42">
        <v>-19.422000000000001</v>
      </c>
      <c r="F364" s="42">
        <v>27.398</v>
      </c>
      <c r="G364" s="108">
        <v>0.47025462962962966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26</v>
      </c>
      <c r="B365" s="42" t="s">
        <v>70</v>
      </c>
      <c r="C365" s="42">
        <v>3652</v>
      </c>
      <c r="D365" s="42">
        <v>13.211</v>
      </c>
      <c r="E365" s="42">
        <v>-19.417000000000002</v>
      </c>
      <c r="F365" s="42">
        <v>27.378</v>
      </c>
      <c r="G365" s="108">
        <v>0.47025462962962966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70</v>
      </c>
      <c r="C366" s="42">
        <v>3501</v>
      </c>
      <c r="D366" s="42">
        <v>12.654</v>
      </c>
      <c r="E366" s="42">
        <v>-19.463999999999999</v>
      </c>
      <c r="F366" s="42">
        <v>27.393999999999998</v>
      </c>
      <c r="G366" s="108">
        <v>0.47025462962962966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70</v>
      </c>
      <c r="C367" s="42">
        <v>3346</v>
      </c>
      <c r="D367" s="42">
        <v>12.102</v>
      </c>
      <c r="E367" s="42">
        <v>-19.414999999999999</v>
      </c>
      <c r="F367" s="42">
        <v>27.327000000000002</v>
      </c>
      <c r="G367" s="108">
        <v>0.47025462962962966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70</v>
      </c>
      <c r="C368" s="42">
        <v>3201</v>
      </c>
      <c r="D368" s="42">
        <v>11.565</v>
      </c>
      <c r="E368" s="42">
        <v>-19.446000000000002</v>
      </c>
      <c r="F368" s="42">
        <v>27.19</v>
      </c>
      <c r="G368" s="108">
        <v>0.47025462962962966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70</v>
      </c>
      <c r="C369" s="42">
        <v>3060</v>
      </c>
      <c r="D369" s="42">
        <v>11.058999999999999</v>
      </c>
      <c r="E369" s="42">
        <v>-19.448</v>
      </c>
      <c r="F369" s="42">
        <v>27.07</v>
      </c>
      <c r="G369" s="108">
        <v>0.47025462962962966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27</v>
      </c>
      <c r="B370" s="42" t="s">
        <v>69</v>
      </c>
      <c r="C370" s="42">
        <v>4117</v>
      </c>
      <c r="D370" s="42">
        <v>58.195999999999998</v>
      </c>
      <c r="E370" s="42">
        <v>-4.5590000000000002</v>
      </c>
      <c r="F370" s="42">
        <v>19.763000000000002</v>
      </c>
      <c r="G370" s="108">
        <v>0.48031249999999998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27</v>
      </c>
      <c r="B371" s="42" t="s">
        <v>69</v>
      </c>
      <c r="C371" s="42">
        <v>4116</v>
      </c>
      <c r="D371" s="42">
        <v>59.006999999999998</v>
      </c>
      <c r="E371" s="42">
        <v>-4.57</v>
      </c>
      <c r="F371" s="42">
        <v>19.670000000000002</v>
      </c>
      <c r="G371" s="108">
        <v>0.48031249999999998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27</v>
      </c>
      <c r="B372" s="42" t="s">
        <v>69</v>
      </c>
      <c r="C372" s="42">
        <v>4114</v>
      </c>
      <c r="D372" s="42">
        <v>58.981000000000002</v>
      </c>
      <c r="E372" s="42">
        <v>-4.5869999999999997</v>
      </c>
      <c r="F372" s="42">
        <v>19.686</v>
      </c>
      <c r="G372" s="108">
        <v>0.48031249999999998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27</v>
      </c>
      <c r="B373" s="42" t="s">
        <v>69</v>
      </c>
      <c r="C373" s="42">
        <v>4116</v>
      </c>
      <c r="D373" s="42">
        <v>58.996000000000002</v>
      </c>
      <c r="E373" s="42">
        <v>-4.5679999999999996</v>
      </c>
      <c r="F373" s="42">
        <v>19.643999999999998</v>
      </c>
      <c r="G373" s="108">
        <v>0.48031249999999998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69</v>
      </c>
      <c r="C374" s="42">
        <v>4117</v>
      </c>
      <c r="D374" s="42">
        <v>59.033000000000001</v>
      </c>
      <c r="E374" s="42">
        <v>-4.569</v>
      </c>
      <c r="F374" s="42">
        <v>19.687999999999999</v>
      </c>
      <c r="G374" s="108">
        <v>0.48031249999999998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69</v>
      </c>
      <c r="C375" s="42">
        <v>3243</v>
      </c>
      <c r="D375" s="42">
        <v>11.72</v>
      </c>
      <c r="E375" s="42">
        <v>-19.239999999999998</v>
      </c>
      <c r="F375" s="42">
        <v>27.914000000000001</v>
      </c>
      <c r="G375" s="108">
        <v>0.48031249999999998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69</v>
      </c>
      <c r="C376" s="42">
        <v>3003</v>
      </c>
      <c r="D376" s="42">
        <v>10.858000000000001</v>
      </c>
      <c r="E376" s="42">
        <v>-19.343</v>
      </c>
      <c r="F376" s="42">
        <v>27.602</v>
      </c>
      <c r="G376" s="108">
        <v>0.48031249999999998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69</v>
      </c>
      <c r="C377" s="42">
        <v>2878</v>
      </c>
      <c r="D377" s="42">
        <v>10.388999999999999</v>
      </c>
      <c r="E377" s="42">
        <v>-19.303999999999998</v>
      </c>
      <c r="F377" s="42">
        <v>27.585000000000001</v>
      </c>
      <c r="G377" s="108">
        <v>0.48031249999999998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69</v>
      </c>
      <c r="C378" s="42">
        <v>2755</v>
      </c>
      <c r="D378" s="42">
        <v>9.9450000000000003</v>
      </c>
      <c r="E378" s="42">
        <v>-19.356000000000002</v>
      </c>
      <c r="F378" s="42">
        <v>27.405000000000001</v>
      </c>
      <c r="G378" s="108">
        <v>0.48031249999999998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27</v>
      </c>
      <c r="B379" s="42" t="s">
        <v>69</v>
      </c>
      <c r="C379" s="42">
        <v>2640</v>
      </c>
      <c r="D379" s="42">
        <v>9.5239999999999991</v>
      </c>
      <c r="E379" s="42">
        <v>-19.411000000000001</v>
      </c>
      <c r="F379" s="42">
        <v>27.515000000000001</v>
      </c>
      <c r="G379" s="108">
        <v>0.48031249999999998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27</v>
      </c>
      <c r="B380" s="42" t="s">
        <v>69</v>
      </c>
      <c r="C380" s="42">
        <v>2529</v>
      </c>
      <c r="D380" s="42">
        <v>9.1180000000000003</v>
      </c>
      <c r="E380" s="42">
        <v>-19.396999999999998</v>
      </c>
      <c r="F380" s="42">
        <v>27.414000000000001</v>
      </c>
      <c r="G380" s="108">
        <v>0.48031249999999998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69</v>
      </c>
      <c r="C381" s="42">
        <v>2419</v>
      </c>
      <c r="D381" s="42">
        <v>8.7249999999999996</v>
      </c>
      <c r="E381" s="42">
        <v>-19.431000000000001</v>
      </c>
      <c r="F381" s="42">
        <v>27.407</v>
      </c>
      <c r="G381" s="108">
        <v>0.48031249999999998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69</v>
      </c>
      <c r="C382" s="42">
        <v>2312</v>
      </c>
      <c r="D382" s="42">
        <v>8.3569999999999993</v>
      </c>
      <c r="E382" s="42">
        <v>-19.379000000000001</v>
      </c>
      <c r="F382" s="42">
        <v>27.524999999999999</v>
      </c>
      <c r="G382" s="108">
        <v>0.48031249999999998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69</v>
      </c>
      <c r="C383" s="42">
        <v>2214</v>
      </c>
      <c r="D383" s="42">
        <v>7.9939999999999998</v>
      </c>
      <c r="E383" s="42">
        <v>-19.356999999999999</v>
      </c>
      <c r="F383" s="42">
        <v>27.352</v>
      </c>
      <c r="G383" s="108">
        <v>0.48031249999999998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69</v>
      </c>
      <c r="C384" s="42">
        <v>2116</v>
      </c>
      <c r="D384" s="42">
        <v>7.649</v>
      </c>
      <c r="E384" s="42">
        <v>-19.478000000000002</v>
      </c>
      <c r="F384" s="42">
        <v>27.44</v>
      </c>
      <c r="G384" s="108">
        <v>0.48031249999999998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28</v>
      </c>
      <c r="B385" s="42" t="s">
        <v>68</v>
      </c>
      <c r="C385" s="42">
        <v>4117</v>
      </c>
      <c r="D385" s="42">
        <v>58.152000000000001</v>
      </c>
      <c r="E385" s="42">
        <v>-4.585</v>
      </c>
      <c r="F385" s="42">
        <v>19.696000000000002</v>
      </c>
      <c r="G385" s="108">
        <v>0.48982638888888891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28</v>
      </c>
      <c r="B386" s="42" t="s">
        <v>68</v>
      </c>
      <c r="C386" s="42">
        <v>4115</v>
      </c>
      <c r="D386" s="42">
        <v>59.021000000000001</v>
      </c>
      <c r="E386" s="42">
        <v>-4.57</v>
      </c>
      <c r="F386" s="42">
        <v>19.670000000000002</v>
      </c>
      <c r="G386" s="108">
        <v>0.48982638888888891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28</v>
      </c>
      <c r="B387" s="42" t="s">
        <v>68</v>
      </c>
      <c r="C387" s="42">
        <v>4118</v>
      </c>
      <c r="D387" s="42">
        <v>59.042999999999999</v>
      </c>
      <c r="E387" s="42">
        <v>-4.5620000000000003</v>
      </c>
      <c r="F387" s="42">
        <v>19.649000000000001</v>
      </c>
      <c r="G387" s="108">
        <v>0.48982638888888891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28</v>
      </c>
      <c r="B388" s="42" t="s">
        <v>68</v>
      </c>
      <c r="C388" s="42">
        <v>4115</v>
      </c>
      <c r="D388" s="42">
        <v>59.005000000000003</v>
      </c>
      <c r="E388" s="42">
        <v>-4.5750000000000002</v>
      </c>
      <c r="F388" s="42">
        <v>19.649999999999999</v>
      </c>
      <c r="G388" s="108">
        <v>0.48982638888888891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28</v>
      </c>
      <c r="B389" s="42" t="s">
        <v>68</v>
      </c>
      <c r="C389" s="42">
        <v>4114</v>
      </c>
      <c r="D389" s="42">
        <v>58.997</v>
      </c>
      <c r="E389" s="42">
        <v>-4.556</v>
      </c>
      <c r="F389" s="42">
        <v>19.658000000000001</v>
      </c>
      <c r="G389" s="108">
        <v>0.48982638888888891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28</v>
      </c>
      <c r="B390" s="42" t="s">
        <v>68</v>
      </c>
      <c r="C390" s="42">
        <v>1838</v>
      </c>
      <c r="D390" s="42">
        <v>6.6440000000000001</v>
      </c>
      <c r="E390" s="42">
        <v>-19.413</v>
      </c>
      <c r="F390" s="42">
        <v>28.114999999999998</v>
      </c>
      <c r="G390" s="108">
        <v>0.48982638888888891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68</v>
      </c>
      <c r="C391" s="42">
        <v>1691</v>
      </c>
      <c r="D391" s="42">
        <v>6.1159999999999997</v>
      </c>
      <c r="E391" s="42">
        <v>-19.55</v>
      </c>
      <c r="F391" s="42">
        <v>27.824999999999999</v>
      </c>
      <c r="G391" s="108">
        <v>0.48982638888888891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68</v>
      </c>
      <c r="C392" s="42">
        <v>1619</v>
      </c>
      <c r="D392" s="42">
        <v>5.8449999999999998</v>
      </c>
      <c r="E392" s="42">
        <v>-19.465</v>
      </c>
      <c r="F392" s="42">
        <v>27.792000000000002</v>
      </c>
      <c r="G392" s="108">
        <v>0.48982638888888891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68</v>
      </c>
      <c r="C393" s="42">
        <v>1544</v>
      </c>
      <c r="D393" s="42">
        <v>5.5789999999999997</v>
      </c>
      <c r="E393" s="42">
        <v>-19.481000000000002</v>
      </c>
      <c r="F393" s="42">
        <v>27.850999999999999</v>
      </c>
      <c r="G393" s="108">
        <v>0.48982638888888891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68</v>
      </c>
      <c r="C394" s="42">
        <v>1476</v>
      </c>
      <c r="D394" s="42">
        <v>5.327</v>
      </c>
      <c r="E394" s="42">
        <v>-19.515000000000001</v>
      </c>
      <c r="F394" s="42">
        <v>27.594000000000001</v>
      </c>
      <c r="G394" s="108">
        <v>0.48982638888888891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28</v>
      </c>
      <c r="B395" s="42" t="s">
        <v>68</v>
      </c>
      <c r="C395" s="42">
        <v>1411</v>
      </c>
      <c r="D395" s="42">
        <v>5.0839999999999996</v>
      </c>
      <c r="E395" s="42">
        <v>-19.539000000000001</v>
      </c>
      <c r="F395" s="42">
        <v>27.832000000000001</v>
      </c>
      <c r="G395" s="108">
        <v>0.48982638888888891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28</v>
      </c>
      <c r="B396" s="42" t="s">
        <v>68</v>
      </c>
      <c r="C396" s="42">
        <v>1347</v>
      </c>
      <c r="D396" s="42">
        <v>4.8499999999999996</v>
      </c>
      <c r="E396" s="42">
        <v>-19.501999999999999</v>
      </c>
      <c r="F396" s="42">
        <v>27.768999999999998</v>
      </c>
      <c r="G396" s="108">
        <v>0.48982638888888891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68</v>
      </c>
      <c r="C397" s="42">
        <v>1286</v>
      </c>
      <c r="D397" s="42">
        <v>4.6269999999999998</v>
      </c>
      <c r="E397" s="42">
        <v>-19.491</v>
      </c>
      <c r="F397" s="42">
        <v>27.902999999999999</v>
      </c>
      <c r="G397" s="108">
        <v>0.48982638888888891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68</v>
      </c>
      <c r="C398" s="42">
        <v>1224</v>
      </c>
      <c r="D398" s="42">
        <v>4.4130000000000003</v>
      </c>
      <c r="E398" s="42">
        <v>-19.54</v>
      </c>
      <c r="F398" s="42">
        <v>27.227</v>
      </c>
      <c r="G398" s="108">
        <v>0.48982638888888891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68</v>
      </c>
      <c r="C399" s="42">
        <v>1172</v>
      </c>
      <c r="D399" s="42">
        <v>4.2160000000000002</v>
      </c>
      <c r="E399" s="42">
        <v>-19.527999999999999</v>
      </c>
      <c r="F399" s="42">
        <v>27.32</v>
      </c>
      <c r="G399" s="108">
        <v>0.48982638888888891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29</v>
      </c>
      <c r="B400" s="42" t="s">
        <v>67</v>
      </c>
      <c r="C400" s="42">
        <v>4111</v>
      </c>
      <c r="D400" s="42">
        <v>58.116999999999997</v>
      </c>
      <c r="E400" s="42">
        <v>-4.5720000000000001</v>
      </c>
      <c r="F400" s="42">
        <v>19.731999999999999</v>
      </c>
      <c r="G400" s="108">
        <v>0.49987268518518518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29</v>
      </c>
      <c r="B401" s="42" t="s">
        <v>67</v>
      </c>
      <c r="C401" s="42">
        <v>4110</v>
      </c>
      <c r="D401" s="42">
        <v>58.930999999999997</v>
      </c>
      <c r="E401" s="42">
        <v>-4.57</v>
      </c>
      <c r="F401" s="42">
        <v>19.670000000000002</v>
      </c>
      <c r="G401" s="108">
        <v>0.49987268518518518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29</v>
      </c>
      <c r="B402" s="42" t="s">
        <v>67</v>
      </c>
      <c r="C402" s="42">
        <v>4111</v>
      </c>
      <c r="D402" s="42">
        <v>58.951999999999998</v>
      </c>
      <c r="E402" s="42">
        <v>-4.5720000000000001</v>
      </c>
      <c r="F402" s="42">
        <v>19.693999999999999</v>
      </c>
      <c r="G402" s="108">
        <v>0.49987268518518518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29</v>
      </c>
      <c r="B403" s="42" t="s">
        <v>67</v>
      </c>
      <c r="C403" s="42">
        <v>4111</v>
      </c>
      <c r="D403" s="42">
        <v>58.927999999999997</v>
      </c>
      <c r="E403" s="42">
        <v>-4.569</v>
      </c>
      <c r="F403" s="42">
        <v>19.667000000000002</v>
      </c>
      <c r="G403" s="108">
        <v>0.49987268518518518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29</v>
      </c>
      <c r="B404" s="42" t="s">
        <v>67</v>
      </c>
      <c r="C404" s="42">
        <v>4110</v>
      </c>
      <c r="D404" s="42">
        <v>58.93</v>
      </c>
      <c r="E404" s="42">
        <v>-4.5739999999999998</v>
      </c>
      <c r="F404" s="42">
        <v>19.687000000000001</v>
      </c>
      <c r="G404" s="108">
        <v>0.49987268518518518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29</v>
      </c>
      <c r="B405" s="42" t="s">
        <v>67</v>
      </c>
      <c r="C405" s="42">
        <v>1246</v>
      </c>
      <c r="D405" s="42">
        <v>4.4729999999999999</v>
      </c>
      <c r="E405" s="42">
        <v>-18.564</v>
      </c>
      <c r="F405" s="42">
        <v>29.119</v>
      </c>
      <c r="G405" s="108">
        <v>0.49987268518518518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67</v>
      </c>
      <c r="C406" s="42">
        <v>1183</v>
      </c>
      <c r="D406" s="42">
        <v>4.2590000000000003</v>
      </c>
      <c r="E406" s="42">
        <v>-19.154</v>
      </c>
      <c r="F406" s="42">
        <v>28.202000000000002</v>
      </c>
      <c r="G406" s="108">
        <v>0.49987268518518518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67</v>
      </c>
      <c r="C407" s="42">
        <v>1137</v>
      </c>
      <c r="D407" s="42">
        <v>4.0880000000000001</v>
      </c>
      <c r="E407" s="42">
        <v>-19.192</v>
      </c>
      <c r="F407" s="42">
        <v>28.172999999999998</v>
      </c>
      <c r="G407" s="108">
        <v>0.49987268518518518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67</v>
      </c>
      <c r="C408" s="42">
        <v>1089</v>
      </c>
      <c r="D408" s="42">
        <v>3.9180000000000001</v>
      </c>
      <c r="E408" s="42">
        <v>-19.190000000000001</v>
      </c>
      <c r="F408" s="42">
        <v>28.041</v>
      </c>
      <c r="G408" s="108">
        <v>0.49987268518518518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67</v>
      </c>
      <c r="C409" s="42">
        <v>1043</v>
      </c>
      <c r="D409" s="42">
        <v>3.7559999999999998</v>
      </c>
      <c r="E409" s="42">
        <v>-19.163</v>
      </c>
      <c r="F409" s="42">
        <v>28.007999999999999</v>
      </c>
      <c r="G409" s="108">
        <v>0.49987268518518518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67</v>
      </c>
      <c r="C410" s="42">
        <v>1002</v>
      </c>
      <c r="D410" s="42">
        <v>3.5979999999999999</v>
      </c>
      <c r="E410" s="42">
        <v>-19.271999999999998</v>
      </c>
      <c r="F410" s="42">
        <v>28.204999999999998</v>
      </c>
      <c r="G410" s="108">
        <v>0.49987268518518518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29</v>
      </c>
      <c r="B411" s="42" t="s">
        <v>67</v>
      </c>
      <c r="C411" s="42">
        <v>961</v>
      </c>
      <c r="D411" s="42">
        <v>3.4489999999999998</v>
      </c>
      <c r="E411" s="42">
        <v>-19.279</v>
      </c>
      <c r="F411" s="42">
        <v>28.048999999999999</v>
      </c>
      <c r="G411" s="108">
        <v>0.49987268518518518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67</v>
      </c>
      <c r="C412" s="42">
        <v>921</v>
      </c>
      <c r="D412" s="42">
        <v>3.306</v>
      </c>
      <c r="E412" s="42">
        <v>-19.262</v>
      </c>
      <c r="F412" s="42">
        <v>27.986999999999998</v>
      </c>
      <c r="G412" s="108">
        <v>0.49987268518518518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67</v>
      </c>
      <c r="C413" s="42">
        <v>883</v>
      </c>
      <c r="D413" s="42">
        <v>3.1680000000000001</v>
      </c>
      <c r="E413" s="42">
        <v>-19.420000000000002</v>
      </c>
      <c r="F413" s="42">
        <v>27.44</v>
      </c>
      <c r="G413" s="108">
        <v>0.49987268518518518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29</v>
      </c>
      <c r="B414" s="42" t="s">
        <v>67</v>
      </c>
      <c r="C414" s="42">
        <v>848</v>
      </c>
      <c r="D414" s="42">
        <v>3.044</v>
      </c>
      <c r="E414" s="42">
        <v>-19.423999999999999</v>
      </c>
      <c r="F414" s="42">
        <v>27.361999999999998</v>
      </c>
      <c r="G414" s="108">
        <v>0.49987268518518518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/>
      <c r="B415" s="42"/>
      <c r="C415" s="42"/>
      <c r="D415" s="42"/>
      <c r="E415" s="42"/>
      <c r="F415" s="42"/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/>
      <c r="B416" s="42"/>
      <c r="C416" s="42"/>
      <c r="D416" s="42"/>
      <c r="E416" s="42"/>
      <c r="F416" s="42"/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/>
      <c r="B417" s="42"/>
      <c r="C417" s="42"/>
      <c r="D417" s="42"/>
      <c r="E417" s="42"/>
      <c r="F417" s="42"/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/>
      <c r="B418" s="42"/>
      <c r="C418" s="42"/>
      <c r="D418" s="42"/>
      <c r="E418" s="42"/>
      <c r="F418" s="42"/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/>
      <c r="B419" s="42"/>
      <c r="C419" s="42"/>
      <c r="D419" s="42"/>
      <c r="E419" s="42"/>
      <c r="F419" s="42"/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/>
      <c r="B420" s="42"/>
      <c r="C420" s="42"/>
      <c r="D420" s="42"/>
      <c r="E420" s="42"/>
      <c r="F420" s="42"/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/>
      <c r="B421" s="42"/>
      <c r="C421" s="42"/>
      <c r="D421" s="42"/>
      <c r="E421" s="42"/>
      <c r="F421" s="42"/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/>
      <c r="B422" s="42"/>
      <c r="C422" s="42"/>
      <c r="D422" s="42"/>
      <c r="E422" s="42"/>
      <c r="F422" s="42"/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/>
      <c r="B423" s="42"/>
      <c r="C423" s="42"/>
      <c r="D423" s="42"/>
      <c r="E423" s="42"/>
      <c r="F423" s="42"/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/>
      <c r="B424" s="42"/>
      <c r="C424" s="42"/>
      <c r="D424" s="42"/>
      <c r="E424" s="42"/>
      <c r="F424" s="42"/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/>
      <c r="B425" s="42"/>
      <c r="C425" s="42"/>
      <c r="D425" s="42"/>
      <c r="E425" s="42"/>
      <c r="F425" s="42"/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/>
      <c r="B426" s="42"/>
      <c r="C426" s="42"/>
      <c r="D426" s="42"/>
      <c r="E426" s="42"/>
      <c r="F426" s="42"/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/>
      <c r="B427" s="42"/>
      <c r="C427" s="42"/>
      <c r="D427" s="42"/>
      <c r="E427" s="42"/>
      <c r="F427" s="42"/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/>
      <c r="B428" s="42"/>
      <c r="C428" s="42"/>
      <c r="D428" s="42"/>
      <c r="E428" s="42"/>
      <c r="F428" s="42"/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/>
      <c r="B429" s="42"/>
      <c r="C429" s="42"/>
      <c r="D429" s="42"/>
      <c r="E429" s="42"/>
      <c r="F429" s="42"/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/>
      <c r="B430" s="42"/>
      <c r="C430" s="42"/>
      <c r="D430" s="42"/>
      <c r="E430" s="42"/>
      <c r="F430" s="42"/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/>
      <c r="B431" s="42"/>
      <c r="C431" s="42"/>
      <c r="D431" s="42"/>
      <c r="E431" s="42"/>
      <c r="F431" s="42"/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/>
      <c r="B432" s="42"/>
      <c r="C432" s="42"/>
      <c r="D432" s="42"/>
      <c r="E432" s="42"/>
      <c r="F432" s="42"/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/>
      <c r="B433" s="42"/>
      <c r="C433" s="42"/>
      <c r="D433" s="42"/>
      <c r="E433" s="42"/>
      <c r="F433" s="42"/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/>
      <c r="B434" s="42"/>
      <c r="C434" s="42"/>
      <c r="D434" s="42"/>
      <c r="E434" s="42"/>
      <c r="F434" s="42"/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/>
      <c r="B435" s="42"/>
      <c r="C435" s="42"/>
      <c r="D435" s="42"/>
      <c r="E435" s="42"/>
      <c r="F435" s="42"/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/>
      <c r="B436" s="42"/>
      <c r="C436" s="42"/>
      <c r="D436" s="42"/>
      <c r="E436" s="42"/>
      <c r="F436" s="42"/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/>
      <c r="B437" s="42"/>
      <c r="C437" s="42"/>
      <c r="D437" s="42"/>
      <c r="E437" s="42"/>
      <c r="F437" s="42"/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/>
      <c r="B438" s="42"/>
      <c r="C438" s="42"/>
      <c r="D438" s="42"/>
      <c r="E438" s="42"/>
      <c r="F438" s="42"/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/>
      <c r="B439" s="42"/>
      <c r="C439" s="42"/>
      <c r="D439" s="42"/>
      <c r="E439" s="42"/>
      <c r="F439" s="42"/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/>
      <c r="B440" s="42"/>
      <c r="C440" s="42"/>
      <c r="D440" s="42"/>
      <c r="E440" s="42"/>
      <c r="F440" s="42"/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/>
      <c r="B441" s="42"/>
      <c r="C441" s="42"/>
      <c r="D441" s="42"/>
      <c r="E441" s="42"/>
      <c r="F441" s="42"/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/>
      <c r="B442" s="42"/>
      <c r="C442" s="42"/>
      <c r="D442" s="42"/>
      <c r="E442" s="42"/>
      <c r="F442" s="42"/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/>
      <c r="B443" s="42"/>
      <c r="C443" s="42"/>
      <c r="D443" s="42"/>
      <c r="E443" s="42"/>
      <c r="F443" s="42"/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/>
      <c r="B444" s="42"/>
      <c r="C444" s="42"/>
      <c r="D444" s="42"/>
      <c r="E444" s="42"/>
      <c r="F444" s="42"/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/>
      <c r="B445" s="42"/>
      <c r="C445" s="42"/>
      <c r="D445" s="42"/>
      <c r="E445" s="42"/>
      <c r="F445" s="42"/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/>
      <c r="B446" s="42"/>
      <c r="C446" s="42"/>
      <c r="D446" s="42"/>
      <c r="E446" s="42"/>
      <c r="F446" s="42"/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/>
      <c r="B447" s="42"/>
      <c r="C447" s="42"/>
      <c r="D447" s="42"/>
      <c r="E447" s="42"/>
      <c r="F447" s="42"/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/>
      <c r="B448" s="42"/>
      <c r="C448" s="42"/>
      <c r="D448" s="42"/>
      <c r="E448" s="42"/>
      <c r="F448" s="42"/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/>
      <c r="B449" s="42"/>
      <c r="C449" s="42"/>
      <c r="D449" s="42"/>
      <c r="E449" s="42"/>
      <c r="F449" s="42"/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/>
      <c r="B450" s="42"/>
      <c r="C450" s="42"/>
      <c r="D450" s="42"/>
      <c r="E450" s="42"/>
      <c r="F450" s="42"/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/>
      <c r="B451" s="42"/>
      <c r="C451" s="42"/>
      <c r="D451" s="42"/>
      <c r="E451" s="42"/>
      <c r="F451" s="42"/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/>
      <c r="B452" s="42"/>
      <c r="C452" s="42"/>
      <c r="D452" s="42"/>
      <c r="E452" s="42"/>
      <c r="F452" s="42"/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/>
      <c r="B453" s="42"/>
      <c r="C453" s="42"/>
      <c r="D453" s="42"/>
      <c r="E453" s="42"/>
      <c r="F453" s="42"/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/>
      <c r="B454" s="42"/>
      <c r="C454" s="42"/>
      <c r="D454" s="42"/>
      <c r="E454" s="42"/>
      <c r="F454" s="42"/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/>
      <c r="B455" s="42"/>
      <c r="C455" s="42"/>
      <c r="D455" s="42"/>
      <c r="E455" s="42"/>
      <c r="F455" s="42"/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/>
      <c r="B456" s="42"/>
      <c r="C456" s="42"/>
      <c r="D456" s="42"/>
      <c r="E456" s="42"/>
      <c r="F456" s="42"/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/>
      <c r="B457" s="42"/>
      <c r="C457" s="42"/>
      <c r="D457" s="42"/>
      <c r="E457" s="42"/>
      <c r="F457" s="42"/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/>
      <c r="B458" s="42"/>
      <c r="C458" s="42"/>
      <c r="D458" s="42"/>
      <c r="E458" s="42"/>
      <c r="F458" s="42"/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/>
      <c r="B459" s="42"/>
      <c r="C459" s="42"/>
      <c r="D459" s="42"/>
      <c r="E459" s="42"/>
      <c r="F459" s="42"/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/>
      <c r="B460" s="42"/>
      <c r="C460" s="42"/>
      <c r="D460" s="42"/>
      <c r="E460" s="42"/>
      <c r="F460" s="42"/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/>
      <c r="B461" s="42"/>
      <c r="C461" s="42"/>
      <c r="D461" s="42"/>
      <c r="E461" s="42"/>
      <c r="F461" s="42"/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/>
      <c r="B462" s="42"/>
      <c r="C462" s="42"/>
      <c r="D462" s="42"/>
      <c r="E462" s="42"/>
      <c r="F462" s="42"/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/>
      <c r="B463" s="42"/>
      <c r="C463" s="42"/>
      <c r="D463" s="42"/>
      <c r="E463" s="42"/>
      <c r="F463" s="42"/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/>
      <c r="B464" s="42"/>
      <c r="C464" s="42"/>
      <c r="D464" s="42"/>
      <c r="E464" s="42"/>
      <c r="F464" s="42"/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/>
      <c r="B465" s="42"/>
      <c r="C465" s="42"/>
      <c r="D465" s="42"/>
      <c r="E465" s="42"/>
      <c r="F465" s="42"/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/>
      <c r="B466" s="42"/>
      <c r="C466" s="42"/>
      <c r="D466" s="42"/>
      <c r="E466" s="42"/>
      <c r="F466" s="42"/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/>
      <c r="B467" s="42"/>
      <c r="C467" s="42"/>
      <c r="D467" s="42"/>
      <c r="E467" s="42"/>
      <c r="F467" s="42"/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/>
      <c r="B468" s="42"/>
      <c r="C468" s="42"/>
      <c r="D468" s="42"/>
      <c r="E468" s="42"/>
      <c r="F468" s="42"/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/>
      <c r="B469" s="42"/>
      <c r="C469" s="42"/>
      <c r="D469" s="42"/>
      <c r="E469" s="42"/>
      <c r="F469" s="42"/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/>
      <c r="B470" s="42"/>
      <c r="C470" s="42"/>
      <c r="D470" s="42"/>
      <c r="E470" s="42"/>
      <c r="F470" s="42"/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/>
      <c r="B471" s="42"/>
      <c r="C471" s="42"/>
      <c r="D471" s="42"/>
      <c r="E471" s="42"/>
      <c r="F471" s="42"/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/>
      <c r="B472" s="42"/>
      <c r="C472" s="42"/>
      <c r="D472" s="42"/>
      <c r="E472" s="42"/>
      <c r="F472" s="42"/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/>
      <c r="B473" s="42"/>
      <c r="C473" s="42"/>
      <c r="D473" s="42"/>
      <c r="E473" s="42"/>
      <c r="F473" s="42"/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/>
      <c r="B474" s="42"/>
      <c r="C474" s="42"/>
      <c r="D474" s="42"/>
      <c r="E474" s="42"/>
      <c r="F474" s="42"/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/>
      <c r="B475" s="42"/>
      <c r="C475" s="42"/>
      <c r="D475" s="42"/>
      <c r="E475" s="42"/>
      <c r="F475" s="42"/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/>
      <c r="B476" s="42"/>
      <c r="C476" s="42"/>
      <c r="D476" s="42"/>
      <c r="E476" s="42"/>
      <c r="F476" s="42"/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/>
      <c r="B477" s="42"/>
      <c r="C477" s="42"/>
      <c r="D477" s="42"/>
      <c r="E477" s="42"/>
      <c r="F477" s="42"/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/>
      <c r="B478" s="42"/>
      <c r="C478" s="42"/>
      <c r="D478" s="42"/>
      <c r="E478" s="42"/>
      <c r="F478" s="42"/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/>
      <c r="B479" s="42"/>
      <c r="C479" s="42"/>
      <c r="D479" s="42"/>
      <c r="E479" s="42"/>
      <c r="F479" s="42"/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/>
      <c r="B480" s="42"/>
      <c r="C480" s="42"/>
      <c r="D480" s="42"/>
      <c r="E480" s="42"/>
      <c r="F480" s="42"/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/>
      <c r="B481" s="42"/>
      <c r="C481" s="42"/>
      <c r="D481" s="42"/>
      <c r="E481" s="42"/>
      <c r="F481" s="42"/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/>
      <c r="B482" s="42"/>
      <c r="C482" s="42"/>
      <c r="D482" s="42"/>
      <c r="E482" s="42"/>
      <c r="F482" s="42"/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/>
      <c r="B483" s="42"/>
      <c r="C483" s="42"/>
      <c r="D483" s="42"/>
      <c r="E483" s="42"/>
      <c r="F483" s="42"/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/>
      <c r="B484" s="42"/>
      <c r="C484" s="42"/>
      <c r="D484" s="42"/>
      <c r="E484" s="42"/>
      <c r="F484" s="42"/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/>
      <c r="B485" s="42"/>
      <c r="C485" s="42"/>
      <c r="D485" s="42"/>
      <c r="E485" s="42"/>
      <c r="F485" s="42"/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/>
      <c r="B486" s="42"/>
      <c r="C486" s="42"/>
      <c r="D486" s="42"/>
      <c r="E486" s="42"/>
      <c r="F486" s="42"/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/>
      <c r="B487" s="42"/>
      <c r="C487" s="42"/>
      <c r="D487" s="42"/>
      <c r="E487" s="42"/>
      <c r="F487" s="42"/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/>
      <c r="B488" s="42"/>
      <c r="C488" s="42"/>
      <c r="D488" s="42"/>
      <c r="E488" s="42"/>
      <c r="F488" s="42"/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/>
      <c r="B489" s="42"/>
      <c r="C489" s="42"/>
      <c r="D489" s="42"/>
      <c r="E489" s="42"/>
      <c r="F489" s="42"/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/>
      <c r="B490" s="42"/>
      <c r="C490" s="42"/>
      <c r="D490" s="42"/>
      <c r="E490" s="42"/>
      <c r="F490" s="42"/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/>
      <c r="B491" s="42"/>
      <c r="C491" s="42"/>
      <c r="D491" s="42"/>
      <c r="E491" s="42"/>
      <c r="F491" s="42"/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/>
      <c r="B492" s="42"/>
      <c r="C492" s="42"/>
      <c r="D492" s="42"/>
      <c r="E492" s="42"/>
      <c r="F492" s="42"/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/>
      <c r="B493" s="42"/>
      <c r="C493" s="42"/>
      <c r="D493" s="42"/>
      <c r="E493" s="42"/>
      <c r="F493" s="42"/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/>
      <c r="B494" s="42"/>
      <c r="C494" s="42"/>
      <c r="D494" s="42"/>
      <c r="E494" s="42"/>
      <c r="F494" s="42"/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/>
      <c r="B495" s="42"/>
      <c r="C495" s="42"/>
      <c r="D495" s="42"/>
      <c r="E495" s="42"/>
      <c r="F495" s="42"/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/>
      <c r="B496" s="42"/>
      <c r="C496" s="42"/>
      <c r="D496" s="42"/>
      <c r="E496" s="42"/>
      <c r="F496" s="42"/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/>
      <c r="B497" s="42"/>
      <c r="C497" s="42"/>
      <c r="D497" s="42"/>
      <c r="E497" s="42"/>
      <c r="F497" s="42"/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/>
      <c r="B498" s="42"/>
      <c r="C498" s="42"/>
      <c r="D498" s="42"/>
      <c r="E498" s="42"/>
      <c r="F498" s="42"/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/>
      <c r="B499" s="42"/>
      <c r="C499" s="42"/>
      <c r="D499" s="42"/>
      <c r="E499" s="42"/>
      <c r="F499" s="42"/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/>
      <c r="B500" s="42"/>
      <c r="C500" s="42"/>
      <c r="D500" s="42"/>
      <c r="E500" s="42"/>
      <c r="F500" s="42"/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/>
      <c r="B501" s="42"/>
      <c r="C501" s="42"/>
      <c r="D501" s="42"/>
      <c r="E501" s="42"/>
      <c r="F501" s="42"/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/>
      <c r="B502" s="42"/>
      <c r="C502" s="42"/>
      <c r="D502" s="42"/>
      <c r="E502" s="42"/>
      <c r="F502" s="42"/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/>
      <c r="B503" s="42"/>
      <c r="C503" s="42"/>
      <c r="D503" s="42"/>
      <c r="E503" s="42"/>
      <c r="F503" s="42"/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/>
      <c r="B504" s="42"/>
      <c r="C504" s="42"/>
      <c r="D504" s="42"/>
      <c r="E504" s="42"/>
      <c r="F504" s="42"/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/>
      <c r="B505" s="42"/>
      <c r="C505" s="42"/>
      <c r="D505" s="42"/>
      <c r="E505" s="42"/>
      <c r="F505" s="42"/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/>
      <c r="B506" s="42"/>
      <c r="C506" s="42"/>
      <c r="D506" s="42"/>
      <c r="E506" s="42"/>
      <c r="F506" s="42"/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/>
      <c r="B507" s="42"/>
      <c r="C507" s="42"/>
      <c r="D507" s="42"/>
      <c r="E507" s="42"/>
      <c r="F507" s="42"/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/>
      <c r="B508" s="42"/>
      <c r="C508" s="42"/>
      <c r="D508" s="42"/>
      <c r="E508" s="42"/>
      <c r="F508" s="42"/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/>
      <c r="B509" s="42"/>
      <c r="C509" s="42"/>
      <c r="D509" s="42"/>
      <c r="E509" s="42"/>
      <c r="F509" s="42"/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/>
      <c r="B510" s="42"/>
      <c r="C510" s="42"/>
      <c r="D510" s="42"/>
      <c r="E510" s="42"/>
      <c r="F510" s="42"/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2016-08-05T21:47:17Z</dcterms:modified>
</cp:coreProperties>
</file>