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3" i="2" l="1"/>
  <c r="S144" i="2"/>
  <c r="S145" i="2"/>
  <c r="S146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6" i="2"/>
  <c r="S167" i="2"/>
  <c r="S168" i="2"/>
  <c r="S172" i="2"/>
  <c r="S173" i="2"/>
  <c r="S174" i="2"/>
  <c r="S178" i="2"/>
  <c r="S179" i="2"/>
  <c r="S180" i="2"/>
  <c r="S183" i="2"/>
  <c r="S184" i="2"/>
  <c r="S185" i="2"/>
  <c r="S186" i="2"/>
  <c r="S134" i="2"/>
  <c r="S133" i="2"/>
  <c r="S132" i="2"/>
  <c r="S131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K142" i="2"/>
  <c r="L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N151" i="2" s="1"/>
  <c r="P151" i="2" s="1"/>
  <c r="R151" i="2" s="1"/>
  <c r="T151" i="2"/>
  <c r="K152" i="2"/>
  <c r="L152" i="2"/>
  <c r="N152" i="2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/>
  <c r="R160" i="2" s="1"/>
  <c r="T160" i="2"/>
  <c r="K161" i="2"/>
  <c r="L161" i="2"/>
  <c r="N161" i="2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N63" i="2" s="1"/>
  <c r="P63" i="2" s="1"/>
  <c r="R63" i="2" s="1"/>
  <c r="T63" i="2"/>
  <c r="K64" i="2"/>
  <c r="L64" i="2"/>
  <c r="N64" i="2" s="1"/>
  <c r="P64" i="2" s="1"/>
  <c r="R64" i="2" s="1"/>
  <c r="T64" i="2"/>
  <c r="K65" i="2"/>
  <c r="L65" i="2"/>
  <c r="N65" i="2" s="1"/>
  <c r="P65" i="2" s="1"/>
  <c r="R65" i="2" s="1"/>
  <c r="T65" i="2"/>
  <c r="K66" i="2"/>
  <c r="L66" i="2"/>
  <c r="N66" i="2" s="1"/>
  <c r="P66" i="2" s="1"/>
  <c r="R66" i="2" s="1"/>
  <c r="T66" i="2"/>
  <c r="K67" i="2"/>
  <c r="L67" i="2"/>
  <c r="N67" i="2"/>
  <c r="P67" i="2" s="1"/>
  <c r="R67" i="2" s="1"/>
  <c r="T67" i="2"/>
  <c r="K68" i="2"/>
  <c r="L68" i="2"/>
  <c r="N68" i="2" s="1"/>
  <c r="P68" i="2" s="1"/>
  <c r="R68" i="2" s="1"/>
  <c r="T68" i="2"/>
  <c r="K69" i="2"/>
  <c r="L69" i="2"/>
  <c r="N69" i="2" s="1"/>
  <c r="P69" i="2" s="1"/>
  <c r="R69" i="2" s="1"/>
  <c r="T69" i="2"/>
  <c r="K70" i="2"/>
  <c r="L70" i="2"/>
  <c r="N70" i="2" s="1"/>
  <c r="P70" i="2" s="1"/>
  <c r="R70" i="2" s="1"/>
  <c r="T70" i="2"/>
  <c r="K71" i="2"/>
  <c r="L71" i="2"/>
  <c r="N71" i="2" s="1"/>
  <c r="P71" i="2" s="1"/>
  <c r="R71" i="2" s="1"/>
  <c r="T71" i="2"/>
  <c r="K72" i="2"/>
  <c r="L72" i="2"/>
  <c r="N72" i="2" s="1"/>
  <c r="P72" i="2" s="1"/>
  <c r="R72" i="2" s="1"/>
  <c r="T72" i="2"/>
  <c r="K73" i="2"/>
  <c r="L73" i="2"/>
  <c r="N73" i="2" s="1"/>
  <c r="P73" i="2" s="1"/>
  <c r="R73" i="2" s="1"/>
  <c r="T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N29" i="2" s="1"/>
  <c r="P29" i="2" s="1"/>
  <c r="R29" i="2" s="1"/>
  <c r="K29" i="2"/>
  <c r="I24" i="2" l="1"/>
  <c r="N50" i="2" s="1"/>
  <c r="H21" i="2"/>
  <c r="I21" i="2" s="1"/>
  <c r="K21" i="2" s="1"/>
  <c r="H20" i="2"/>
  <c r="I20" i="2" s="1"/>
  <c r="K20" i="2" s="1"/>
  <c r="H19" i="2"/>
  <c r="J19" i="2" s="1"/>
  <c r="H18" i="2"/>
  <c r="J18" i="2" s="1"/>
  <c r="H17" i="2"/>
  <c r="I17" i="2" s="1"/>
  <c r="K17" i="2" s="1"/>
  <c r="J21" i="2"/>
  <c r="H16" i="2"/>
  <c r="N181" i="2" l="1"/>
  <c r="N182" i="2"/>
  <c r="N177" i="2"/>
  <c r="N175" i="2"/>
  <c r="N176" i="2"/>
  <c r="N170" i="2"/>
  <c r="N171" i="2"/>
  <c r="N169" i="2"/>
  <c r="N164" i="2"/>
  <c r="N165" i="2"/>
  <c r="N163" i="2"/>
  <c r="N147" i="2"/>
  <c r="N148" i="2"/>
  <c r="N149" i="2"/>
  <c r="N150" i="2"/>
  <c r="N46" i="2"/>
  <c r="N41" i="2"/>
  <c r="N38" i="2"/>
  <c r="N33" i="2"/>
  <c r="N39" i="2"/>
  <c r="N45" i="2"/>
  <c r="N52" i="2"/>
  <c r="N58" i="2"/>
  <c r="N43" i="2"/>
  <c r="N51" i="2"/>
  <c r="N37" i="2"/>
  <c r="N34" i="2"/>
  <c r="N60" i="2"/>
  <c r="N55" i="2"/>
  <c r="N59" i="2"/>
  <c r="N61" i="2"/>
  <c r="N54" i="2"/>
  <c r="N62" i="2"/>
  <c r="N47" i="2"/>
  <c r="N49" i="2"/>
  <c r="N40" i="2"/>
  <c r="N31" i="2"/>
  <c r="N44" i="2"/>
  <c r="N36" i="2"/>
  <c r="N142" i="2"/>
  <c r="N42" i="2"/>
  <c r="N35" i="2"/>
  <c r="N56" i="2"/>
  <c r="N53" i="2"/>
  <c r="N48" i="2"/>
  <c r="N32" i="2"/>
  <c r="N141" i="2"/>
  <c r="N57" i="2"/>
  <c r="I16" i="2"/>
  <c r="K16" i="2" s="1"/>
  <c r="J16" i="2"/>
  <c r="J20" i="2"/>
  <c r="J17" i="2"/>
  <c r="I18" i="2"/>
  <c r="K18" i="2" s="1"/>
  <c r="I19" i="2"/>
  <c r="K19" i="2" s="1"/>
  <c r="J24" i="2"/>
  <c r="P141" i="2" s="1"/>
  <c r="L21" i="2"/>
  <c r="L20" i="2"/>
  <c r="L19" i="2"/>
  <c r="L18" i="2"/>
  <c r="L17" i="2"/>
  <c r="L16" i="2"/>
  <c r="P182" i="2" l="1"/>
  <c r="P181" i="2"/>
  <c r="P176" i="2"/>
  <c r="P175" i="2"/>
  <c r="P177" i="2"/>
  <c r="P169" i="2"/>
  <c r="P171" i="2"/>
  <c r="P170" i="2"/>
  <c r="P163" i="2"/>
  <c r="P165" i="2"/>
  <c r="P164" i="2"/>
  <c r="P150" i="2"/>
  <c r="P149" i="2"/>
  <c r="P148" i="2"/>
  <c r="P147" i="2"/>
  <c r="P42" i="2"/>
  <c r="P40" i="2"/>
  <c r="P32" i="2"/>
  <c r="P50" i="2"/>
  <c r="P59" i="2"/>
  <c r="P61" i="2"/>
  <c r="P36" i="2"/>
  <c r="P58" i="2"/>
  <c r="P56" i="2"/>
  <c r="P47" i="2"/>
  <c r="P52" i="2"/>
  <c r="P53" i="2"/>
  <c r="P62" i="2"/>
  <c r="P45" i="2"/>
  <c r="P48" i="2"/>
  <c r="P49" i="2"/>
  <c r="P37" i="2"/>
  <c r="P39" i="2"/>
  <c r="P142" i="2"/>
  <c r="P55" i="2"/>
  <c r="P43" i="2"/>
  <c r="P33" i="2"/>
  <c r="P31" i="2"/>
  <c r="P34" i="2"/>
  <c r="P38" i="2"/>
  <c r="P35" i="2"/>
  <c r="P54" i="2"/>
  <c r="P51" i="2"/>
  <c r="P57" i="2"/>
  <c r="P41" i="2"/>
  <c r="P44" i="2"/>
  <c r="P60" i="2"/>
  <c r="P46" i="2"/>
  <c r="F24" i="2"/>
  <c r="G24" i="2"/>
  <c r="S182" i="2" l="1"/>
  <c r="T182" i="2" s="1"/>
  <c r="S181" i="2"/>
  <c r="T181" i="2" s="1"/>
  <c r="M21" i="2"/>
  <c r="S175" i="2"/>
  <c r="T175" i="2" s="1"/>
  <c r="S176" i="2"/>
  <c r="T176" i="2" s="1"/>
  <c r="S177" i="2"/>
  <c r="T177" i="2" s="1"/>
  <c r="M20" i="2"/>
  <c r="S169" i="2"/>
  <c r="T169" i="2" s="1"/>
  <c r="S170" i="2"/>
  <c r="T170" i="2" s="1"/>
  <c r="S171" i="2"/>
  <c r="T171" i="2" s="1"/>
  <c r="M19" i="2"/>
  <c r="S164" i="2"/>
  <c r="T164" i="2" s="1"/>
  <c r="S165" i="2"/>
  <c r="T165" i="2" s="1"/>
  <c r="S163" i="2"/>
  <c r="T163" i="2" s="1"/>
  <c r="M18" i="2"/>
  <c r="M17" i="2"/>
  <c r="S148" i="2"/>
  <c r="T148" i="2" s="1"/>
  <c r="S147" i="2"/>
  <c r="T147" i="2" s="1"/>
  <c r="S149" i="2"/>
  <c r="T149" i="2" s="1"/>
  <c r="S150" i="2"/>
  <c r="T150" i="2" s="1"/>
  <c r="M16" i="2"/>
  <c r="S142" i="2"/>
  <c r="T142" i="2" s="1"/>
  <c r="S44" i="2"/>
  <c r="T44" i="2" s="1"/>
  <c r="S45" i="2"/>
  <c r="T45" i="2" s="1"/>
  <c r="S46" i="2"/>
  <c r="T46" i="2" s="1"/>
  <c r="S43" i="2"/>
  <c r="T43" i="2" s="1"/>
  <c r="S41" i="2"/>
  <c r="T41" i="2" s="1"/>
  <c r="S47" i="2"/>
  <c r="T47" i="2" s="1"/>
  <c r="S48" i="2"/>
  <c r="T48" i="2" s="1"/>
  <c r="S49" i="2"/>
  <c r="T49" i="2" s="1"/>
  <c r="S53" i="2"/>
  <c r="T53" i="2" s="1"/>
  <c r="S39" i="2"/>
  <c r="T39" i="2" s="1"/>
  <c r="S50" i="2"/>
  <c r="T50" i="2" s="1"/>
  <c r="S51" i="2"/>
  <c r="T51" i="2" s="1"/>
  <c r="S52" i="2"/>
  <c r="T52" i="2" s="1"/>
  <c r="S34" i="2"/>
  <c r="T34" i="2" s="1"/>
  <c r="S54" i="2"/>
  <c r="T54" i="2" s="1"/>
  <c r="S55" i="2"/>
  <c r="T55" i="2" s="1"/>
  <c r="S29" i="2"/>
  <c r="T29" i="2" s="1"/>
  <c r="S62" i="2"/>
  <c r="T62" i="2" s="1"/>
  <c r="S42" i="2"/>
  <c r="T42" i="2" s="1"/>
  <c r="S38" i="2"/>
  <c r="T38" i="2" s="1"/>
  <c r="S56" i="2"/>
  <c r="T56" i="2" s="1"/>
  <c r="S57" i="2"/>
  <c r="T57" i="2" s="1"/>
  <c r="S30" i="2"/>
  <c r="T30" i="2" s="1"/>
  <c r="S33" i="2"/>
  <c r="T33" i="2" s="1"/>
  <c r="S40" i="2"/>
  <c r="T40" i="2" s="1"/>
  <c r="S141" i="2"/>
  <c r="T141" i="2" s="1"/>
  <c r="S61" i="2"/>
  <c r="T61" i="2" s="1"/>
  <c r="S58" i="2"/>
  <c r="T58" i="2" s="1"/>
  <c r="S59" i="2"/>
  <c r="T59" i="2" s="1"/>
  <c r="S60" i="2"/>
  <c r="T60" i="2" s="1"/>
  <c r="S31" i="2"/>
  <c r="T31" i="2" s="1"/>
  <c r="S32" i="2"/>
  <c r="T32" i="2" s="1"/>
  <c r="S37" i="2"/>
  <c r="T37" i="2" s="1"/>
  <c r="S35" i="2"/>
  <c r="T35" i="2" s="1"/>
  <c r="S36" i="2"/>
  <c r="T36" i="2" s="1"/>
  <c r="K24" i="2"/>
  <c r="R141" i="2" s="1"/>
  <c r="R182" i="2" l="1"/>
  <c r="R181" i="2"/>
  <c r="R176" i="2"/>
  <c r="R175" i="2"/>
  <c r="R177" i="2"/>
  <c r="R169" i="2"/>
  <c r="R171" i="2"/>
  <c r="R170" i="2"/>
  <c r="R163" i="2"/>
  <c r="R165" i="2"/>
  <c r="R164" i="2"/>
  <c r="R62" i="2"/>
  <c r="R32" i="2"/>
  <c r="R36" i="2"/>
  <c r="R50" i="2"/>
  <c r="R57" i="2"/>
  <c r="R150" i="2"/>
  <c r="R38" i="2"/>
  <c r="R149" i="2"/>
  <c r="R35" i="2"/>
  <c r="R33" i="2"/>
  <c r="R56" i="2"/>
  <c r="R34" i="2"/>
  <c r="R59" i="2"/>
  <c r="R52" i="2"/>
  <c r="R48" i="2"/>
  <c r="R37" i="2"/>
  <c r="R148" i="2"/>
  <c r="R49" i="2"/>
  <c r="R61" i="2"/>
  <c r="R147" i="2"/>
  <c r="R58" i="2"/>
  <c r="R51" i="2"/>
  <c r="R53" i="2"/>
  <c r="R60" i="2"/>
  <c r="R45" i="2"/>
  <c r="R142" i="2"/>
  <c r="R54" i="2"/>
  <c r="R39" i="2"/>
  <c r="R42" i="2"/>
  <c r="R43" i="2"/>
  <c r="R55" i="2"/>
  <c r="R46" i="2"/>
  <c r="R47" i="2"/>
  <c r="R44" i="2"/>
  <c r="R31" i="2"/>
  <c r="R40" i="2"/>
  <c r="R41" i="2"/>
</calcChain>
</file>

<file path=xl/sharedStrings.xml><?xml version="1.0" encoding="utf-8"?>
<sst xmlns="http://schemas.openxmlformats.org/spreadsheetml/2006/main" count="812" uniqueCount="97">
  <si>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</si>
  <si>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</si>
  <si>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</si>
  <si>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</si>
  <si>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</si>
  <si>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</si>
  <si>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</si>
  <si>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</si>
  <si>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</si>
  <si>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</si>
  <si>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</si>
  <si>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</si>
  <si>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</si>
  <si>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</si>
  <si>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</si>
  <si>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</si>
  <si>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</si>
  <si>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</si>
  <si>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</si>
  <si>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</si>
  <si>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</si>
  <si>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</si>
  <si>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</si>
  <si>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</si>
  <si>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</si>
  <si>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</si>
  <si>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</si>
  <si>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</si>
  <si>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</si>
  <si>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</si>
  <si>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</si>
  <si>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</si>
  <si>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</si>
  <si>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</si>
  <si>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</si>
  <si>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</si>
  <si>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</si>
  <si>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</si>
  <si>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</si>
  <si>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</si>
  <si>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</si>
  <si>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</si>
  <si>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</si>
  <si>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</si>
  <si>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</si>
  <si>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</si>
  <si>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</si>
  <si>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</si>
  <si>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</si>
  <si>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</si>
  <si>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</si>
  <si>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</si>
  <si>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</si>
  <si>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</si>
  <si>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</si>
  <si>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</si>
  <si>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</si>
  <si>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</si>
  <si>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</si>
  <si>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</si>
  <si>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</si>
  <si>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</si>
  <si>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</si>
  <si>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</si>
  <si>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Blank</t>
  </si>
  <si>
    <t>A</t>
  </si>
  <si>
    <t>F</t>
  </si>
  <si>
    <t>B</t>
  </si>
  <si>
    <t>C</t>
  </si>
  <si>
    <t>D</t>
  </si>
  <si>
    <t>E</t>
  </si>
  <si>
    <t>A - 5-12-13 40.688</t>
  </si>
  <si>
    <t>F - 5-12-13 30.076</t>
  </si>
  <si>
    <t>B - 5-12-13 50.372</t>
  </si>
  <si>
    <t>C - 5-12-13 81.120</t>
  </si>
  <si>
    <t>D - 5-12-13 101.328</t>
  </si>
  <si>
    <t>E 5-12-13 201.120</t>
  </si>
  <si>
    <t>IS Blank 5-19-13</t>
  </si>
  <si>
    <t>ISHW 5-19-13</t>
  </si>
  <si>
    <t>ISLM 5-19-13</t>
  </si>
  <si>
    <t>ISSR 7 5-19-13</t>
  </si>
  <si>
    <t>ISST Direct 5-19-13</t>
  </si>
  <si>
    <t>ISST Indirect 5-19-13</t>
  </si>
  <si>
    <t>volume</t>
  </si>
  <si>
    <t>Var5</t>
  </si>
  <si>
    <t>Var6</t>
  </si>
  <si>
    <t>Var7</t>
  </si>
  <si>
    <t>Var8</t>
  </si>
  <si>
    <t>Var9</t>
  </si>
  <si>
    <t>Second run</t>
  </si>
  <si>
    <t>Standards</t>
  </si>
  <si>
    <t>mass (mg)</t>
  </si>
  <si>
    <t>Volume (mL)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</si>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</sst>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Calibration!$L$16:$L$21</c:f>
              <c:numCache>
                <c:formatCode>0.0</c:formatCode>
                <c:ptCount val="6"/>
                <c:pt idx="0">
                  <c:v>7.1769999999999996</c:v>
                </c:pt>
                <c:pt idx="1">
                  <c:v>17.542749999999998</c:v>
                </c:pt>
                <c:pt idx="2">
                  <c:v>27.873999999999999</c:v>
                </c:pt>
                <c:pt idx="3">
                  <c:v>33.308333333333337</c:v>
                </c:pt>
                <c:pt idx="4">
                  <c:v>70.691666666666663</c:v>
                </c:pt>
                <c:pt idx="5">
                  <c:v>10.281500000000001</c:v>
                </c:pt>
              </c:numCache>
            </c:num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11.111878822912093</c:v>
                </c:pt>
                <c:pt idx="1">
                  <c:v>29.057877663003783</c:v>
                </c:pt>
                <c:pt idx="2">
                  <c:v>46.357637539127857</c:v>
                </c:pt>
                <c:pt idx="3">
                  <c:v>57.899579814167069</c:v>
                </c:pt>
                <c:pt idx="4" formatCode="0.0">
                  <c:v>111.85309869791244</c:v>
                </c:pt>
                <c:pt idx="5">
                  <c:v>18.416094794411485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22</c:v>
                </c:pt>
                <c:pt idx="3">
                  <c:v>31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-18.526</c:v>
                </c:pt>
                <c:pt idx="1">
                  <c:v>-18.529</c:v>
                </c:pt>
                <c:pt idx="2">
                  <c:v>-18.583500000000001</c:v>
                </c:pt>
                <c:pt idx="3">
                  <c:v>-18.535499999999999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2"/>
                <c:pt idx="0">
                  <c:v>7.3</c:v>
                </c:pt>
                <c:pt idx="1">
                  <c:v>7.1</c:v>
                </c:pt>
                <c:pt idx="6">
                  <c:v>16.9</c:v>
                </c:pt>
                <c:pt idx="7">
                  <c:v>17.2</c:v>
                </c:pt>
                <c:pt idx="8">
                  <c:v>17.2</c:v>
                </c:pt>
                <c:pt idx="9">
                  <c:v>18.8</c:v>
                </c:pt>
                <c:pt idx="22">
                  <c:v>30.4</c:v>
                </c:pt>
                <c:pt idx="23">
                  <c:v>28.3</c:v>
                </c:pt>
                <c:pt idx="24">
                  <c:v>25.0</c:v>
                </c:pt>
                <c:pt idx="28">
                  <c:v>33.1</c:v>
                </c:pt>
                <c:pt idx="29">
                  <c:v>33.9</c:v>
                </c:pt>
                <c:pt idx="30">
                  <c:v>32.9</c:v>
                </c:pt>
                <c:pt idx="34">
                  <c:v>66.9</c:v>
                </c:pt>
                <c:pt idx="35">
                  <c:v>78.7</c:v>
                </c:pt>
                <c:pt idx="36">
                  <c:v>66.4</c:v>
                </c:pt>
                <c:pt idx="40">
                  <c:v>11.0</c:v>
                </c:pt>
                <c:pt idx="41">
                  <c:v>9.6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-18.695500000000003</c:v>
                </c:pt>
                <c:pt idx="1">
                  <c:v>-18.564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-18.526</c:v>
                </c:pt>
                <c:pt idx="7">
                  <c:v>-18.529</c:v>
                </c:pt>
                <c:pt idx="8">
                  <c:v>-18.583500000000001</c:v>
                </c:pt>
                <c:pt idx="9">
                  <c:v>-18.535499999999999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-18.8735</c:v>
                </c:pt>
                <c:pt idx="23">
                  <c:v>-18.972999999999999</c:v>
                </c:pt>
                <c:pt idx="24">
                  <c:v>-18.958500000000001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-18.965</c:v>
                </c:pt>
                <c:pt idx="29">
                  <c:v>-18.96</c:v>
                </c:pt>
                <c:pt idx="30">
                  <c:v>-18.977499999999999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-19.047499999999999</c:v>
                </c:pt>
                <c:pt idx="35">
                  <c:v>-19.0745</c:v>
                </c:pt>
                <c:pt idx="36">
                  <c:v>-19.04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-18.765000000000001</c:v>
                </c:pt>
                <c:pt idx="41">
                  <c:v>-18.689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16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71</v>
      </c>
      <c r="B2" s="48">
        <v>41423</v>
      </c>
      <c r="C2" s="46">
        <v>15</v>
      </c>
      <c r="D2" s="9" t="s">
        <v>71</v>
      </c>
      <c r="E2" s="40">
        <v>0.4</v>
      </c>
      <c r="G2" s="26">
        <v>6.9939999999999998</v>
      </c>
      <c r="H2" s="26">
        <v>-19.563293631506813</v>
      </c>
      <c r="I2" s="26">
        <v>0.13146748245531406</v>
      </c>
      <c r="J2" s="40" t="s">
        <v>93</v>
      </c>
      <c r="L2" s="9">
        <v>40</v>
      </c>
      <c r="M2" s="9">
        <v>8</v>
      </c>
    </row>
    <row r="3" spans="1:15" x14ac:dyDescent="0.2">
      <c r="A3" s="9" t="s">
        <v>72</v>
      </c>
      <c r="B3" s="48">
        <v>41423</v>
      </c>
      <c r="C3" s="46">
        <v>16</v>
      </c>
      <c r="D3" s="9" t="s">
        <v>72</v>
      </c>
      <c r="E3" s="40">
        <v>0.4</v>
      </c>
      <c r="G3" s="26">
        <v>9.8409999999999993</v>
      </c>
      <c r="H3" s="26">
        <v>-18.639449764507937</v>
      </c>
      <c r="I3" s="26">
        <v>0.13146748245531406</v>
      </c>
      <c r="J3" s="40" t="s">
        <v>93</v>
      </c>
      <c r="L3" s="9">
        <v>40</v>
      </c>
      <c r="M3" s="9">
        <v>8</v>
      </c>
    </row>
    <row r="4" spans="1:15" x14ac:dyDescent="0.2">
      <c r="A4" s="9" t="s">
        <v>73</v>
      </c>
      <c r="B4" s="48">
        <v>41423</v>
      </c>
      <c r="C4" s="46">
        <v>17</v>
      </c>
      <c r="D4" s="9" t="s">
        <v>73</v>
      </c>
      <c r="E4" s="40">
        <v>0.4</v>
      </c>
      <c r="G4" s="26">
        <v>18.135999999999999</v>
      </c>
      <c r="H4" s="26">
        <v>-19.490189263911393</v>
      </c>
      <c r="I4" s="26">
        <v>0.13146748245531406</v>
      </c>
      <c r="J4" s="40" t="s">
        <v>93</v>
      </c>
      <c r="L4" s="9">
        <v>40</v>
      </c>
      <c r="M4" s="9">
        <v>8</v>
      </c>
    </row>
    <row r="5" spans="1:15" x14ac:dyDescent="0.2">
      <c r="A5" s="9" t="s">
        <v>74</v>
      </c>
      <c r="B5" s="48">
        <v>41423</v>
      </c>
      <c r="C5" s="46">
        <v>18</v>
      </c>
      <c r="D5" s="9" t="s">
        <v>74</v>
      </c>
      <c r="E5" s="40">
        <v>0.4</v>
      </c>
      <c r="G5" s="26">
        <v>27.437000000000001</v>
      </c>
      <c r="H5" s="26">
        <v>-19.566557960561685</v>
      </c>
      <c r="I5" s="26">
        <v>0.13146748245531406</v>
      </c>
      <c r="J5" s="40" t="s">
        <v>93</v>
      </c>
      <c r="L5" s="9">
        <v>40</v>
      </c>
      <c r="M5" s="9">
        <v>8</v>
      </c>
    </row>
    <row r="6" spans="1:15" x14ac:dyDescent="0.2">
      <c r="A6" s="9" t="s">
        <v>75</v>
      </c>
      <c r="B6" s="48">
        <v>41423</v>
      </c>
      <c r="C6" s="47">
        <v>19</v>
      </c>
      <c r="D6" s="9" t="s">
        <v>75</v>
      </c>
      <c r="E6" s="40">
        <v>0.4</v>
      </c>
      <c r="G6" s="40">
        <v>33.72</v>
      </c>
      <c r="H6" s="40">
        <v>-19.554039065471471</v>
      </c>
      <c r="I6" s="26">
        <v>0.13146748245531406</v>
      </c>
      <c r="J6" s="40" t="s">
        <v>93</v>
      </c>
      <c r="L6" s="9">
        <v>40</v>
      </c>
      <c r="M6" s="9">
        <v>8</v>
      </c>
    </row>
    <row r="7" spans="1:15" x14ac:dyDescent="0.2">
      <c r="A7" s="9" t="s">
        <v>76</v>
      </c>
      <c r="B7" s="48">
        <v>41423</v>
      </c>
      <c r="C7" s="46">
        <v>20</v>
      </c>
      <c r="D7" s="9" t="s">
        <v>76</v>
      </c>
      <c r="E7" s="40">
        <v>0.4</v>
      </c>
      <c r="G7" s="26">
        <v>64.960999999999999</v>
      </c>
      <c r="H7" s="26">
        <v>-19.485156855159058</v>
      </c>
      <c r="I7" s="26">
        <v>0.13146748245531406</v>
      </c>
      <c r="J7" s="40" t="s">
        <v>93</v>
      </c>
      <c r="L7" s="9">
        <v>40</v>
      </c>
      <c r="M7" s="9">
        <v>8</v>
      </c>
    </row>
    <row r="8" spans="1:15" x14ac:dyDescent="0.2">
      <c r="A8" s="9" t="s">
        <v>77</v>
      </c>
      <c r="B8" s="48">
        <v>41423</v>
      </c>
      <c r="C8" s="46">
        <v>21</v>
      </c>
      <c r="D8" s="9" t="s">
        <v>77</v>
      </c>
      <c r="E8" s="40">
        <v>0.4</v>
      </c>
      <c r="G8" s="26">
        <v>1.1240000000000001</v>
      </c>
      <c r="H8" s="26">
        <v>-10.949396100279642</v>
      </c>
      <c r="I8" s="26">
        <v>0.13146748245531406</v>
      </c>
      <c r="J8" s="40" t="s">
        <v>93</v>
      </c>
      <c r="L8" s="9">
        <v>40</v>
      </c>
      <c r="M8" s="9">
        <v>8</v>
      </c>
    </row>
    <row r="9" spans="1:15" x14ac:dyDescent="0.2">
      <c r="A9" s="9" t="s">
        <v>78</v>
      </c>
      <c r="B9" s="48">
        <v>41423</v>
      </c>
      <c r="C9" s="47">
        <v>23</v>
      </c>
      <c r="D9" s="9" t="s">
        <v>78</v>
      </c>
      <c r="E9" s="40">
        <v>0.4</v>
      </c>
      <c r="G9" s="40">
        <v>27.512</v>
      </c>
      <c r="H9" s="40">
        <v>-10.721086704081058</v>
      </c>
      <c r="I9" s="26">
        <v>0.13146748245531406</v>
      </c>
      <c r="J9" s="40" t="s">
        <v>93</v>
      </c>
      <c r="L9" s="9">
        <v>40</v>
      </c>
      <c r="M9" s="9">
        <v>8</v>
      </c>
    </row>
    <row r="10" spans="1:15" x14ac:dyDescent="0.2">
      <c r="A10" s="9" t="s">
        <v>78</v>
      </c>
      <c r="B10" s="48">
        <v>41423</v>
      </c>
      <c r="C10" s="47">
        <v>24</v>
      </c>
      <c r="D10" s="9" t="s">
        <v>78</v>
      </c>
      <c r="E10" s="40">
        <v>0.4</v>
      </c>
      <c r="G10" s="40">
        <v>31.832999999999998</v>
      </c>
      <c r="H10" s="40">
        <v>-12.113443072412036</v>
      </c>
      <c r="I10" s="26">
        <v>0.13146748245531406</v>
      </c>
      <c r="J10" s="40" t="s">
        <v>93</v>
      </c>
      <c r="L10" s="9">
        <v>40</v>
      </c>
      <c r="M10" s="9">
        <v>8</v>
      </c>
    </row>
    <row r="11" spans="1:15" x14ac:dyDescent="0.2">
      <c r="A11" s="9" t="s">
        <v>79</v>
      </c>
      <c r="B11" s="48">
        <v>41423</v>
      </c>
      <c r="C11" s="47">
        <v>25</v>
      </c>
      <c r="D11" s="9" t="s">
        <v>79</v>
      </c>
      <c r="E11" s="40">
        <v>0.4</v>
      </c>
      <c r="G11" s="40">
        <v>52.384</v>
      </c>
      <c r="H11" s="40">
        <v>-12.813884799904146</v>
      </c>
      <c r="I11" s="26">
        <v>0.13146748245531406</v>
      </c>
      <c r="J11" s="40" t="s">
        <v>93</v>
      </c>
      <c r="L11" s="9">
        <v>40</v>
      </c>
      <c r="M11" s="9">
        <v>8</v>
      </c>
    </row>
    <row r="12" spans="1:15" x14ac:dyDescent="0.2">
      <c r="A12" s="9" t="s">
        <v>80</v>
      </c>
      <c r="B12" s="48">
        <v>41423</v>
      </c>
      <c r="C12" s="47">
        <v>26</v>
      </c>
      <c r="D12" s="9" t="s">
        <v>80</v>
      </c>
      <c r="E12" s="40">
        <v>0.4</v>
      </c>
      <c r="G12" s="40">
        <v>35.832000000000001</v>
      </c>
      <c r="H12" s="40">
        <v>-10.65417433510078</v>
      </c>
      <c r="I12" s="26">
        <v>0.13146748245531406</v>
      </c>
      <c r="J12" s="40" t="s">
        <v>93</v>
      </c>
      <c r="L12" s="9">
        <v>40</v>
      </c>
      <c r="M12" s="9">
        <v>8</v>
      </c>
    </row>
    <row r="13" spans="1:15" x14ac:dyDescent="0.2">
      <c r="A13" s="9" t="s">
        <v>81</v>
      </c>
      <c r="B13" s="48">
        <v>41423</v>
      </c>
      <c r="C13" s="47">
        <v>27</v>
      </c>
      <c r="D13" s="9" t="s">
        <v>81</v>
      </c>
      <c r="E13" s="40">
        <v>0.4</v>
      </c>
      <c r="G13" s="40">
        <v>49.070999999999998</v>
      </c>
      <c r="H13" s="40">
        <v>-11.018189929124855</v>
      </c>
      <c r="I13" s="26">
        <v>0.13146748245531406</v>
      </c>
      <c r="J13" s="40" t="s">
        <v>93</v>
      </c>
      <c r="L13" s="9">
        <v>40</v>
      </c>
      <c r="M13" s="9">
        <v>8</v>
      </c>
    </row>
    <row r="14" spans="1:15" x14ac:dyDescent="0.2">
      <c r="A14" s="9" t="s">
        <v>81</v>
      </c>
      <c r="B14" s="48">
        <v>41423</v>
      </c>
      <c r="C14" s="47">
        <v>28</v>
      </c>
      <c r="D14" s="9" t="s">
        <v>81</v>
      </c>
      <c r="E14" s="40">
        <v>0.4</v>
      </c>
      <c r="G14" s="40">
        <v>40.780999999999999</v>
      </c>
      <c r="H14" s="40">
        <v>-10.978945098171724</v>
      </c>
      <c r="I14" s="26">
        <v>0.13146748245531406</v>
      </c>
      <c r="J14" s="40" t="s">
        <v>93</v>
      </c>
      <c r="L14" s="9">
        <v>40</v>
      </c>
      <c r="M14" s="9">
        <v>8</v>
      </c>
    </row>
    <row r="15" spans="1:15" x14ac:dyDescent="0.2">
      <c r="A15" s="9" t="s">
        <v>82</v>
      </c>
      <c r="B15" s="48">
        <v>41423</v>
      </c>
      <c r="C15" s="47">
        <v>29</v>
      </c>
      <c r="D15" s="9" t="s">
        <v>82</v>
      </c>
      <c r="E15" s="40">
        <v>0.4</v>
      </c>
      <c r="G15" s="40">
        <v>1.028</v>
      </c>
      <c r="H15" s="40">
        <v>-11.991724687718481</v>
      </c>
      <c r="I15" s="26">
        <v>0.13146748245531406</v>
      </c>
      <c r="J15" s="40" t="s">
        <v>93</v>
      </c>
      <c r="L15" s="9">
        <v>40</v>
      </c>
      <c r="M15" s="9">
        <v>8</v>
      </c>
    </row>
    <row r="16" spans="1:15" x14ac:dyDescent="0.2">
      <c r="A16" s="9" t="s">
        <v>82</v>
      </c>
      <c r="B16" s="48">
        <v>41423</v>
      </c>
      <c r="C16" s="47">
        <v>30</v>
      </c>
      <c r="D16" s="9" t="s">
        <v>82</v>
      </c>
      <c r="E16" s="40">
        <v>0.4</v>
      </c>
      <c r="G16" s="40">
        <v>28.353000000000002</v>
      </c>
      <c r="H16" s="40">
        <v>-7.8960343895148135</v>
      </c>
      <c r="I16" s="26">
        <v>0.13146748245531406</v>
      </c>
      <c r="J16" s="40" t="s">
        <v>93</v>
      </c>
      <c r="L16" s="9">
        <v>40</v>
      </c>
      <c r="M16" s="9">
        <v>8</v>
      </c>
    </row>
    <row r="17" spans="2:10" x14ac:dyDescent="0.2">
      <c r="B17" s="48"/>
      <c r="C17" s="47"/>
      <c r="E17" s="40"/>
      <c r="G17" s="40"/>
      <c r="H17" s="40"/>
      <c r="I17" s="26"/>
      <c r="J17" s="40"/>
    </row>
    <row r="18" spans="2:10" x14ac:dyDescent="0.2">
      <c r="B18" s="48"/>
      <c r="C18" s="47"/>
      <c r="E18" s="40"/>
      <c r="G18" s="40"/>
      <c r="H18" s="40"/>
      <c r="I18" s="26"/>
      <c r="J18" s="40"/>
    </row>
    <row r="19" spans="2:10" x14ac:dyDescent="0.2">
      <c r="B19" s="48"/>
      <c r="C19" s="47"/>
      <c r="E19" s="40"/>
      <c r="G19" s="40"/>
      <c r="H19" s="40"/>
      <c r="I19" s="26"/>
      <c r="J19" s="40"/>
    </row>
    <row r="20" spans="2:10" x14ac:dyDescent="0.2">
      <c r="B20" s="48"/>
      <c r="C20" s="47"/>
      <c r="E20" s="40"/>
      <c r="G20" s="40"/>
      <c r="H20" s="40"/>
      <c r="I20" s="26"/>
      <c r="J20" s="40"/>
    </row>
    <row r="21" spans="2:10" x14ac:dyDescent="0.2">
      <c r="B21" s="48"/>
      <c r="C21" s="47"/>
      <c r="E21" s="40"/>
      <c r="G21" s="40"/>
      <c r="H21" s="40"/>
      <c r="I21" s="26"/>
      <c r="J21" s="40"/>
    </row>
    <row r="22" spans="2:10" x14ac:dyDescent="0.2">
      <c r="B22" s="48"/>
      <c r="C22" s="47"/>
      <c r="E22" s="40"/>
      <c r="G22" s="40"/>
      <c r="H22" s="40"/>
      <c r="I22" s="26"/>
      <c r="J22" s="40"/>
    </row>
    <row r="23" spans="2:10" x14ac:dyDescent="0.2">
      <c r="B23" s="48"/>
      <c r="C23" s="47"/>
      <c r="E23" s="40"/>
      <c r="G23" s="40"/>
      <c r="H23" s="40"/>
      <c r="I23" s="26"/>
      <c r="J23" s="40"/>
    </row>
    <row r="24" spans="2:10" x14ac:dyDescent="0.2">
      <c r="B24" s="48"/>
      <c r="C24" s="47"/>
      <c r="E24" s="40"/>
      <c r="G24" s="40"/>
      <c r="H24" s="40"/>
      <c r="I24" s="26"/>
      <c r="J24" s="40"/>
    </row>
    <row r="25" spans="2:10" x14ac:dyDescent="0.2">
      <c r="B25" s="48"/>
      <c r="C25" s="47"/>
      <c r="E25" s="40"/>
      <c r="G25" s="40"/>
      <c r="H25" s="40"/>
      <c r="I25" s="26"/>
      <c r="J25" s="40"/>
    </row>
    <row r="26" spans="2:10" x14ac:dyDescent="0.2">
      <c r="B26" s="48"/>
      <c r="C26" s="47"/>
      <c r="E26" s="40"/>
      <c r="G26" s="40"/>
      <c r="H26" s="40"/>
      <c r="I26" s="26"/>
      <c r="J26" s="40"/>
    </row>
    <row r="27" spans="2:10" x14ac:dyDescent="0.2">
      <c r="B27" s="48"/>
      <c r="C27" s="47"/>
      <c r="E27" s="40"/>
      <c r="G27" s="40"/>
      <c r="H27" s="40"/>
      <c r="I27" s="26"/>
      <c r="J27" s="40"/>
    </row>
    <row r="28" spans="2:10" x14ac:dyDescent="0.2">
      <c r="B28" s="48"/>
      <c r="C28" s="47"/>
      <c r="E28" s="40"/>
      <c r="G28" s="40"/>
      <c r="H28" s="40"/>
      <c r="I28" s="26"/>
      <c r="J28" s="40"/>
    </row>
    <row r="29" spans="2:10" x14ac:dyDescent="0.2">
      <c r="B29" s="48"/>
      <c r="C29" s="47"/>
      <c r="E29" s="40"/>
      <c r="G29" s="40"/>
      <c r="H29" s="40"/>
      <c r="I29" s="26"/>
      <c r="J29" s="40"/>
    </row>
    <row r="30" spans="2:10" x14ac:dyDescent="0.2">
      <c r="B30" s="48"/>
      <c r="C30" s="47"/>
      <c r="E30" s="40"/>
      <c r="G30" s="40"/>
      <c r="H30" s="40"/>
      <c r="I30" s="26"/>
      <c r="J30" s="40"/>
    </row>
    <row r="31" spans="2:10" x14ac:dyDescent="0.2">
      <c r="B31" s="48"/>
      <c r="C31" s="47"/>
      <c r="E31" s="40"/>
      <c r="G31" s="40"/>
      <c r="H31" s="40"/>
      <c r="I31" s="26"/>
      <c r="J31" s="40"/>
    </row>
    <row r="32" spans="2:10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64" zoomScale="85" zoomScaleNormal="85" workbookViewId="0">
      <selection activeCell="B181" sqref="B181:J182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41423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93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94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95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96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96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65</v>
      </c>
      <c r="F16" s="53">
        <v>38.86</v>
      </c>
      <c r="G16" s="53">
        <v>500</v>
      </c>
      <c r="H16" s="53">
        <f t="shared" ref="H16:H21" si="0">IF(F16&lt;&gt;"",(F16/(22.9898+1.00794+12.0107+(15.9994*3)))/G16*1000,"")</f>
        <v>0.92516496315053187</v>
      </c>
      <c r="I16" s="53">
        <f>IF(F16&lt;&gt;"",H16*12.0107,"")</f>
        <v>11.111878822912093</v>
      </c>
      <c r="J16" s="53">
        <f t="shared" ref="J16:J21" si="1">IF(F16&lt;&gt;"",H16*(1.00794+12.0107+(15.9994*3)),"")</f>
        <v>56.450642530161893</v>
      </c>
      <c r="K16" s="53">
        <f>IF(G16&lt;&gt;"",AVERAGE(D141:D146)*I16,"")</f>
        <v>4.4447515291648374</v>
      </c>
      <c r="L16" s="95">
        <f>IF(K141&lt;&gt;"",AVERAGE(K141:K146),"")</f>
        <v>7.1769999999999996</v>
      </c>
      <c r="M16" s="96">
        <f>IF(P141&lt;&gt;"",AVERAGE(P141:P146),"")</f>
        <v>-18.575954385421483</v>
      </c>
    </row>
    <row r="17" spans="1:25" x14ac:dyDescent="0.2">
      <c r="E17" s="97" t="s">
        <v>67</v>
      </c>
      <c r="F17" s="23">
        <v>50.81</v>
      </c>
      <c r="G17" s="23">
        <v>250</v>
      </c>
      <c r="H17" s="23">
        <f t="shared" si="0"/>
        <v>2.4193325670447003</v>
      </c>
      <c r="I17" s="23">
        <f t="shared" ref="I17:I21" si="2">IF(F17&lt;&gt;"",H17*12.0107,"")</f>
        <v>29.057877663003783</v>
      </c>
      <c r="J17" s="23">
        <f t="shared" si="1"/>
        <v>147.62002815015575</v>
      </c>
      <c r="K17" s="23">
        <f>IF(G17&lt;&gt;"",AVERAGE(D147:D162)*I17,"")</f>
        <v>11.623151065201514</v>
      </c>
      <c r="L17" s="25">
        <f>IF(K147&lt;&gt;"",AVERAGE(K147:K162),"")</f>
        <v>17.542749999999998</v>
      </c>
      <c r="M17" s="98">
        <f>IF(P147&lt;&gt;"",AVERAGE(P147:P162),"")</f>
        <v>-18.407217468986296</v>
      </c>
    </row>
    <row r="18" spans="1:25" x14ac:dyDescent="0.2">
      <c r="E18" s="97" t="s">
        <v>68</v>
      </c>
      <c r="F18" s="23">
        <v>81.06</v>
      </c>
      <c r="G18" s="23">
        <v>250</v>
      </c>
      <c r="H18" s="23">
        <f t="shared" si="0"/>
        <v>3.8596949003078804</v>
      </c>
      <c r="I18" s="23">
        <f t="shared" si="2"/>
        <v>46.357637539127857</v>
      </c>
      <c r="J18" s="23">
        <f t="shared" si="1"/>
        <v>235.50638618090187</v>
      </c>
      <c r="K18" s="23">
        <f>IF(G18&lt;&gt;"",AVERAGE(D163:D168)*I18,"")</f>
        <v>18.543055015651145</v>
      </c>
      <c r="L18" s="25">
        <f>IF(K163&lt;&gt;"",AVERAGE(K163:K168),"")</f>
        <v>27.873999999999999</v>
      </c>
      <c r="M18" s="98">
        <f>IF(P163&lt;&gt;"",AVERAGE(P163:P168),"")</f>
        <v>-18.7230220356427</v>
      </c>
    </row>
    <row r="19" spans="1:25" x14ac:dyDescent="0.2">
      <c r="E19" s="97" t="s">
        <v>69</v>
      </c>
      <c r="F19" s="23">
        <v>101.242</v>
      </c>
      <c r="G19" s="23">
        <v>250</v>
      </c>
      <c r="H19" s="23">
        <f t="shared" si="0"/>
        <v>4.8206665568340785</v>
      </c>
      <c r="I19" s="23">
        <f t="shared" si="2"/>
        <v>57.899579814167069</v>
      </c>
      <c r="J19" s="23">
        <f t="shared" si="1"/>
        <v>294.14183999169586</v>
      </c>
      <c r="K19" s="23">
        <f>IF(G19&lt;&gt;"",AVERAGE(D169:D174)*I19,"")</f>
        <v>23.159831925666833</v>
      </c>
      <c r="L19" s="25">
        <f>IF(K169&lt;&gt;"",AVERAGE(K169:K174),"")</f>
        <v>33.308333333333337</v>
      </c>
      <c r="M19" s="98">
        <f>IF(P169&lt;&gt;"",AVERAGE(P169:P174),"")</f>
        <v>-18.714898287764004</v>
      </c>
    </row>
    <row r="20" spans="1:25" x14ac:dyDescent="0.2">
      <c r="E20" s="97" t="s">
        <v>70</v>
      </c>
      <c r="F20" s="23">
        <v>195.584</v>
      </c>
      <c r="G20" s="23">
        <v>250</v>
      </c>
      <c r="H20" s="23">
        <f t="shared" si="0"/>
        <v>9.3127876558329188</v>
      </c>
      <c r="I20" s="25">
        <f t="shared" si="2"/>
        <v>111.85309869791244</v>
      </c>
      <c r="J20" s="25">
        <f t="shared" si="1"/>
        <v>568.23687434993224</v>
      </c>
      <c r="K20" s="25">
        <f>IF(G20&lt;&gt;"",AVERAGE(D175:D180)*I20,"")</f>
        <v>44.741239479164989</v>
      </c>
      <c r="L20" s="25">
        <f>IF(K175&lt;&gt;"",AVERAGE(K175:K180),"")</f>
        <v>70.691666666666663</v>
      </c>
      <c r="M20" s="98">
        <f>IF(P175&lt;&gt;"",AVERAGE(P175:P180),"")</f>
        <v>-18.526689274317786</v>
      </c>
    </row>
    <row r="21" spans="1:25" ht="12" customHeight="1" thickBot="1" x14ac:dyDescent="0.25">
      <c r="E21" s="99" t="s">
        <v>66</v>
      </c>
      <c r="F21" s="100">
        <v>32.201999999999998</v>
      </c>
      <c r="G21" s="100">
        <v>250</v>
      </c>
      <c r="H21" s="100">
        <f t="shared" si="0"/>
        <v>1.5333073671319313</v>
      </c>
      <c r="I21" s="100">
        <f t="shared" si="2"/>
        <v>18.416094794411485</v>
      </c>
      <c r="J21" s="100">
        <f t="shared" si="1"/>
        <v>93.557570291110295</v>
      </c>
      <c r="K21" s="100">
        <f>IF(G21&lt;&gt;"",AVERAGE(D181:D186)*I21,"")</f>
        <v>7.3664379177645944</v>
      </c>
      <c r="L21" s="101">
        <f>IF(K181&lt;&gt;"",AVERAGE(K181:K186),"")</f>
        <v>10.281500000000001</v>
      </c>
      <c r="M21" s="102">
        <f>IF(P181&lt;&gt;"",AVERAGE(P181:P186),"")</f>
        <v>-18.649489508013513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>
        <f>SLOPE(K16:K21,L16:L21)</f>
        <v>0.63035423068516583</v>
      </c>
      <c r="G24" s="86">
        <f>INTERCEPT(K16:K21,L16:L21)</f>
        <v>0.78132451641153366</v>
      </c>
      <c r="H24" s="86"/>
      <c r="I24" s="87">
        <f>SLOPE(L141:L186,K141:K186)</f>
        <v>-7.3268417029492706E-3</v>
      </c>
      <c r="J24" s="86">
        <f>SLOPE($N$141:$N$186,$B$141:$B$186)</f>
        <v>-4.8434867058066376E-4</v>
      </c>
      <c r="K24" s="88">
        <f>-19.44-AVERAGE(P141:P186)</f>
        <v>-0.85331844376537092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>
        <v>0</v>
      </c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64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0.4</v>
      </c>
      <c r="E31" s="33">
        <v>1515</v>
      </c>
      <c r="F31" s="35">
        <v>7.2649999999999997</v>
      </c>
      <c r="G31" s="35">
        <v>-18.695500000000003</v>
      </c>
      <c r="H31" s="35">
        <v>28.419</v>
      </c>
      <c r="I31" s="41">
        <v>4.5961940777126495E-2</v>
      </c>
      <c r="J31" s="41">
        <v>2.1213203435597228E-2</v>
      </c>
      <c r="K31" s="35">
        <f t="shared" si="3"/>
        <v>7.2649999999999997</v>
      </c>
      <c r="L31" s="41">
        <f t="shared" si="4"/>
        <v>-18.695500000000003</v>
      </c>
      <c r="M31" s="41"/>
      <c r="N31" s="52">
        <f t="shared" si="5"/>
        <v>-18.642270495028075</v>
      </c>
      <c r="O31" s="41"/>
      <c r="P31" s="52">
        <f t="shared" si="6"/>
        <v>-18.641301797686914</v>
      </c>
      <c r="Q31" s="52"/>
      <c r="R31" s="41">
        <f t="shared" si="7"/>
        <v>-19.494620241452285</v>
      </c>
      <c r="S31" s="41">
        <f t="shared" si="8"/>
        <v>13.402120005848156</v>
      </c>
      <c r="T31" s="66">
        <f t="shared" si="9"/>
        <v>68.085541397057284</v>
      </c>
      <c r="U31" s="15"/>
      <c r="V31" s="15"/>
    </row>
    <row r="32" spans="1:25" s="36" customFormat="1" x14ac:dyDescent="0.2">
      <c r="A32" s="15"/>
      <c r="B32" s="67">
        <v>4</v>
      </c>
      <c r="C32" s="24" t="s">
        <v>65</v>
      </c>
      <c r="D32" s="24">
        <v>0.4</v>
      </c>
      <c r="E32" s="37">
        <v>1491</v>
      </c>
      <c r="F32" s="38">
        <v>7.0890000000000004</v>
      </c>
      <c r="G32" s="38">
        <v>-18.564</v>
      </c>
      <c r="H32" s="38">
        <v>28.581000000000003</v>
      </c>
      <c r="I32" s="39">
        <v>2.8284271247461298E-2</v>
      </c>
      <c r="J32" s="39">
        <v>3.9597979746447326E-2</v>
      </c>
      <c r="K32" s="38">
        <f t="shared" si="3"/>
        <v>7.0890000000000004</v>
      </c>
      <c r="L32" s="39">
        <f t="shared" si="4"/>
        <v>-18.564</v>
      </c>
      <c r="M32" s="39"/>
      <c r="N32" s="39">
        <f t="shared" si="5"/>
        <v>-18.512060019167794</v>
      </c>
      <c r="O32" s="39"/>
      <c r="P32" s="39">
        <f t="shared" si="6"/>
        <v>-18.510606973156051</v>
      </c>
      <c r="Q32" s="39"/>
      <c r="R32" s="39">
        <f t="shared" si="7"/>
        <v>-19.363925416921422</v>
      </c>
      <c r="S32" s="39">
        <f t="shared" si="8"/>
        <v>13.124764144346685</v>
      </c>
      <c r="T32" s="68">
        <f t="shared" si="9"/>
        <v>66.676516259113839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66</v>
      </c>
      <c r="D33" s="34">
        <v>0.4</v>
      </c>
      <c r="E33" s="33">
        <v>2299</v>
      </c>
      <c r="F33" s="35">
        <v>10.992000000000001</v>
      </c>
      <c r="G33" s="35">
        <v>-18.765000000000001</v>
      </c>
      <c r="H33" s="35">
        <v>28.6585</v>
      </c>
      <c r="I33" s="41">
        <v>1.4142135623723114E-3</v>
      </c>
      <c r="J33" s="41">
        <v>9.1923881554237911E-3</v>
      </c>
      <c r="K33" s="35">
        <f t="shared" si="3"/>
        <v>10.992000000000001</v>
      </c>
      <c r="L33" s="41">
        <f t="shared" si="4"/>
        <v>-18.765000000000001</v>
      </c>
      <c r="M33" s="41"/>
      <c r="N33" s="52">
        <f t="shared" si="5"/>
        <v>-18.684463356001181</v>
      </c>
      <c r="O33" s="41"/>
      <c r="P33" s="52">
        <f t="shared" si="6"/>
        <v>-18.682525961318859</v>
      </c>
      <c r="Q33" s="52"/>
      <c r="R33" s="41">
        <f t="shared" si="7"/>
        <v>-19.53584440508423</v>
      </c>
      <c r="S33" s="41">
        <f t="shared" si="8"/>
        <v>19.275445550257192</v>
      </c>
      <c r="T33" s="66">
        <f t="shared" si="9"/>
        <v>97.923249857939595</v>
      </c>
      <c r="U33" s="15"/>
      <c r="V33" s="15"/>
    </row>
    <row r="34" spans="1:25" s="36" customFormat="1" x14ac:dyDescent="0.2">
      <c r="A34" s="15"/>
      <c r="B34" s="67">
        <v>6</v>
      </c>
      <c r="C34" s="24" t="s">
        <v>66</v>
      </c>
      <c r="D34" s="24">
        <v>0.4</v>
      </c>
      <c r="E34" s="37">
        <v>2010</v>
      </c>
      <c r="F34" s="38">
        <v>9.5709999999999997</v>
      </c>
      <c r="G34" s="38">
        <v>-18.689</v>
      </c>
      <c r="H34" s="38">
        <v>28.483000000000001</v>
      </c>
      <c r="I34" s="39">
        <v>1.1313708498983515E-2</v>
      </c>
      <c r="J34" s="39">
        <v>6.2225396744416864E-2</v>
      </c>
      <c r="K34" s="38">
        <f t="shared" si="3"/>
        <v>9.5709999999999997</v>
      </c>
      <c r="L34" s="39">
        <f t="shared" si="4"/>
        <v>-18.689</v>
      </c>
      <c r="M34" s="39"/>
      <c r="N34" s="39">
        <f t="shared" si="5"/>
        <v>-18.618874798061071</v>
      </c>
      <c r="O34" s="39"/>
      <c r="P34" s="39">
        <f t="shared" si="6"/>
        <v>-18.616453054708167</v>
      </c>
      <c r="Q34" s="39"/>
      <c r="R34" s="39">
        <f t="shared" si="7"/>
        <v>-19.469771498473538</v>
      </c>
      <c r="S34" s="39">
        <f t="shared" si="8"/>
        <v>17.036112145748138</v>
      </c>
      <c r="T34" s="68">
        <f t="shared" si="9"/>
        <v>86.546973033975604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67</v>
      </c>
      <c r="D35" s="34">
        <v>0.4</v>
      </c>
      <c r="E35" s="33">
        <v>3571</v>
      </c>
      <c r="F35" s="35">
        <v>16.890999999999998</v>
      </c>
      <c r="G35" s="35">
        <v>-18.526</v>
      </c>
      <c r="H35" s="35">
        <v>28.447000000000003</v>
      </c>
      <c r="I35" s="41">
        <v>3.2526911934580745E-2</v>
      </c>
      <c r="J35" s="41">
        <v>2.6870057685088988E-2</v>
      </c>
      <c r="K35" s="35">
        <f t="shared" si="3"/>
        <v>16.890999999999998</v>
      </c>
      <c r="L35" s="41">
        <f t="shared" si="4"/>
        <v>-18.526</v>
      </c>
      <c r="M35" s="41"/>
      <c r="N35" s="52">
        <f t="shared" si="5"/>
        <v>-18.402242316795483</v>
      </c>
      <c r="O35" s="41"/>
      <c r="P35" s="52">
        <f t="shared" si="6"/>
        <v>-18.399336224772</v>
      </c>
      <c r="Q35" s="52"/>
      <c r="R35" s="41">
        <f t="shared" si="7"/>
        <v>-19.252654668537371</v>
      </c>
      <c r="S35" s="41">
        <f t="shared" si="8"/>
        <v>28.57159456728667</v>
      </c>
      <c r="T35" s="66">
        <f t="shared" si="9"/>
        <v>145.14960945298773</v>
      </c>
      <c r="U35" s="15"/>
      <c r="V35" s="15"/>
    </row>
    <row r="36" spans="1:25" s="36" customFormat="1" x14ac:dyDescent="0.2">
      <c r="A36" s="15"/>
      <c r="B36" s="67">
        <v>8</v>
      </c>
      <c r="C36" s="24" t="s">
        <v>67</v>
      </c>
      <c r="D36" s="24">
        <v>0.4</v>
      </c>
      <c r="E36" s="37">
        <v>3598</v>
      </c>
      <c r="F36" s="38">
        <v>17.221</v>
      </c>
      <c r="G36" s="38">
        <v>-18.529</v>
      </c>
      <c r="H36" s="38">
        <v>28.472000000000001</v>
      </c>
      <c r="I36" s="39">
        <v>4.8083261120683708E-2</v>
      </c>
      <c r="J36" s="39">
        <v>5.6568542494917573E-3</v>
      </c>
      <c r="K36" s="38">
        <f t="shared" si="3"/>
        <v>17.221</v>
      </c>
      <c r="L36" s="39">
        <f t="shared" si="4"/>
        <v>-18.529</v>
      </c>
      <c r="M36" s="39"/>
      <c r="N36" s="39">
        <f t="shared" si="5"/>
        <v>-18.402824459033511</v>
      </c>
      <c r="O36" s="39"/>
      <c r="P36" s="39">
        <f t="shared" si="6"/>
        <v>-18.399434018339445</v>
      </c>
      <c r="Q36" s="39"/>
      <c r="R36" s="39">
        <f t="shared" si="7"/>
        <v>-19.252752462104816</v>
      </c>
      <c r="S36" s="39">
        <f t="shared" si="8"/>
        <v>29.091636807601933</v>
      </c>
      <c r="T36" s="68">
        <f t="shared" si="9"/>
        <v>147.79153158663175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68</v>
      </c>
      <c r="D37" s="34">
        <v>0.4</v>
      </c>
      <c r="E37" s="33">
        <v>6414</v>
      </c>
      <c r="F37" s="35">
        <v>30.353999999999999</v>
      </c>
      <c r="G37" s="35">
        <v>-18.8735</v>
      </c>
      <c r="H37" s="35">
        <v>28.363500000000002</v>
      </c>
      <c r="I37" s="41">
        <v>1.6263455967292884E-2</v>
      </c>
      <c r="J37" s="41">
        <v>3.5355339059320342E-3</v>
      </c>
      <c r="K37" s="35">
        <f t="shared" si="3"/>
        <v>30.353999999999999</v>
      </c>
      <c r="L37" s="41">
        <f t="shared" si="4"/>
        <v>-18.8735</v>
      </c>
      <c r="M37" s="41"/>
      <c r="N37" s="52">
        <f t="shared" si="5"/>
        <v>-18.651101046948678</v>
      </c>
      <c r="O37" s="41"/>
      <c r="P37" s="52">
        <f t="shared" si="6"/>
        <v>-18.647226257584034</v>
      </c>
      <c r="Q37" s="52"/>
      <c r="R37" s="41">
        <f t="shared" si="7"/>
        <v>-19.500544701349405</v>
      </c>
      <c r="S37" s="41">
        <f t="shared" si="8"/>
        <v>49.787742086572642</v>
      </c>
      <c r="T37" s="66">
        <f t="shared" si="9"/>
        <v>252.93202668101515</v>
      </c>
      <c r="U37" s="15"/>
      <c r="V37" s="15"/>
    </row>
    <row r="38" spans="1:25" s="36" customFormat="1" x14ac:dyDescent="0.2">
      <c r="A38" s="15"/>
      <c r="B38" s="67">
        <v>10</v>
      </c>
      <c r="C38" s="24" t="s">
        <v>68</v>
      </c>
      <c r="D38" s="24">
        <v>0.4</v>
      </c>
      <c r="E38" s="37">
        <v>5889</v>
      </c>
      <c r="F38" s="38">
        <v>28.263999999999999</v>
      </c>
      <c r="G38" s="38">
        <v>-18.972999999999999</v>
      </c>
      <c r="H38" s="38">
        <v>28.308999999999997</v>
      </c>
      <c r="I38" s="39">
        <v>1.9798989873222407E-2</v>
      </c>
      <c r="J38" s="39">
        <v>4.2426406871191945E-2</v>
      </c>
      <c r="K38" s="38">
        <f t="shared" si="3"/>
        <v>28.263999999999999</v>
      </c>
      <c r="L38" s="39">
        <f t="shared" si="4"/>
        <v>-18.972999999999999</v>
      </c>
      <c r="M38" s="39"/>
      <c r="N38" s="39">
        <f t="shared" si="5"/>
        <v>-18.765914146107839</v>
      </c>
      <c r="O38" s="39"/>
      <c r="P38" s="39">
        <f t="shared" si="6"/>
        <v>-18.761555008072612</v>
      </c>
      <c r="Q38" s="39"/>
      <c r="R38" s="39">
        <f t="shared" si="7"/>
        <v>-19.614873451837983</v>
      </c>
      <c r="S38" s="39">
        <f t="shared" si="8"/>
        <v>46.494141231242644</v>
      </c>
      <c r="T38" s="68">
        <f t="shared" si="9"/>
        <v>236.19985316793654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69</v>
      </c>
      <c r="D39" s="34">
        <v>0.4</v>
      </c>
      <c r="E39" s="33">
        <v>6974</v>
      </c>
      <c r="F39" s="35">
        <v>33.113999999999997</v>
      </c>
      <c r="G39" s="35">
        <v>-18.965</v>
      </c>
      <c r="H39" s="35">
        <v>28.353000000000002</v>
      </c>
      <c r="I39" s="41">
        <v>1.9798989873222407E-2</v>
      </c>
      <c r="J39" s="41">
        <v>1.2727922061355826E-2</v>
      </c>
      <c r="K39" s="35">
        <f t="shared" si="3"/>
        <v>33.113999999999997</v>
      </c>
      <c r="L39" s="41">
        <f t="shared" si="4"/>
        <v>-18.965</v>
      </c>
      <c r="M39" s="41"/>
      <c r="N39" s="52">
        <f t="shared" si="5"/>
        <v>-18.722378963848538</v>
      </c>
      <c r="O39" s="41"/>
      <c r="P39" s="52">
        <f t="shared" si="6"/>
        <v>-18.717535477142732</v>
      </c>
      <c r="Q39" s="52"/>
      <c r="R39" s="41">
        <f t="shared" si="7"/>
        <v>-19.570853920908103</v>
      </c>
      <c r="S39" s="41">
        <f t="shared" si="8"/>
        <v>54.137186278300277</v>
      </c>
      <c r="T39" s="66">
        <f t="shared" si="9"/>
        <v>275.02810270785574</v>
      </c>
      <c r="U39" s="15"/>
      <c r="V39" s="15"/>
    </row>
    <row r="40" spans="1:25" s="36" customFormat="1" x14ac:dyDescent="0.2">
      <c r="A40" s="15"/>
      <c r="B40" s="67">
        <v>12</v>
      </c>
      <c r="C40" s="24" t="s">
        <v>69</v>
      </c>
      <c r="D40" s="24">
        <v>0.4</v>
      </c>
      <c r="E40" s="37">
        <v>7038</v>
      </c>
      <c r="F40" s="38">
        <v>33.875</v>
      </c>
      <c r="G40" s="38">
        <v>-18.96</v>
      </c>
      <c r="H40" s="38">
        <v>28.350999999999999</v>
      </c>
      <c r="I40" s="39">
        <v>1.4142135623723114E-3</v>
      </c>
      <c r="J40" s="39">
        <v>3.1112698372208432E-2</v>
      </c>
      <c r="K40" s="38">
        <f t="shared" si="3"/>
        <v>33.875</v>
      </c>
      <c r="L40" s="39">
        <f t="shared" si="4"/>
        <v>-18.96</v>
      </c>
      <c r="M40" s="39"/>
      <c r="N40" s="39">
        <f t="shared" si="5"/>
        <v>-18.711803237312594</v>
      </c>
      <c r="O40" s="39"/>
      <c r="P40" s="39">
        <f t="shared" si="6"/>
        <v>-18.706475401936206</v>
      </c>
      <c r="Q40" s="39"/>
      <c r="R40" s="39">
        <f t="shared" si="7"/>
        <v>-19.559793845701577</v>
      </c>
      <c r="S40" s="39">
        <f t="shared" si="8"/>
        <v>55.336435202178812</v>
      </c>
      <c r="T40" s="68">
        <f t="shared" si="9"/>
        <v>281.12053526453178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70</v>
      </c>
      <c r="D41" s="34">
        <v>0.4</v>
      </c>
      <c r="E41" s="33">
        <v>14024</v>
      </c>
      <c r="F41" s="35">
        <v>66.923000000000002</v>
      </c>
      <c r="G41" s="35">
        <v>-19.047499999999999</v>
      </c>
      <c r="H41" s="35">
        <v>28.384499999999999</v>
      </c>
      <c r="I41" s="41">
        <v>1.7677669529662685E-2</v>
      </c>
      <c r="J41" s="41">
        <v>1.0606601717798614E-2</v>
      </c>
      <c r="K41" s="35">
        <f t="shared" si="3"/>
        <v>66.923000000000002</v>
      </c>
      <c r="L41" s="41">
        <f t="shared" si="4"/>
        <v>-19.047499999999999</v>
      </c>
      <c r="M41" s="41"/>
      <c r="N41" s="52">
        <f t="shared" si="5"/>
        <v>-18.557165772713525</v>
      </c>
      <c r="O41" s="41"/>
      <c r="P41" s="52">
        <f t="shared" si="6"/>
        <v>-18.551353588666558</v>
      </c>
      <c r="Q41" s="52"/>
      <c r="R41" s="41">
        <f t="shared" si="7"/>
        <v>-19.404672032431929</v>
      </c>
      <c r="S41" s="41">
        <f t="shared" si="8"/>
        <v>107.4163017413872</v>
      </c>
      <c r="T41" s="66">
        <f t="shared" si="9"/>
        <v>545.69702821200633</v>
      </c>
    </row>
    <row r="42" spans="1:25" x14ac:dyDescent="0.2">
      <c r="B42" s="67">
        <v>14</v>
      </c>
      <c r="C42" s="24" t="s">
        <v>70</v>
      </c>
      <c r="D42" s="24">
        <v>0.4</v>
      </c>
      <c r="E42" s="37">
        <v>16366</v>
      </c>
      <c r="F42" s="38">
        <v>78.724000000000004</v>
      </c>
      <c r="G42" s="38">
        <v>-19.0745</v>
      </c>
      <c r="H42" s="38">
        <v>28.192999999999998</v>
      </c>
      <c r="I42" s="39">
        <v>7.0710678118489963E-4</v>
      </c>
      <c r="J42" s="39">
        <v>1.4142135623730649E-2</v>
      </c>
      <c r="K42" s="38">
        <f t="shared" si="3"/>
        <v>78.724000000000004</v>
      </c>
      <c r="L42" s="39">
        <f t="shared" si="4"/>
        <v>-19.0745</v>
      </c>
      <c r="M42" s="39"/>
      <c r="N42" s="39">
        <f t="shared" si="5"/>
        <v>-18.497701713777023</v>
      </c>
      <c r="O42" s="39"/>
      <c r="P42" s="39">
        <f t="shared" si="6"/>
        <v>-18.491405181059474</v>
      </c>
      <c r="Q42" s="39"/>
      <c r="R42" s="39">
        <f t="shared" si="7"/>
        <v>-19.344723624824844</v>
      </c>
      <c r="S42" s="39">
        <f t="shared" si="8"/>
        <v>126.01332743217633</v>
      </c>
      <c r="T42" s="68">
        <f t="shared" si="9"/>
        <v>640.17376487604497</v>
      </c>
    </row>
    <row r="43" spans="1:25" x14ac:dyDescent="0.2">
      <c r="B43" s="65">
        <v>15</v>
      </c>
      <c r="C43" s="34" t="s">
        <v>71</v>
      </c>
      <c r="D43" s="34">
        <v>0.4</v>
      </c>
      <c r="E43" s="33">
        <v>1472</v>
      </c>
      <c r="F43" s="35">
        <v>6.9939999999999998</v>
      </c>
      <c r="G43" s="35">
        <v>-18.768000000000001</v>
      </c>
      <c r="H43" s="35">
        <v>28.5535</v>
      </c>
      <c r="I43" s="41">
        <v>4.2426406871194462E-3</v>
      </c>
      <c r="J43" s="41">
        <v>7.7781745930539919E-3</v>
      </c>
      <c r="K43" s="35">
        <f t="shared" si="3"/>
        <v>6.9939999999999998</v>
      </c>
      <c r="L43" s="41">
        <f t="shared" si="4"/>
        <v>-18.768000000000001</v>
      </c>
      <c r="M43" s="41"/>
      <c r="N43" s="52">
        <f t="shared" si="5"/>
        <v>-18.716756069129573</v>
      </c>
      <c r="O43" s="41"/>
      <c r="P43" s="52">
        <f t="shared" si="6"/>
        <v>-18.709975187741446</v>
      </c>
      <c r="Q43" s="52"/>
      <c r="R43" s="41">
        <f t="shared" si="7"/>
        <v>-19.563293631506816</v>
      </c>
      <c r="S43" s="41">
        <f t="shared" si="8"/>
        <v>12.975055014558958</v>
      </c>
      <c r="T43" s="66">
        <f t="shared" si="9"/>
        <v>65.915962917610258</v>
      </c>
    </row>
    <row r="44" spans="1:25" x14ac:dyDescent="0.2">
      <c r="B44" s="67">
        <v>16</v>
      </c>
      <c r="C44" s="24" t="s">
        <v>72</v>
      </c>
      <c r="D44" s="24">
        <v>0.4</v>
      </c>
      <c r="E44" s="37">
        <v>2065</v>
      </c>
      <c r="F44" s="38">
        <v>9.8409999999999993</v>
      </c>
      <c r="G44" s="38">
        <v>-17.865499999999997</v>
      </c>
      <c r="H44" s="38">
        <v>28.670500000000001</v>
      </c>
      <c r="I44" s="39">
        <v>1.6263455967290372E-2</v>
      </c>
      <c r="J44" s="39">
        <v>1.7677669529662685E-2</v>
      </c>
      <c r="K44" s="38">
        <f t="shared" si="3"/>
        <v>9.8409999999999993</v>
      </c>
      <c r="L44" s="39">
        <f t="shared" si="4"/>
        <v>-17.865499999999997</v>
      </c>
      <c r="M44" s="39"/>
      <c r="N44" s="39">
        <f t="shared" si="5"/>
        <v>-17.793396550801273</v>
      </c>
      <c r="O44" s="39"/>
      <c r="P44" s="39">
        <f t="shared" si="6"/>
        <v>-17.786131320742562</v>
      </c>
      <c r="Q44" s="39"/>
      <c r="R44" s="39">
        <f t="shared" si="7"/>
        <v>-18.639449764507933</v>
      </c>
      <c r="S44" s="39">
        <f t="shared" si="8"/>
        <v>17.461601251460625</v>
      </c>
      <c r="T44" s="68">
        <f t="shared" si="9"/>
        <v>88.708545688775217</v>
      </c>
    </row>
    <row r="45" spans="1:25" x14ac:dyDescent="0.2">
      <c r="B45" s="65">
        <v>17</v>
      </c>
      <c r="C45" s="34" t="s">
        <v>73</v>
      </c>
      <c r="D45" s="34">
        <v>0.4</v>
      </c>
      <c r="E45" s="33">
        <v>3804</v>
      </c>
      <c r="F45" s="35">
        <v>18.135999999999999</v>
      </c>
      <c r="G45" s="35">
        <v>-18.7775</v>
      </c>
      <c r="H45" s="35">
        <v>28.796500000000002</v>
      </c>
      <c r="I45" s="41">
        <v>1.2020815280173439E-2</v>
      </c>
      <c r="J45" s="41">
        <v>1.6263455967290372E-2</v>
      </c>
      <c r="K45" s="35">
        <f t="shared" si="3"/>
        <v>18.135999999999999</v>
      </c>
      <c r="L45" s="41">
        <f t="shared" si="4"/>
        <v>-18.7775</v>
      </c>
      <c r="M45" s="41"/>
      <c r="N45" s="52">
        <f t="shared" si="5"/>
        <v>-18.644620398875311</v>
      </c>
      <c r="O45" s="41"/>
      <c r="P45" s="52">
        <f t="shared" si="6"/>
        <v>-18.636870820146022</v>
      </c>
      <c r="Q45" s="52"/>
      <c r="R45" s="41">
        <f t="shared" si="7"/>
        <v>-19.490189263911393</v>
      </c>
      <c r="S45" s="41">
        <f t="shared" si="8"/>
        <v>30.533572110294251</v>
      </c>
      <c r="T45" s="66">
        <f t="shared" si="9"/>
        <v>155.11686113900828</v>
      </c>
    </row>
    <row r="46" spans="1:25" x14ac:dyDescent="0.2">
      <c r="B46" s="67">
        <v>18</v>
      </c>
      <c r="C46" s="24" t="s">
        <v>74</v>
      </c>
      <c r="D46" s="24">
        <v>0.4</v>
      </c>
      <c r="E46" s="37">
        <v>5784</v>
      </c>
      <c r="F46" s="38">
        <v>27.437000000000001</v>
      </c>
      <c r="G46" s="38">
        <v>-18.922499999999999</v>
      </c>
      <c r="H46" s="38">
        <v>28.640999999999998</v>
      </c>
      <c r="I46" s="39">
        <v>2.1213203435597231E-3</v>
      </c>
      <c r="J46" s="39">
        <v>7.0710678118665812E-3</v>
      </c>
      <c r="K46" s="38">
        <f t="shared" si="3"/>
        <v>27.437000000000001</v>
      </c>
      <c r="L46" s="39">
        <f t="shared" si="4"/>
        <v>-18.922499999999999</v>
      </c>
      <c r="M46" s="39"/>
      <c r="N46" s="39">
        <f t="shared" si="5"/>
        <v>-18.721473444196182</v>
      </c>
      <c r="O46" s="39"/>
      <c r="P46" s="39">
        <f t="shared" si="6"/>
        <v>-18.71323951679631</v>
      </c>
      <c r="Q46" s="39"/>
      <c r="R46" s="39">
        <f t="shared" si="7"/>
        <v>-19.566557960561681</v>
      </c>
      <c r="S46" s="39">
        <f t="shared" si="8"/>
        <v>45.190883859301074</v>
      </c>
      <c r="T46" s="68">
        <f t="shared" si="9"/>
        <v>229.57903618453179</v>
      </c>
    </row>
    <row r="47" spans="1:25" x14ac:dyDescent="0.2">
      <c r="B47" s="65">
        <v>19</v>
      </c>
      <c r="C47" s="34" t="s">
        <v>75</v>
      </c>
      <c r="D47" s="34">
        <v>0.4</v>
      </c>
      <c r="E47" s="33">
        <v>7050</v>
      </c>
      <c r="F47" s="35">
        <v>33.72</v>
      </c>
      <c r="G47" s="35">
        <v>-18.956499999999998</v>
      </c>
      <c r="H47" s="35">
        <v>28.4815</v>
      </c>
      <c r="I47" s="41">
        <v>1.343502884254575E-2</v>
      </c>
      <c r="J47" s="41">
        <v>4.0305086527634738E-2</v>
      </c>
      <c r="K47" s="35">
        <f t="shared" si="3"/>
        <v>33.72</v>
      </c>
      <c r="L47" s="41">
        <f t="shared" si="4"/>
        <v>-18.956499999999998</v>
      </c>
      <c r="M47" s="41"/>
      <c r="N47" s="52">
        <f t="shared" si="5"/>
        <v>-18.70943889777655</v>
      </c>
      <c r="O47" s="41"/>
      <c r="P47" s="52">
        <f t="shared" si="6"/>
        <v>-18.700720621706097</v>
      </c>
      <c r="Q47" s="52"/>
      <c r="R47" s="41">
        <f t="shared" si="7"/>
        <v>-19.554039065471468</v>
      </c>
      <c r="S47" s="41">
        <f t="shared" si="8"/>
        <v>55.092172937788305</v>
      </c>
      <c r="T47" s="66">
        <f t="shared" si="9"/>
        <v>279.87963244418381</v>
      </c>
    </row>
    <row r="48" spans="1:25" x14ac:dyDescent="0.2">
      <c r="B48" s="67">
        <v>20</v>
      </c>
      <c r="C48" s="24" t="s">
        <v>76</v>
      </c>
      <c r="D48" s="24">
        <v>0.4</v>
      </c>
      <c r="E48" s="37">
        <v>13717</v>
      </c>
      <c r="F48" s="38">
        <v>64.960999999999999</v>
      </c>
      <c r="G48" s="38">
        <v>-19.116999999999997</v>
      </c>
      <c r="H48" s="38">
        <v>28.131999999999998</v>
      </c>
      <c r="I48" s="39">
        <v>5.6568542494917573E-3</v>
      </c>
      <c r="J48" s="39">
        <v>1.2727922061355826E-2</v>
      </c>
      <c r="K48" s="38">
        <f t="shared" si="3"/>
        <v>64.960999999999999</v>
      </c>
      <c r="L48" s="39">
        <f t="shared" si="4"/>
        <v>-19.116999999999997</v>
      </c>
      <c r="M48" s="39"/>
      <c r="N48" s="39">
        <f t="shared" si="5"/>
        <v>-18.641041036134709</v>
      </c>
      <c r="O48" s="39"/>
      <c r="P48" s="39">
        <f t="shared" si="6"/>
        <v>-18.631838411393677</v>
      </c>
      <c r="Q48" s="39"/>
      <c r="R48" s="39">
        <f t="shared" si="7"/>
        <v>-19.485156855159047</v>
      </c>
      <c r="S48" s="39">
        <f t="shared" si="8"/>
        <v>104.32441423987648</v>
      </c>
      <c r="T48" s="68">
        <f t="shared" si="9"/>
        <v>529.98960025379574</v>
      </c>
    </row>
    <row r="49" spans="2:20" x14ac:dyDescent="0.2">
      <c r="B49" s="65">
        <v>21</v>
      </c>
      <c r="C49" s="34" t="s">
        <v>77</v>
      </c>
      <c r="D49" s="34">
        <v>0.4</v>
      </c>
      <c r="E49" s="33">
        <v>236</v>
      </c>
      <c r="F49" s="35">
        <v>1.1240000000000001</v>
      </c>
      <c r="G49" s="35">
        <v>-10.114000000000001</v>
      </c>
      <c r="H49" s="35">
        <v>28.137</v>
      </c>
      <c r="I49" s="41">
        <v>8.4852813742376364E-3</v>
      </c>
      <c r="J49" s="41">
        <v>0.10748023074035595</v>
      </c>
      <c r="K49" s="35">
        <f t="shared" si="3"/>
        <v>1.1240000000000001</v>
      </c>
      <c r="L49" s="41">
        <f t="shared" si="4"/>
        <v>-10.114000000000001</v>
      </c>
      <c r="M49" s="41"/>
      <c r="N49" s="52">
        <f t="shared" si="5"/>
        <v>-10.105764629925886</v>
      </c>
      <c r="O49" s="41"/>
      <c r="P49" s="52">
        <f t="shared" si="6"/>
        <v>-10.096077656514273</v>
      </c>
      <c r="Q49" s="52"/>
      <c r="R49" s="41">
        <f t="shared" si="7"/>
        <v>-10.949396100279644</v>
      </c>
      <c r="S49" s="41">
        <f t="shared" si="8"/>
        <v>3.7246066792541499</v>
      </c>
      <c r="T49" s="66">
        <f t="shared" si="9"/>
        <v>18.921772237336857</v>
      </c>
    </row>
    <row r="50" spans="2:20" x14ac:dyDescent="0.2">
      <c r="B50" s="67">
        <v>22</v>
      </c>
      <c r="C50" s="24" t="s">
        <v>67</v>
      </c>
      <c r="D50" s="24">
        <v>0.4</v>
      </c>
      <c r="E50" s="37">
        <v>3649</v>
      </c>
      <c r="F50" s="38">
        <v>17.239999999999998</v>
      </c>
      <c r="G50" s="38">
        <v>-18.583500000000001</v>
      </c>
      <c r="H50" s="38">
        <v>28.436999999999998</v>
      </c>
      <c r="I50" s="39">
        <v>1.6263455967290372E-2</v>
      </c>
      <c r="J50" s="39">
        <v>1.4142135623723114E-3</v>
      </c>
      <c r="K50" s="38">
        <f t="shared" si="3"/>
        <v>17.239999999999998</v>
      </c>
      <c r="L50" s="39">
        <f t="shared" si="4"/>
        <v>-18.583500000000001</v>
      </c>
      <c r="M50" s="39"/>
      <c r="N50" s="39">
        <f t="shared" si="5"/>
        <v>-18.457185249041157</v>
      </c>
      <c r="O50" s="39"/>
      <c r="P50" s="39">
        <f t="shared" si="6"/>
        <v>-18.447013926958963</v>
      </c>
      <c r="Q50" s="39"/>
      <c r="R50" s="39">
        <f t="shared" si="7"/>
        <v>-19.300332370724334</v>
      </c>
      <c r="S50" s="39">
        <f t="shared" si="8"/>
        <v>29.121578633559476</v>
      </c>
      <c r="T50" s="68">
        <f t="shared" si="9"/>
        <v>147.94364225493243</v>
      </c>
    </row>
    <row r="51" spans="2:20" x14ac:dyDescent="0.2">
      <c r="B51" s="65">
        <v>23</v>
      </c>
      <c r="C51" s="34" t="s">
        <v>78</v>
      </c>
      <c r="D51" s="34">
        <v>0.4</v>
      </c>
      <c r="E51" s="33">
        <v>5736</v>
      </c>
      <c r="F51" s="35">
        <v>27.512</v>
      </c>
      <c r="G51" s="35">
        <v>-10.08</v>
      </c>
      <c r="H51" s="35">
        <v>23.314</v>
      </c>
      <c r="I51" s="41">
        <v>1.4142135623723114E-3</v>
      </c>
      <c r="J51" s="41">
        <v>1.8384776310852606E-2</v>
      </c>
      <c r="K51" s="35">
        <f t="shared" si="3"/>
        <v>27.512</v>
      </c>
      <c r="L51" s="41">
        <f t="shared" si="4"/>
        <v>-10.08</v>
      </c>
      <c r="M51" s="41"/>
      <c r="N51" s="52">
        <f t="shared" si="5"/>
        <v>-9.8784239310684594</v>
      </c>
      <c r="O51" s="41"/>
      <c r="P51" s="52">
        <f t="shared" si="6"/>
        <v>-9.8677682603156853</v>
      </c>
      <c r="Q51" s="52"/>
      <c r="R51" s="41">
        <f t="shared" si="7"/>
        <v>-10.721086704081056</v>
      </c>
      <c r="S51" s="41">
        <f t="shared" si="8"/>
        <v>45.309075277554541</v>
      </c>
      <c r="T51" s="66">
        <f t="shared" si="9"/>
        <v>230.17947303308725</v>
      </c>
    </row>
    <row r="52" spans="2:20" x14ac:dyDescent="0.2">
      <c r="B52" s="67">
        <v>24</v>
      </c>
      <c r="C52" s="24" t="s">
        <v>78</v>
      </c>
      <c r="D52" s="24">
        <v>0.4</v>
      </c>
      <c r="E52" s="37">
        <v>6700</v>
      </c>
      <c r="F52" s="38">
        <v>31.832999999999998</v>
      </c>
      <c r="G52" s="38">
        <v>-11.5045</v>
      </c>
      <c r="H52" s="38">
        <v>22.95</v>
      </c>
      <c r="I52" s="39">
        <v>1.0606601717798614E-2</v>
      </c>
      <c r="J52" s="39">
        <v>1.2727922061358338E-2</v>
      </c>
      <c r="K52" s="38">
        <f t="shared" si="3"/>
        <v>31.832999999999998</v>
      </c>
      <c r="L52" s="39">
        <f t="shared" si="4"/>
        <v>-11.5045</v>
      </c>
      <c r="M52" s="39"/>
      <c r="N52" s="39">
        <f t="shared" si="5"/>
        <v>-11.271264648070016</v>
      </c>
      <c r="O52" s="39"/>
      <c r="P52" s="39">
        <f t="shared" si="6"/>
        <v>-11.260124628646661</v>
      </c>
      <c r="Q52" s="39"/>
      <c r="R52" s="39">
        <f t="shared" si="7"/>
        <v>-12.113443072412032</v>
      </c>
      <c r="S52" s="39">
        <f t="shared" si="8"/>
        <v>52.118476854531032</v>
      </c>
      <c r="T52" s="68">
        <f t="shared" si="9"/>
        <v>264.77264133452866</v>
      </c>
    </row>
    <row r="53" spans="2:20" x14ac:dyDescent="0.2">
      <c r="B53" s="65">
        <v>25</v>
      </c>
      <c r="C53" s="34" t="s">
        <v>79</v>
      </c>
      <c r="D53" s="34">
        <v>0.4</v>
      </c>
      <c r="E53" s="33">
        <v>10910</v>
      </c>
      <c r="F53" s="35">
        <v>52.384</v>
      </c>
      <c r="G53" s="35">
        <v>-12.356</v>
      </c>
      <c r="H53" s="35">
        <v>23.128999999999998</v>
      </c>
      <c r="I53" s="41">
        <v>1.4142135623730649E-2</v>
      </c>
      <c r="J53" s="41">
        <v>3.3941125496953058E-2</v>
      </c>
      <c r="K53" s="35">
        <f t="shared" si="3"/>
        <v>52.384</v>
      </c>
      <c r="L53" s="41">
        <f t="shared" si="4"/>
        <v>-12.356</v>
      </c>
      <c r="M53" s="41"/>
      <c r="N53" s="52">
        <f t="shared" si="5"/>
        <v>-11.972190724232705</v>
      </c>
      <c r="O53" s="41"/>
      <c r="P53" s="52">
        <f t="shared" si="6"/>
        <v>-11.96056635613877</v>
      </c>
      <c r="Q53" s="52"/>
      <c r="R53" s="41">
        <f t="shared" si="7"/>
        <v>-12.813884799904141</v>
      </c>
      <c r="S53" s="41">
        <f t="shared" si="8"/>
        <v>84.504501341558154</v>
      </c>
      <c r="T53" s="66">
        <f t="shared" si="9"/>
        <v>429.30034366337009</v>
      </c>
    </row>
    <row r="54" spans="2:20" x14ac:dyDescent="0.2">
      <c r="B54" s="67">
        <v>26</v>
      </c>
      <c r="C54" s="24" t="s">
        <v>80</v>
      </c>
      <c r="D54" s="24">
        <v>0.4</v>
      </c>
      <c r="E54" s="37">
        <v>7519</v>
      </c>
      <c r="F54" s="38">
        <v>35.832000000000001</v>
      </c>
      <c r="G54" s="38">
        <v>-10.0755</v>
      </c>
      <c r="H54" s="38">
        <v>23.663499999999999</v>
      </c>
      <c r="I54" s="39">
        <v>1.2020815280170927E-2</v>
      </c>
      <c r="J54" s="39">
        <v>9.192388155426303E-3</v>
      </c>
      <c r="K54" s="38">
        <f t="shared" si="3"/>
        <v>35.832000000000001</v>
      </c>
      <c r="L54" s="39">
        <f t="shared" si="4"/>
        <v>-10.0755</v>
      </c>
      <c r="M54" s="39"/>
      <c r="N54" s="39">
        <f t="shared" si="5"/>
        <v>-9.8129646080999215</v>
      </c>
      <c r="O54" s="39"/>
      <c r="P54" s="39">
        <f t="shared" si="6"/>
        <v>-9.8008558913354058</v>
      </c>
      <c r="Q54" s="39"/>
      <c r="R54" s="39">
        <f t="shared" si="7"/>
        <v>-10.654174335100777</v>
      </c>
      <c r="S54" s="39">
        <f t="shared" si="8"/>
        <v>58.420443275805987</v>
      </c>
      <c r="T54" s="68">
        <f t="shared" si="9"/>
        <v>296.78793409950538</v>
      </c>
    </row>
    <row r="55" spans="2:20" x14ac:dyDescent="0.2">
      <c r="B55" s="65">
        <v>27</v>
      </c>
      <c r="C55" s="34" t="s">
        <v>81</v>
      </c>
      <c r="D55" s="34">
        <v>0.4</v>
      </c>
      <c r="E55" s="33">
        <v>10262</v>
      </c>
      <c r="F55" s="35">
        <v>49.070999999999998</v>
      </c>
      <c r="G55" s="35">
        <v>-10.536999999999999</v>
      </c>
      <c r="H55" s="35">
        <v>23.340000000000003</v>
      </c>
      <c r="I55" s="41">
        <v>1.4142135623735675E-3</v>
      </c>
      <c r="J55" s="41">
        <v>1.8384776310850094E-2</v>
      </c>
      <c r="K55" s="35">
        <f t="shared" si="3"/>
        <v>49.070999999999998</v>
      </c>
      <c r="L55" s="41">
        <f t="shared" si="4"/>
        <v>-10.536999999999999</v>
      </c>
      <c r="M55" s="41"/>
      <c r="N55" s="52">
        <f t="shared" si="5"/>
        <v>-10.177464550794575</v>
      </c>
      <c r="O55" s="41"/>
      <c r="P55" s="52">
        <f t="shared" si="6"/>
        <v>-10.164871485359477</v>
      </c>
      <c r="Q55" s="52"/>
      <c r="R55" s="41">
        <f t="shared" si="7"/>
        <v>-11.018189929124848</v>
      </c>
      <c r="S55" s="41">
        <f t="shared" si="8"/>
        <v>79.283592425908253</v>
      </c>
      <c r="T55" s="66">
        <f t="shared" si="9"/>
        <v>402.77704660651381</v>
      </c>
    </row>
    <row r="56" spans="2:20" x14ac:dyDescent="0.2">
      <c r="B56" s="67">
        <v>28</v>
      </c>
      <c r="C56" s="24" t="s">
        <v>81</v>
      </c>
      <c r="D56" s="24">
        <v>0.4</v>
      </c>
      <c r="E56" s="37">
        <v>8484</v>
      </c>
      <c r="F56" s="38">
        <v>40.780999999999999</v>
      </c>
      <c r="G56" s="38">
        <v>-10.4375</v>
      </c>
      <c r="H56" s="38">
        <v>23.01</v>
      </c>
      <c r="I56" s="39">
        <v>4.0305086527632226E-2</v>
      </c>
      <c r="J56" s="39">
        <v>0.12727922061357835</v>
      </c>
      <c r="K56" s="38">
        <f t="shared" si="3"/>
        <v>40.780999999999999</v>
      </c>
      <c r="L56" s="39">
        <f t="shared" si="4"/>
        <v>-10.4375</v>
      </c>
      <c r="M56" s="39"/>
      <c r="N56" s="39">
        <f t="shared" si="5"/>
        <v>-10.138704068512025</v>
      </c>
      <c r="O56" s="39"/>
      <c r="P56" s="39">
        <f t="shared" si="6"/>
        <v>-10.125626654406346</v>
      </c>
      <c r="Q56" s="39"/>
      <c r="R56" s="39">
        <f t="shared" si="7"/>
        <v>-10.978945098171717</v>
      </c>
      <c r="S56" s="39">
        <f t="shared" si="8"/>
        <v>66.219500994958196</v>
      </c>
      <c r="T56" s="68">
        <f t="shared" si="9"/>
        <v>336.40876027951782</v>
      </c>
    </row>
    <row r="57" spans="2:20" x14ac:dyDescent="0.2">
      <c r="B57" s="65">
        <v>29</v>
      </c>
      <c r="C57" s="34" t="s">
        <v>82</v>
      </c>
      <c r="D57" s="34">
        <v>0.4</v>
      </c>
      <c r="E57" s="33">
        <v>218</v>
      </c>
      <c r="F57" s="35">
        <v>1.028</v>
      </c>
      <c r="G57" s="35">
        <v>-11.159500000000001</v>
      </c>
      <c r="H57" s="35">
        <v>24.211500000000001</v>
      </c>
      <c r="I57" s="41">
        <v>0.17748380207782305</v>
      </c>
      <c r="J57" s="41">
        <v>1.4559328624631023</v>
      </c>
      <c r="K57" s="35">
        <f t="shared" si="3"/>
        <v>1.028</v>
      </c>
      <c r="L57" s="41">
        <f t="shared" si="4"/>
        <v>-11.159500000000001</v>
      </c>
      <c r="M57" s="41"/>
      <c r="N57" s="52">
        <f t="shared" si="5"/>
        <v>-11.151968006729369</v>
      </c>
      <c r="O57" s="41"/>
      <c r="P57" s="52">
        <f t="shared" si="6"/>
        <v>-11.13840624395311</v>
      </c>
      <c r="Q57" s="52"/>
      <c r="R57" s="41">
        <f t="shared" si="7"/>
        <v>-11.991724687718481</v>
      </c>
      <c r="S57" s="41">
        <f t="shared" si="8"/>
        <v>3.5733216638897103</v>
      </c>
      <c r="T57" s="66">
        <f t="shared" si="9"/>
        <v>18.153213071185878</v>
      </c>
    </row>
    <row r="58" spans="2:20" x14ac:dyDescent="0.2">
      <c r="B58" s="67">
        <v>30</v>
      </c>
      <c r="C58" s="24" t="s">
        <v>82</v>
      </c>
      <c r="D58" s="24">
        <v>0.4</v>
      </c>
      <c r="E58" s="37">
        <v>5911</v>
      </c>
      <c r="F58" s="38">
        <v>28.353000000000002</v>
      </c>
      <c r="G58" s="38">
        <v>-7.2645</v>
      </c>
      <c r="H58" s="38">
        <v>23.218</v>
      </c>
      <c r="I58" s="39">
        <v>6.3639610306791689E-3</v>
      </c>
      <c r="J58" s="39">
        <v>2.5455844122716675E-2</v>
      </c>
      <c r="K58" s="38">
        <f t="shared" si="3"/>
        <v>28.353000000000002</v>
      </c>
      <c r="L58" s="39">
        <f t="shared" si="4"/>
        <v>-7.2645</v>
      </c>
      <c r="M58" s="39"/>
      <c r="N58" s="39">
        <f t="shared" si="5"/>
        <v>-7.0567620571962797</v>
      </c>
      <c r="O58" s="39"/>
      <c r="P58" s="39">
        <f t="shared" si="6"/>
        <v>-7.0427159457494408</v>
      </c>
      <c r="Q58" s="39"/>
      <c r="R58" s="39">
        <f t="shared" si="7"/>
        <v>-7.8960343895148117</v>
      </c>
      <c r="S58" s="39">
        <f t="shared" si="8"/>
        <v>46.634395047570102</v>
      </c>
      <c r="T58" s="68">
        <f t="shared" si="9"/>
        <v>236.91237156155569</v>
      </c>
    </row>
    <row r="59" spans="2:20" x14ac:dyDescent="0.2">
      <c r="B59" s="65">
        <v>31</v>
      </c>
      <c r="C59" s="34" t="s">
        <v>67</v>
      </c>
      <c r="D59" s="34">
        <v>0.4</v>
      </c>
      <c r="E59" s="33">
        <v>3977</v>
      </c>
      <c r="F59" s="35">
        <v>18.818999999999999</v>
      </c>
      <c r="G59" s="35">
        <v>-18.535499999999999</v>
      </c>
      <c r="H59" s="35">
        <v>28.554499999999997</v>
      </c>
      <c r="I59" s="41">
        <v>1.7677669529662685E-2</v>
      </c>
      <c r="J59" s="41">
        <v>7.77817459305148E-3</v>
      </c>
      <c r="K59" s="35">
        <f t="shared" si="3"/>
        <v>18.818999999999999</v>
      </c>
      <c r="L59" s="41">
        <f t="shared" si="4"/>
        <v>-18.535499999999999</v>
      </c>
      <c r="M59" s="41"/>
      <c r="N59" s="52">
        <f t="shared" si="5"/>
        <v>-18.397616165992197</v>
      </c>
      <c r="O59" s="41"/>
      <c r="P59" s="52">
        <f t="shared" si="6"/>
        <v>-18.383085705874777</v>
      </c>
      <c r="Q59" s="52"/>
      <c r="R59" s="41">
        <f t="shared" si="7"/>
        <v>-19.236404149640148</v>
      </c>
      <c r="S59" s="41">
        <f t="shared" si="8"/>
        <v>31.60990195918917</v>
      </c>
      <c r="T59" s="66">
        <f t="shared" si="9"/>
        <v>160.58483937318658</v>
      </c>
    </row>
    <row r="60" spans="2:20" x14ac:dyDescent="0.2">
      <c r="B60" s="67">
        <v>32</v>
      </c>
      <c r="C60" s="24" t="s">
        <v>68</v>
      </c>
      <c r="D60" s="24">
        <v>0.4</v>
      </c>
      <c r="E60" s="37">
        <v>5201</v>
      </c>
      <c r="F60" s="38">
        <v>25.004000000000001</v>
      </c>
      <c r="G60" s="38">
        <v>-18.958500000000001</v>
      </c>
      <c r="H60" s="38">
        <v>28.861499999999999</v>
      </c>
      <c r="I60" s="39">
        <v>2.4748737341529263E-2</v>
      </c>
      <c r="J60" s="39">
        <v>6.1518289963229458E-2</v>
      </c>
      <c r="K60" s="38">
        <f t="shared" si="3"/>
        <v>25.004000000000001</v>
      </c>
      <c r="L60" s="39">
        <f t="shared" si="4"/>
        <v>-18.958500000000001</v>
      </c>
      <c r="M60" s="39"/>
      <c r="N60" s="39">
        <f t="shared" si="5"/>
        <v>-18.775299650059456</v>
      </c>
      <c r="O60" s="39"/>
      <c r="P60" s="39">
        <f t="shared" si="6"/>
        <v>-18.760284841271456</v>
      </c>
      <c r="Q60" s="39"/>
      <c r="R60" s="39">
        <f t="shared" si="7"/>
        <v>-19.613603285036827</v>
      </c>
      <c r="S60" s="39">
        <f t="shared" si="8"/>
        <v>41.356754251158549</v>
      </c>
      <c r="T60" s="68">
        <f t="shared" si="9"/>
        <v>210.1008648173929</v>
      </c>
    </row>
    <row r="61" spans="2:20" x14ac:dyDescent="0.2">
      <c r="B61" s="65">
        <v>33</v>
      </c>
      <c r="C61" s="34" t="s">
        <v>69</v>
      </c>
      <c r="D61" s="34">
        <v>0.4</v>
      </c>
      <c r="E61" s="33">
        <v>6926</v>
      </c>
      <c r="F61" s="35">
        <v>32.936</v>
      </c>
      <c r="G61" s="35">
        <v>-18.977499999999999</v>
      </c>
      <c r="H61" s="35">
        <v>28.526</v>
      </c>
      <c r="I61" s="41">
        <v>7.0710678118741173E-4</v>
      </c>
      <c r="J61" s="41">
        <v>9.8994949366137154E-3</v>
      </c>
      <c r="K61" s="35">
        <f t="shared" si="3"/>
        <v>32.936</v>
      </c>
      <c r="L61" s="41">
        <f t="shared" si="4"/>
        <v>-18.977499999999999</v>
      </c>
      <c r="M61" s="41"/>
      <c r="N61" s="52">
        <f t="shared" si="5"/>
        <v>-18.736183141671663</v>
      </c>
      <c r="O61" s="41"/>
      <c r="P61" s="52">
        <f t="shared" si="6"/>
        <v>-18.720683984213082</v>
      </c>
      <c r="Q61" s="52"/>
      <c r="R61" s="41">
        <f t="shared" si="7"/>
        <v>-19.574002427978453</v>
      </c>
      <c r="S61" s="41">
        <f t="shared" si="8"/>
        <v>53.856678645645388</v>
      </c>
      <c r="T61" s="66">
        <f t="shared" si="9"/>
        <v>273.60306592061755</v>
      </c>
    </row>
    <row r="62" spans="2:20" x14ac:dyDescent="0.2">
      <c r="B62" s="67">
        <v>34</v>
      </c>
      <c r="C62" s="24" t="s">
        <v>70</v>
      </c>
      <c r="D62" s="24">
        <v>0.4</v>
      </c>
      <c r="E62" s="37">
        <v>13774</v>
      </c>
      <c r="F62" s="38">
        <v>66.427999999999997</v>
      </c>
      <c r="G62" s="38">
        <v>-19.04</v>
      </c>
      <c r="H62" s="38">
        <v>28.484999999999999</v>
      </c>
      <c r="I62" s="39">
        <v>4.2426406871194462E-3</v>
      </c>
      <c r="J62" s="39">
        <v>2.5455844122716675E-2</v>
      </c>
      <c r="K62" s="38">
        <f t="shared" si="3"/>
        <v>66.427999999999997</v>
      </c>
      <c r="L62" s="39">
        <f t="shared" si="4"/>
        <v>-19.04</v>
      </c>
      <c r="M62" s="39"/>
      <c r="N62" s="39">
        <f t="shared" si="5"/>
        <v>-18.553292559356485</v>
      </c>
      <c r="O62" s="39"/>
      <c r="P62" s="39">
        <f t="shared" si="6"/>
        <v>-18.537309053227325</v>
      </c>
      <c r="Q62" s="39"/>
      <c r="R62" s="39">
        <f t="shared" si="7"/>
        <v>-19.390627496992696</v>
      </c>
      <c r="S62" s="39">
        <f t="shared" si="8"/>
        <v>106.63623838091432</v>
      </c>
      <c r="T62" s="68">
        <f t="shared" si="9"/>
        <v>541.73414501154036</v>
      </c>
    </row>
    <row r="63" spans="2:20" x14ac:dyDescent="0.2">
      <c r="B63" s="65"/>
      <c r="C63" s="34"/>
      <c r="D63" s="34"/>
      <c r="E63" s="33"/>
      <c r="F63" s="35"/>
      <c r="G63" s="35"/>
      <c r="H63" s="35"/>
      <c r="I63" s="41"/>
      <c r="J63" s="41"/>
      <c r="K63" s="35" t="str">
        <f t="shared" si="3"/>
        <v/>
      </c>
      <c r="L63" s="41" t="str">
        <f t="shared" si="4"/>
        <v/>
      </c>
      <c r="M63" s="41"/>
      <c r="N63" s="52" t="str">
        <f t="shared" si="5"/>
        <v/>
      </c>
      <c r="O63" s="41"/>
      <c r="P63" s="52" t="str">
        <f t="shared" si="6"/>
        <v/>
      </c>
      <c r="Q63" s="52"/>
      <c r="R63" s="41" t="str">
        <f t="shared" si="7"/>
        <v/>
      </c>
      <c r="S63" s="41" t="str">
        <f t="shared" si="8"/>
        <v/>
      </c>
      <c r="T63" s="66" t="str">
        <f t="shared" si="9"/>
        <v/>
      </c>
    </row>
    <row r="64" spans="2:20" x14ac:dyDescent="0.2">
      <c r="B64" s="67"/>
      <c r="C64" s="24"/>
      <c r="D64" s="24"/>
      <c r="E64" s="37"/>
      <c r="F64" s="38"/>
      <c r="G64" s="38"/>
      <c r="H64" s="38"/>
      <c r="I64" s="39"/>
      <c r="J64" s="39"/>
      <c r="K64" s="38" t="str">
        <f t="shared" si="3"/>
        <v/>
      </c>
      <c r="L64" s="39" t="str">
        <f t="shared" si="4"/>
        <v/>
      </c>
      <c r="M64" s="39"/>
      <c r="N64" s="39" t="str">
        <f t="shared" si="5"/>
        <v/>
      </c>
      <c r="O64" s="39"/>
      <c r="P64" s="39" t="str">
        <f t="shared" si="6"/>
        <v/>
      </c>
      <c r="Q64" s="39"/>
      <c r="R64" s="39" t="str">
        <f t="shared" si="7"/>
        <v/>
      </c>
      <c r="S64" s="39" t="str">
        <f t="shared" si="8"/>
        <v/>
      </c>
      <c r="T64" s="68" t="str">
        <f t="shared" si="9"/>
        <v/>
      </c>
    </row>
    <row r="65" spans="2:20" x14ac:dyDescent="0.2">
      <c r="B65" s="65"/>
      <c r="C65" s="34"/>
      <c r="D65" s="34"/>
      <c r="E65" s="33"/>
      <c r="F65" s="35"/>
      <c r="G65" s="35"/>
      <c r="H65" s="35"/>
      <c r="I65" s="41"/>
      <c r="J65" s="41"/>
      <c r="K65" s="35" t="str">
        <f t="shared" si="3"/>
        <v/>
      </c>
      <c r="L65" s="41" t="str">
        <f t="shared" si="4"/>
        <v/>
      </c>
      <c r="M65" s="41"/>
      <c r="N65" s="52" t="str">
        <f t="shared" si="5"/>
        <v/>
      </c>
      <c r="O65" s="41"/>
      <c r="P65" s="52" t="str">
        <f t="shared" si="6"/>
        <v/>
      </c>
      <c r="Q65" s="52"/>
      <c r="R65" s="41" t="str">
        <f t="shared" si="7"/>
        <v/>
      </c>
      <c r="S65" s="41" t="str">
        <f t="shared" si="8"/>
        <v/>
      </c>
      <c r="T65" s="66" t="str">
        <f t="shared" si="9"/>
        <v/>
      </c>
    </row>
    <row r="66" spans="2:20" x14ac:dyDescent="0.2">
      <c r="B66" s="67"/>
      <c r="C66" s="24"/>
      <c r="D66" s="24"/>
      <c r="E66" s="37"/>
      <c r="F66" s="38"/>
      <c r="G66" s="38"/>
      <c r="H66" s="38"/>
      <c r="I66" s="39"/>
      <c r="J66" s="39"/>
      <c r="K66" s="38" t="str">
        <f t="shared" si="3"/>
        <v/>
      </c>
      <c r="L66" s="39" t="str">
        <f t="shared" si="4"/>
        <v/>
      </c>
      <c r="M66" s="39"/>
      <c r="N66" s="39" t="str">
        <f t="shared" si="5"/>
        <v/>
      </c>
      <c r="O66" s="39"/>
      <c r="P66" s="39" t="str">
        <f t="shared" si="6"/>
        <v/>
      </c>
      <c r="Q66" s="39"/>
      <c r="R66" s="39" t="str">
        <f t="shared" si="7"/>
        <v/>
      </c>
      <c r="S66" s="39" t="str">
        <f t="shared" si="8"/>
        <v/>
      </c>
      <c r="T66" s="68" t="str">
        <f t="shared" si="9"/>
        <v/>
      </c>
    </row>
    <row r="67" spans="2:20" x14ac:dyDescent="0.2">
      <c r="B67" s="65"/>
      <c r="C67" s="34"/>
      <c r="D67" s="34"/>
      <c r="E67" s="33"/>
      <c r="F67" s="35"/>
      <c r="G67" s="35"/>
      <c r="H67" s="35"/>
      <c r="I67" s="41"/>
      <c r="J67" s="41"/>
      <c r="K67" s="35" t="str">
        <f t="shared" si="3"/>
        <v/>
      </c>
      <c r="L67" s="41" t="str">
        <f t="shared" si="4"/>
        <v/>
      </c>
      <c r="M67" s="41"/>
      <c r="N67" s="52" t="str">
        <f t="shared" si="5"/>
        <v/>
      </c>
      <c r="O67" s="41"/>
      <c r="P67" s="52" t="str">
        <f t="shared" si="6"/>
        <v/>
      </c>
      <c r="Q67" s="52"/>
      <c r="R67" s="41" t="str">
        <f t="shared" si="7"/>
        <v/>
      </c>
      <c r="S67" s="41" t="str">
        <f t="shared" si="8"/>
        <v/>
      </c>
      <c r="T67" s="66" t="str">
        <f t="shared" si="9"/>
        <v/>
      </c>
    </row>
    <row r="68" spans="2:20" x14ac:dyDescent="0.2">
      <c r="B68" s="67"/>
      <c r="C68" s="24"/>
      <c r="D68" s="24"/>
      <c r="E68" s="37"/>
      <c r="F68" s="38"/>
      <c r="G68" s="38"/>
      <c r="H68" s="38"/>
      <c r="I68" s="39"/>
      <c r="J68" s="39"/>
      <c r="K68" s="38" t="str">
        <f t="shared" si="3"/>
        <v/>
      </c>
      <c r="L68" s="39" t="str">
        <f t="shared" si="4"/>
        <v/>
      </c>
      <c r="M68" s="39"/>
      <c r="N68" s="39" t="str">
        <f t="shared" si="5"/>
        <v/>
      </c>
      <c r="O68" s="39"/>
      <c r="P68" s="39" t="str">
        <f t="shared" si="6"/>
        <v/>
      </c>
      <c r="Q68" s="39"/>
      <c r="R68" s="39" t="str">
        <f t="shared" si="7"/>
        <v/>
      </c>
      <c r="S68" s="39" t="str">
        <f t="shared" si="8"/>
        <v/>
      </c>
      <c r="T68" s="68" t="str">
        <f t="shared" si="9"/>
        <v/>
      </c>
    </row>
    <row r="69" spans="2:20" x14ac:dyDescent="0.2">
      <c r="B69" s="65"/>
      <c r="C69" s="34"/>
      <c r="D69" s="34"/>
      <c r="E69" s="33"/>
      <c r="F69" s="35"/>
      <c r="G69" s="35"/>
      <c r="H69" s="35"/>
      <c r="I69" s="41"/>
      <c r="J69" s="41"/>
      <c r="K69" s="35" t="str">
        <f t="shared" si="3"/>
        <v/>
      </c>
      <c r="L69" s="41" t="str">
        <f t="shared" si="4"/>
        <v/>
      </c>
      <c r="M69" s="41"/>
      <c r="N69" s="52" t="str">
        <f t="shared" si="5"/>
        <v/>
      </c>
      <c r="O69" s="41"/>
      <c r="P69" s="52" t="str">
        <f t="shared" si="6"/>
        <v/>
      </c>
      <c r="Q69" s="52"/>
      <c r="R69" s="41" t="str">
        <f t="shared" si="7"/>
        <v/>
      </c>
      <c r="S69" s="41" t="str">
        <f t="shared" si="8"/>
        <v/>
      </c>
      <c r="T69" s="66" t="str">
        <f t="shared" si="9"/>
        <v/>
      </c>
    </row>
    <row r="70" spans="2:20" x14ac:dyDescent="0.2">
      <c r="B70" s="67"/>
      <c r="C70" s="24"/>
      <c r="D70" s="24"/>
      <c r="E70" s="37"/>
      <c r="F70" s="38"/>
      <c r="G70" s="38"/>
      <c r="H70" s="38"/>
      <c r="I70" s="39"/>
      <c r="J70" s="39"/>
      <c r="K70" s="38" t="str">
        <f t="shared" si="3"/>
        <v/>
      </c>
      <c r="L70" s="39" t="str">
        <f t="shared" si="4"/>
        <v/>
      </c>
      <c r="M70" s="39"/>
      <c r="N70" s="39" t="str">
        <f t="shared" si="5"/>
        <v/>
      </c>
      <c r="O70" s="39"/>
      <c r="P70" s="39" t="str">
        <f t="shared" si="6"/>
        <v/>
      </c>
      <c r="Q70" s="39"/>
      <c r="R70" s="39" t="str">
        <f t="shared" si="7"/>
        <v/>
      </c>
      <c r="S70" s="39" t="str">
        <f t="shared" si="8"/>
        <v/>
      </c>
      <c r="T70" s="68" t="str">
        <f t="shared" si="9"/>
        <v/>
      </c>
    </row>
    <row r="71" spans="2:20" x14ac:dyDescent="0.2">
      <c r="B71" s="65"/>
      <c r="C71" s="34"/>
      <c r="D71" s="34"/>
      <c r="E71" s="33"/>
      <c r="F71" s="35"/>
      <c r="G71" s="35"/>
      <c r="H71" s="35"/>
      <c r="I71" s="41"/>
      <c r="J71" s="41"/>
      <c r="K71" s="35" t="str">
        <f t="shared" si="3"/>
        <v/>
      </c>
      <c r="L71" s="41" t="str">
        <f t="shared" si="4"/>
        <v/>
      </c>
      <c r="M71" s="41"/>
      <c r="N71" s="52" t="str">
        <f t="shared" si="5"/>
        <v/>
      </c>
      <c r="O71" s="41"/>
      <c r="P71" s="52" t="str">
        <f t="shared" si="6"/>
        <v/>
      </c>
      <c r="Q71" s="52"/>
      <c r="R71" s="41" t="str">
        <f t="shared" si="7"/>
        <v/>
      </c>
      <c r="S71" s="41" t="str">
        <f t="shared" si="8"/>
        <v/>
      </c>
      <c r="T71" s="66" t="str">
        <f t="shared" si="9"/>
        <v/>
      </c>
    </row>
    <row r="72" spans="2:20" x14ac:dyDescent="0.2">
      <c r="B72" s="67"/>
      <c r="C72" s="24"/>
      <c r="D72" s="24"/>
      <c r="E72" s="37"/>
      <c r="F72" s="38"/>
      <c r="G72" s="38"/>
      <c r="H72" s="38"/>
      <c r="I72" s="39"/>
      <c r="J72" s="39"/>
      <c r="K72" s="38" t="str">
        <f t="shared" si="3"/>
        <v/>
      </c>
      <c r="L72" s="39" t="str">
        <f t="shared" si="4"/>
        <v/>
      </c>
      <c r="M72" s="39"/>
      <c r="N72" s="39" t="str">
        <f t="shared" si="5"/>
        <v/>
      </c>
      <c r="O72" s="39"/>
      <c r="P72" s="39" t="str">
        <f t="shared" si="6"/>
        <v/>
      </c>
      <c r="Q72" s="39"/>
      <c r="R72" s="39" t="str">
        <f t="shared" si="7"/>
        <v/>
      </c>
      <c r="S72" s="39" t="str">
        <f t="shared" si="8"/>
        <v/>
      </c>
      <c r="T72" s="68" t="str">
        <f t="shared" si="9"/>
        <v/>
      </c>
    </row>
    <row r="73" spans="2:20" x14ac:dyDescent="0.2">
      <c r="B73" s="65"/>
      <c r="C73" s="34"/>
      <c r="D73" s="34"/>
      <c r="E73" s="33"/>
      <c r="F73" s="35"/>
      <c r="G73" s="35"/>
      <c r="H73" s="35"/>
      <c r="I73" s="41"/>
      <c r="J73" s="41"/>
      <c r="K73" s="35" t="str">
        <f t="shared" si="3"/>
        <v/>
      </c>
      <c r="L73" s="41" t="str">
        <f t="shared" si="4"/>
        <v/>
      </c>
      <c r="M73" s="41"/>
      <c r="N73" s="52" t="str">
        <f t="shared" si="5"/>
        <v/>
      </c>
      <c r="O73" s="41"/>
      <c r="P73" s="52" t="str">
        <f t="shared" si="6"/>
        <v/>
      </c>
      <c r="Q73" s="52"/>
      <c r="R73" s="41" t="str">
        <f t="shared" si="7"/>
        <v/>
      </c>
      <c r="S73" s="41" t="str">
        <f t="shared" si="8"/>
        <v/>
      </c>
      <c r="T73" s="66" t="str">
        <f t="shared" si="9"/>
        <v/>
      </c>
    </row>
    <row r="74" spans="2:20" x14ac:dyDescent="0.2">
      <c r="B74" s="67"/>
      <c r="C74" s="24"/>
      <c r="D74" s="24"/>
      <c r="E74" s="37"/>
      <c r="F74" s="38"/>
      <c r="G74" s="38"/>
      <c r="H74" s="38"/>
      <c r="I74" s="39"/>
      <c r="J74" s="39"/>
      <c r="K74" s="38" t="str">
        <f t="shared" si="3"/>
        <v/>
      </c>
      <c r="L74" s="39" t="str">
        <f t="shared" si="4"/>
        <v/>
      </c>
      <c r="M74" s="39"/>
      <c r="N74" s="39" t="str">
        <f t="shared" si="5"/>
        <v/>
      </c>
      <c r="O74" s="39"/>
      <c r="P74" s="39" t="str">
        <f t="shared" si="6"/>
        <v/>
      </c>
      <c r="Q74" s="39"/>
      <c r="R74" s="39" t="str">
        <f t="shared" si="7"/>
        <v/>
      </c>
      <c r="S74" s="39" t="str">
        <f t="shared" si="8"/>
        <v/>
      </c>
      <c r="T74" s="68" t="str">
        <f t="shared" si="9"/>
        <v/>
      </c>
    </row>
    <row r="75" spans="2:20" x14ac:dyDescent="0.2">
      <c r="B75" s="65"/>
      <c r="C75" s="34"/>
      <c r="D75" s="34"/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 t="str">
        <f t="shared" si="8"/>
        <v/>
      </c>
      <c r="T75" s="66" t="str">
        <f t="shared" si="9"/>
        <v/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>
        <v>3</v>
      </c>
      <c r="C141" s="34" t="s">
        <v>65</v>
      </c>
      <c r="D141" s="34">
        <v>0.4</v>
      </c>
      <c r="E141" s="33">
        <v>1515</v>
      </c>
      <c r="F141" s="35">
        <v>7.2649999999999997</v>
      </c>
      <c r="G141" s="35">
        <v>-18.695500000000003</v>
      </c>
      <c r="H141" s="35">
        <v>28.419</v>
      </c>
      <c r="I141" s="41">
        <v>4.5961940777126495E-2</v>
      </c>
      <c r="J141" s="41">
        <v>2.1213203435597228E-2</v>
      </c>
      <c r="K141" s="35">
        <f t="shared" ref="K141:K182" si="24">IF(F141&lt;&gt;"",IF(OR($F$9="Yes (Manual)",$F$9="Yes (Auto)"),F141-AVERAGE(F$131:F$134),F141),"")</f>
        <v>7.2649999999999997</v>
      </c>
      <c r="L141" s="41">
        <f t="shared" ref="L141:L182" si="25">IF(G141&lt;&gt;"",IF(OR($F$9="Yes (Manual)",$F$9="Yes (Auto)"),(G141*F141-AVERAGE(G$131:G$134)*AVERAGE(F$131:F$134))/AVERAGE(F$131:F$134),G141),"")</f>
        <v>-18.695500000000003</v>
      </c>
      <c r="M141" s="41"/>
      <c r="N141" s="52">
        <f t="shared" ref="N141:N182" si="26">IF(L141&lt;&gt;"",IF(OR($F$10="Yes (Manual)",$F$10="Yes (Auto)"),L141-K141*$I$24,L141),"")</f>
        <v>-18.642270495028075</v>
      </c>
      <c r="O141" s="41"/>
      <c r="P141" s="52">
        <f t="shared" ref="P141:P182" si="27">IF(N141&lt;&gt;"",IF(OR($F$11="Yes (Manual)",$F$11="Yes (Auto)"),N141-(B141-$B$29)*$J$24,N141),"")</f>
        <v>-18.641301797686914</v>
      </c>
      <c r="Q141" s="52"/>
      <c r="R141" s="41">
        <f t="shared" ref="R141:R182" si="28">IF(P141&lt;&gt;"",P141+$K$24,"")</f>
        <v>-19.494620241452285</v>
      </c>
      <c r="S141" s="41">
        <f t="shared" ref="S141:S186" si="29">IF(D141&lt;&gt;"",(F141*$F$24+$G$24)/D141,"")</f>
        <v>13.402120005848156</v>
      </c>
      <c r="T141" s="66">
        <f t="shared" ref="T141:T182" si="30">IF(S141&lt;&gt;"",S141/12.0107*(1.00794+12.0107+(15.9994*3)),"")</f>
        <v>68.085541397057284</v>
      </c>
    </row>
    <row r="142" spans="1:25" x14ac:dyDescent="0.2">
      <c r="B142" s="67">
        <v>4</v>
      </c>
      <c r="C142" s="24" t="s">
        <v>65</v>
      </c>
      <c r="D142" s="24">
        <v>0.4</v>
      </c>
      <c r="E142" s="37">
        <v>1491</v>
      </c>
      <c r="F142" s="38">
        <v>7.0890000000000004</v>
      </c>
      <c r="G142" s="38">
        <v>-18.564</v>
      </c>
      <c r="H142" s="38">
        <v>28.581000000000003</v>
      </c>
      <c r="I142" s="39">
        <v>2.8284271247461298E-2</v>
      </c>
      <c r="J142" s="39">
        <v>3.9597979746447326E-2</v>
      </c>
      <c r="K142" s="38">
        <f t="shared" si="24"/>
        <v>7.0890000000000004</v>
      </c>
      <c r="L142" s="39">
        <f t="shared" si="25"/>
        <v>-18.564</v>
      </c>
      <c r="M142" s="39"/>
      <c r="N142" s="39">
        <f t="shared" si="26"/>
        <v>-18.512060019167794</v>
      </c>
      <c r="O142" s="39"/>
      <c r="P142" s="39">
        <f t="shared" si="27"/>
        <v>-18.510606973156051</v>
      </c>
      <c r="Q142" s="39"/>
      <c r="R142" s="39">
        <f t="shared" si="28"/>
        <v>-19.363925416921422</v>
      </c>
      <c r="S142" s="39">
        <f t="shared" si="29"/>
        <v>13.124764144346685</v>
      </c>
      <c r="T142" s="68">
        <f t="shared" si="30"/>
        <v>66.676516259113839</v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7</v>
      </c>
      <c r="C147" s="76" t="s">
        <v>67</v>
      </c>
      <c r="D147" s="76">
        <v>0.4</v>
      </c>
      <c r="E147" s="77">
        <v>3571</v>
      </c>
      <c r="F147" s="78">
        <v>16.890999999999998</v>
      </c>
      <c r="G147" s="78">
        <v>-18.526</v>
      </c>
      <c r="H147" s="78">
        <v>28.447000000000003</v>
      </c>
      <c r="I147" s="79">
        <v>3.2526911934580745E-2</v>
      </c>
      <c r="J147" s="79">
        <v>2.6870057685088988E-2</v>
      </c>
      <c r="K147" s="78">
        <f t="shared" si="24"/>
        <v>16.890999999999998</v>
      </c>
      <c r="L147" s="79">
        <f t="shared" si="25"/>
        <v>-18.526</v>
      </c>
      <c r="M147" s="79"/>
      <c r="N147" s="79">
        <f t="shared" si="26"/>
        <v>-18.402242316795483</v>
      </c>
      <c r="O147" s="79"/>
      <c r="P147" s="79">
        <f t="shared" si="27"/>
        <v>-18.399336224772</v>
      </c>
      <c r="Q147" s="79"/>
      <c r="R147" s="79">
        <f t="shared" si="28"/>
        <v>-19.252654668537371</v>
      </c>
      <c r="S147" s="79">
        <f t="shared" si="29"/>
        <v>28.57159456728667</v>
      </c>
      <c r="T147" s="80">
        <f t="shared" si="30"/>
        <v>145.14960945298773</v>
      </c>
    </row>
    <row r="148" spans="2:20" x14ac:dyDescent="0.2">
      <c r="B148" s="67">
        <v>8</v>
      </c>
      <c r="C148" s="24" t="s">
        <v>67</v>
      </c>
      <c r="D148" s="24">
        <v>0.4</v>
      </c>
      <c r="E148" s="37">
        <v>3598</v>
      </c>
      <c r="F148" s="38">
        <v>17.221</v>
      </c>
      <c r="G148" s="38">
        <v>-18.529</v>
      </c>
      <c r="H148" s="38">
        <v>28.472000000000001</v>
      </c>
      <c r="I148" s="39">
        <v>4.8083261120683708E-2</v>
      </c>
      <c r="J148" s="39">
        <v>5.6568542494917573E-3</v>
      </c>
      <c r="K148" s="38">
        <f t="shared" si="24"/>
        <v>17.221</v>
      </c>
      <c r="L148" s="39">
        <f t="shared" si="25"/>
        <v>-18.529</v>
      </c>
      <c r="M148" s="39"/>
      <c r="N148" s="39">
        <f t="shared" si="26"/>
        <v>-18.402824459033511</v>
      </c>
      <c r="O148" s="39"/>
      <c r="P148" s="39">
        <f t="shared" si="27"/>
        <v>-18.399434018339445</v>
      </c>
      <c r="Q148" s="39"/>
      <c r="R148" s="39">
        <f t="shared" si="28"/>
        <v>-19.252752462104816</v>
      </c>
      <c r="S148" s="39">
        <f t="shared" si="29"/>
        <v>29.091636807601933</v>
      </c>
      <c r="T148" s="68">
        <f t="shared" si="30"/>
        <v>147.79153158663175</v>
      </c>
    </row>
    <row r="149" spans="2:20" x14ac:dyDescent="0.2">
      <c r="B149" s="65">
        <v>22</v>
      </c>
      <c r="C149" s="34" t="s">
        <v>67</v>
      </c>
      <c r="D149" s="34">
        <v>0.4</v>
      </c>
      <c r="E149" s="33">
        <v>3649</v>
      </c>
      <c r="F149" s="35">
        <v>17.239999999999998</v>
      </c>
      <c r="G149" s="35">
        <v>-18.583500000000001</v>
      </c>
      <c r="H149" s="35">
        <v>28.436999999999998</v>
      </c>
      <c r="I149" s="41">
        <v>1.6263455967290372E-2</v>
      </c>
      <c r="J149" s="41">
        <v>1.4142135623723114E-3</v>
      </c>
      <c r="K149" s="35">
        <f t="shared" si="24"/>
        <v>17.239999999999998</v>
      </c>
      <c r="L149" s="41">
        <f t="shared" si="25"/>
        <v>-18.583500000000001</v>
      </c>
      <c r="M149" s="41"/>
      <c r="N149" s="52">
        <f t="shared" si="26"/>
        <v>-18.457185249041157</v>
      </c>
      <c r="O149" s="41"/>
      <c r="P149" s="52">
        <f t="shared" si="27"/>
        <v>-18.447013926958963</v>
      </c>
      <c r="Q149" s="52"/>
      <c r="R149" s="41">
        <f t="shared" si="28"/>
        <v>-19.300332370724334</v>
      </c>
      <c r="S149" s="41">
        <f t="shared" si="29"/>
        <v>29.121578633559476</v>
      </c>
      <c r="T149" s="66">
        <f t="shared" si="30"/>
        <v>147.94364225493243</v>
      </c>
    </row>
    <row r="150" spans="2:20" x14ac:dyDescent="0.2">
      <c r="B150" s="67">
        <v>31</v>
      </c>
      <c r="C150" s="24" t="s">
        <v>67</v>
      </c>
      <c r="D150" s="24">
        <v>0.4</v>
      </c>
      <c r="E150" s="37">
        <v>3977</v>
      </c>
      <c r="F150" s="38">
        <v>18.818999999999999</v>
      </c>
      <c r="G150" s="38">
        <v>-18.535499999999999</v>
      </c>
      <c r="H150" s="38">
        <v>28.554499999999997</v>
      </c>
      <c r="I150" s="39">
        <v>1.7677669529662685E-2</v>
      </c>
      <c r="J150" s="39">
        <v>7.77817459305148E-3</v>
      </c>
      <c r="K150" s="38">
        <f t="shared" si="24"/>
        <v>18.818999999999999</v>
      </c>
      <c r="L150" s="39">
        <f t="shared" si="25"/>
        <v>-18.535499999999999</v>
      </c>
      <c r="M150" s="39"/>
      <c r="N150" s="39">
        <f t="shared" si="26"/>
        <v>-18.397616165992197</v>
      </c>
      <c r="O150" s="39"/>
      <c r="P150" s="39">
        <f t="shared" si="27"/>
        <v>-18.383085705874777</v>
      </c>
      <c r="Q150" s="39"/>
      <c r="R150" s="39">
        <f t="shared" si="28"/>
        <v>-19.236404149640148</v>
      </c>
      <c r="S150" s="39">
        <f t="shared" si="29"/>
        <v>31.60990195918917</v>
      </c>
      <c r="T150" s="68">
        <f t="shared" si="30"/>
        <v>160.58483937318658</v>
      </c>
    </row>
    <row r="151" spans="2:20" x14ac:dyDescent="0.2">
      <c r="B151" s="65"/>
      <c r="C151" s="34"/>
      <c r="D151" s="34"/>
      <c r="E151" s="33"/>
      <c r="F151" s="35"/>
      <c r="G151" s="35"/>
      <c r="H151" s="35"/>
      <c r="I151" s="41"/>
      <c r="J151" s="41"/>
      <c r="K151" s="35" t="str">
        <f t="shared" si="24"/>
        <v/>
      </c>
      <c r="L151" s="41" t="str">
        <f t="shared" si="25"/>
        <v/>
      </c>
      <c r="M151" s="41"/>
      <c r="N151" s="52" t="str">
        <f t="shared" si="26"/>
        <v/>
      </c>
      <c r="O151" s="41"/>
      <c r="P151" s="52" t="str">
        <f t="shared" si="27"/>
        <v/>
      </c>
      <c r="Q151" s="52"/>
      <c r="R151" s="41" t="str">
        <f t="shared" si="28"/>
        <v/>
      </c>
      <c r="S151" s="41" t="str">
        <f t="shared" si="29"/>
        <v/>
      </c>
      <c r="T151" s="66" t="str">
        <f t="shared" si="30"/>
        <v/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9</v>
      </c>
      <c r="C163" s="76" t="s">
        <v>68</v>
      </c>
      <c r="D163" s="76">
        <v>0.4</v>
      </c>
      <c r="E163" s="77">
        <v>6414</v>
      </c>
      <c r="F163" s="78">
        <v>30.353999999999999</v>
      </c>
      <c r="G163" s="78">
        <v>-18.8735</v>
      </c>
      <c r="H163" s="78">
        <v>28.363500000000002</v>
      </c>
      <c r="I163" s="79">
        <v>1.6263455967292884E-2</v>
      </c>
      <c r="J163" s="79">
        <v>3.5355339059320342E-3</v>
      </c>
      <c r="K163" s="78">
        <f t="shared" si="24"/>
        <v>30.353999999999999</v>
      </c>
      <c r="L163" s="79">
        <f t="shared" si="25"/>
        <v>-18.8735</v>
      </c>
      <c r="M163" s="79"/>
      <c r="N163" s="79">
        <f t="shared" si="26"/>
        <v>-18.651101046948678</v>
      </c>
      <c r="O163" s="79"/>
      <c r="P163" s="79">
        <f t="shared" si="27"/>
        <v>-18.647226257584034</v>
      </c>
      <c r="Q163" s="79"/>
      <c r="R163" s="79">
        <f t="shared" si="28"/>
        <v>-19.500544701349405</v>
      </c>
      <c r="S163" s="79">
        <f t="shared" si="29"/>
        <v>49.787742086572642</v>
      </c>
      <c r="T163" s="80">
        <f t="shared" si="30"/>
        <v>252.93202668101515</v>
      </c>
    </row>
    <row r="164" spans="2:20" x14ac:dyDescent="0.2">
      <c r="B164" s="67">
        <v>10</v>
      </c>
      <c r="C164" s="24" t="s">
        <v>68</v>
      </c>
      <c r="D164" s="24">
        <v>0.4</v>
      </c>
      <c r="E164" s="37">
        <v>5889</v>
      </c>
      <c r="F164" s="38">
        <v>28.263999999999999</v>
      </c>
      <c r="G164" s="38">
        <v>-18.972999999999999</v>
      </c>
      <c r="H164" s="38">
        <v>28.308999999999997</v>
      </c>
      <c r="I164" s="39">
        <v>1.9798989873222407E-2</v>
      </c>
      <c r="J164" s="39">
        <v>4.2426406871191945E-2</v>
      </c>
      <c r="K164" s="38">
        <f t="shared" si="24"/>
        <v>28.263999999999999</v>
      </c>
      <c r="L164" s="39">
        <f t="shared" si="25"/>
        <v>-18.972999999999999</v>
      </c>
      <c r="M164" s="39"/>
      <c r="N164" s="39">
        <f t="shared" si="26"/>
        <v>-18.765914146107839</v>
      </c>
      <c r="O164" s="39"/>
      <c r="P164" s="39">
        <f t="shared" si="27"/>
        <v>-18.761555008072612</v>
      </c>
      <c r="Q164" s="39"/>
      <c r="R164" s="39">
        <f t="shared" si="28"/>
        <v>-19.614873451837983</v>
      </c>
      <c r="S164" s="39">
        <f t="shared" si="29"/>
        <v>46.494141231242644</v>
      </c>
      <c r="T164" s="68">
        <f t="shared" si="30"/>
        <v>236.19985316793654</v>
      </c>
    </row>
    <row r="165" spans="2:20" x14ac:dyDescent="0.2">
      <c r="B165" s="65">
        <v>32</v>
      </c>
      <c r="C165" s="34" t="s">
        <v>68</v>
      </c>
      <c r="D165" s="34">
        <v>0.4</v>
      </c>
      <c r="E165" s="33">
        <v>5201</v>
      </c>
      <c r="F165" s="35">
        <v>25.004000000000001</v>
      </c>
      <c r="G165" s="35">
        <v>-18.958500000000001</v>
      </c>
      <c r="H165" s="35">
        <v>28.861499999999999</v>
      </c>
      <c r="I165" s="41">
        <v>2.4748737341529263E-2</v>
      </c>
      <c r="J165" s="41">
        <v>6.1518289963229458E-2</v>
      </c>
      <c r="K165" s="35">
        <f t="shared" si="24"/>
        <v>25.004000000000001</v>
      </c>
      <c r="L165" s="41">
        <f t="shared" si="25"/>
        <v>-18.958500000000001</v>
      </c>
      <c r="M165" s="41"/>
      <c r="N165" s="52">
        <f t="shared" si="26"/>
        <v>-18.775299650059456</v>
      </c>
      <c r="O165" s="41"/>
      <c r="P165" s="52">
        <f t="shared" si="27"/>
        <v>-18.760284841271456</v>
      </c>
      <c r="Q165" s="52"/>
      <c r="R165" s="41">
        <f t="shared" si="28"/>
        <v>-19.613603285036827</v>
      </c>
      <c r="S165" s="41">
        <f t="shared" si="29"/>
        <v>41.356754251158549</v>
      </c>
      <c r="T165" s="66">
        <f t="shared" si="30"/>
        <v>210.1008648173929</v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11</v>
      </c>
      <c r="C169" s="76" t="s">
        <v>69</v>
      </c>
      <c r="D169" s="76">
        <v>0.4</v>
      </c>
      <c r="E169" s="77">
        <v>6974</v>
      </c>
      <c r="F169" s="78">
        <v>33.113999999999997</v>
      </c>
      <c r="G169" s="78">
        <v>-18.965</v>
      </c>
      <c r="H169" s="78">
        <v>28.353000000000002</v>
      </c>
      <c r="I169" s="79">
        <v>1.9798989873222407E-2</v>
      </c>
      <c r="J169" s="79">
        <v>1.2727922061355826E-2</v>
      </c>
      <c r="K169" s="78">
        <f t="shared" si="24"/>
        <v>33.113999999999997</v>
      </c>
      <c r="L169" s="79">
        <f t="shared" si="25"/>
        <v>-18.965</v>
      </c>
      <c r="M169" s="79"/>
      <c r="N169" s="79">
        <f t="shared" si="26"/>
        <v>-18.722378963848538</v>
      </c>
      <c r="O169" s="79"/>
      <c r="P169" s="79">
        <f t="shared" si="27"/>
        <v>-18.717535477142732</v>
      </c>
      <c r="Q169" s="79"/>
      <c r="R169" s="79">
        <f t="shared" si="28"/>
        <v>-19.570853920908103</v>
      </c>
      <c r="S169" s="79">
        <f t="shared" si="29"/>
        <v>54.137186278300277</v>
      </c>
      <c r="T169" s="80">
        <f t="shared" si="30"/>
        <v>275.02810270785574</v>
      </c>
    </row>
    <row r="170" spans="2:20" x14ac:dyDescent="0.2">
      <c r="B170" s="67">
        <v>12</v>
      </c>
      <c r="C170" s="24" t="s">
        <v>69</v>
      </c>
      <c r="D170" s="24">
        <v>0.4</v>
      </c>
      <c r="E170" s="37">
        <v>7038</v>
      </c>
      <c r="F170" s="38">
        <v>33.875</v>
      </c>
      <c r="G170" s="38">
        <v>-18.96</v>
      </c>
      <c r="H170" s="38">
        <v>28.350999999999999</v>
      </c>
      <c r="I170" s="39">
        <v>1.4142135623723114E-3</v>
      </c>
      <c r="J170" s="39">
        <v>3.1112698372208432E-2</v>
      </c>
      <c r="K170" s="38">
        <f t="shared" si="24"/>
        <v>33.875</v>
      </c>
      <c r="L170" s="39">
        <f t="shared" si="25"/>
        <v>-18.96</v>
      </c>
      <c r="M170" s="39"/>
      <c r="N170" s="39">
        <f t="shared" si="26"/>
        <v>-18.711803237312594</v>
      </c>
      <c r="O170" s="39"/>
      <c r="P170" s="39">
        <f t="shared" si="27"/>
        <v>-18.706475401936206</v>
      </c>
      <c r="Q170" s="39"/>
      <c r="R170" s="39">
        <f t="shared" si="28"/>
        <v>-19.559793845701577</v>
      </c>
      <c r="S170" s="39">
        <f t="shared" si="29"/>
        <v>55.336435202178812</v>
      </c>
      <c r="T170" s="68">
        <f t="shared" si="30"/>
        <v>281.12053526453178</v>
      </c>
    </row>
    <row r="171" spans="2:20" x14ac:dyDescent="0.2">
      <c r="B171" s="65">
        <v>33</v>
      </c>
      <c r="C171" s="34" t="s">
        <v>69</v>
      </c>
      <c r="D171" s="34">
        <v>0.4</v>
      </c>
      <c r="E171" s="33">
        <v>6926</v>
      </c>
      <c r="F171" s="35">
        <v>32.936</v>
      </c>
      <c r="G171" s="35">
        <v>-18.977499999999999</v>
      </c>
      <c r="H171" s="35">
        <v>28.526</v>
      </c>
      <c r="I171" s="41">
        <v>7.0710678118741173E-4</v>
      </c>
      <c r="J171" s="41">
        <v>9.8994949366137154E-3</v>
      </c>
      <c r="K171" s="35">
        <f t="shared" si="24"/>
        <v>32.936</v>
      </c>
      <c r="L171" s="41">
        <f t="shared" si="25"/>
        <v>-18.977499999999999</v>
      </c>
      <c r="M171" s="41"/>
      <c r="N171" s="52">
        <f t="shared" si="26"/>
        <v>-18.736183141671663</v>
      </c>
      <c r="O171" s="41"/>
      <c r="P171" s="52">
        <f t="shared" si="27"/>
        <v>-18.720683984213082</v>
      </c>
      <c r="Q171" s="52"/>
      <c r="R171" s="41">
        <f t="shared" si="28"/>
        <v>-19.574002427978453</v>
      </c>
      <c r="S171" s="41">
        <f t="shared" si="29"/>
        <v>53.856678645645388</v>
      </c>
      <c r="T171" s="66">
        <f t="shared" si="30"/>
        <v>273.60306592061755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13</v>
      </c>
      <c r="C175" s="76" t="s">
        <v>70</v>
      </c>
      <c r="D175" s="76">
        <v>0.4</v>
      </c>
      <c r="E175" s="77">
        <v>14024</v>
      </c>
      <c r="F175" s="78">
        <v>66.923000000000002</v>
      </c>
      <c r="G175" s="78">
        <v>-19.047499999999999</v>
      </c>
      <c r="H175" s="78">
        <v>28.384499999999999</v>
      </c>
      <c r="I175" s="79">
        <v>1.7677669529662685E-2</v>
      </c>
      <c r="J175" s="79">
        <v>1.0606601717798614E-2</v>
      </c>
      <c r="K175" s="78">
        <f t="shared" si="24"/>
        <v>66.923000000000002</v>
      </c>
      <c r="L175" s="79">
        <f t="shared" si="25"/>
        <v>-19.047499999999999</v>
      </c>
      <c r="M175" s="79"/>
      <c r="N175" s="79">
        <f t="shared" si="26"/>
        <v>-18.557165772713525</v>
      </c>
      <c r="O175" s="79"/>
      <c r="P175" s="79">
        <f t="shared" si="27"/>
        <v>-18.551353588666558</v>
      </c>
      <c r="Q175" s="79"/>
      <c r="R175" s="79">
        <f t="shared" si="28"/>
        <v>-19.404672032431929</v>
      </c>
      <c r="S175" s="79">
        <f t="shared" si="29"/>
        <v>107.4163017413872</v>
      </c>
      <c r="T175" s="80">
        <f t="shared" si="30"/>
        <v>545.69702821200633</v>
      </c>
    </row>
    <row r="176" spans="2:20" x14ac:dyDescent="0.2">
      <c r="B176" s="67">
        <v>14</v>
      </c>
      <c r="C176" s="24" t="s">
        <v>70</v>
      </c>
      <c r="D176" s="24">
        <v>0.4</v>
      </c>
      <c r="E176" s="37">
        <v>16366</v>
      </c>
      <c r="F176" s="38">
        <v>78.724000000000004</v>
      </c>
      <c r="G176" s="38">
        <v>-19.0745</v>
      </c>
      <c r="H176" s="38">
        <v>28.192999999999998</v>
      </c>
      <c r="I176" s="39">
        <v>7.0710678118489963E-4</v>
      </c>
      <c r="J176" s="39">
        <v>1.4142135623730649E-2</v>
      </c>
      <c r="K176" s="38">
        <f t="shared" si="24"/>
        <v>78.724000000000004</v>
      </c>
      <c r="L176" s="39">
        <f t="shared" si="25"/>
        <v>-19.0745</v>
      </c>
      <c r="M176" s="39"/>
      <c r="N176" s="39">
        <f t="shared" si="26"/>
        <v>-18.497701713777023</v>
      </c>
      <c r="O176" s="39"/>
      <c r="P176" s="39">
        <f t="shared" si="27"/>
        <v>-18.491405181059474</v>
      </c>
      <c r="Q176" s="39"/>
      <c r="R176" s="39">
        <f t="shared" si="28"/>
        <v>-19.344723624824844</v>
      </c>
      <c r="S176" s="39">
        <f t="shared" si="29"/>
        <v>126.01332743217633</v>
      </c>
      <c r="T176" s="68">
        <f t="shared" si="30"/>
        <v>640.17376487604497</v>
      </c>
    </row>
    <row r="177" spans="2:20" x14ac:dyDescent="0.2">
      <c r="B177" s="65">
        <v>34</v>
      </c>
      <c r="C177" s="34" t="s">
        <v>70</v>
      </c>
      <c r="D177" s="34">
        <v>0.4</v>
      </c>
      <c r="E177" s="33">
        <v>13774</v>
      </c>
      <c r="F177" s="35">
        <v>66.427999999999997</v>
      </c>
      <c r="G177" s="35">
        <v>-19.04</v>
      </c>
      <c r="H177" s="35">
        <v>28.484999999999999</v>
      </c>
      <c r="I177" s="41">
        <v>4.2426406871194462E-3</v>
      </c>
      <c r="J177" s="41">
        <v>2.5455844122716675E-2</v>
      </c>
      <c r="K177" s="35">
        <f t="shared" si="24"/>
        <v>66.427999999999997</v>
      </c>
      <c r="L177" s="41">
        <f t="shared" si="25"/>
        <v>-19.04</v>
      </c>
      <c r="M177" s="41"/>
      <c r="N177" s="52">
        <f t="shared" si="26"/>
        <v>-18.553292559356485</v>
      </c>
      <c r="O177" s="41"/>
      <c r="P177" s="52">
        <f t="shared" si="27"/>
        <v>-18.537309053227325</v>
      </c>
      <c r="Q177" s="52"/>
      <c r="R177" s="41">
        <f t="shared" si="28"/>
        <v>-19.390627496992696</v>
      </c>
      <c r="S177" s="41">
        <f t="shared" si="29"/>
        <v>106.63623838091432</v>
      </c>
      <c r="T177" s="66">
        <f t="shared" si="30"/>
        <v>541.73414501154036</v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>
        <v>5</v>
      </c>
      <c r="C181" s="76" t="s">
        <v>66</v>
      </c>
      <c r="D181" s="76">
        <v>0.4</v>
      </c>
      <c r="E181" s="77">
        <v>2299</v>
      </c>
      <c r="F181" s="78">
        <v>10.992000000000001</v>
      </c>
      <c r="G181" s="78">
        <v>-18.765000000000001</v>
      </c>
      <c r="H181" s="78">
        <v>28.6585</v>
      </c>
      <c r="I181" s="79">
        <v>1.4142135623723114E-3</v>
      </c>
      <c r="J181" s="79">
        <v>9.1923881554237911E-3</v>
      </c>
      <c r="K181" s="78">
        <f t="shared" si="24"/>
        <v>10.992000000000001</v>
      </c>
      <c r="L181" s="79">
        <f t="shared" si="25"/>
        <v>-18.765000000000001</v>
      </c>
      <c r="M181" s="79"/>
      <c r="N181" s="79">
        <f t="shared" si="26"/>
        <v>-18.684463356001181</v>
      </c>
      <c r="O181" s="79"/>
      <c r="P181" s="79">
        <f t="shared" si="27"/>
        <v>-18.682525961318859</v>
      </c>
      <c r="Q181" s="79"/>
      <c r="R181" s="79">
        <f t="shared" si="28"/>
        <v>-19.53584440508423</v>
      </c>
      <c r="S181" s="79">
        <f t="shared" si="29"/>
        <v>19.275445550257192</v>
      </c>
      <c r="T181" s="80">
        <f t="shared" si="30"/>
        <v>97.923249857939595</v>
      </c>
    </row>
    <row r="182" spans="2:20" x14ac:dyDescent="0.2">
      <c r="B182" s="67">
        <v>6</v>
      </c>
      <c r="C182" s="24" t="s">
        <v>66</v>
      </c>
      <c r="D182" s="24">
        <v>0.4</v>
      </c>
      <c r="E182" s="37">
        <v>2010</v>
      </c>
      <c r="F182" s="38">
        <v>9.5709999999999997</v>
      </c>
      <c r="G182" s="38">
        <v>-18.689</v>
      </c>
      <c r="H182" s="38">
        <v>28.483000000000001</v>
      </c>
      <c r="I182" s="39">
        <v>1.1313708498983515E-2</v>
      </c>
      <c r="J182" s="39">
        <v>6.2225396744416864E-2</v>
      </c>
      <c r="K182" s="38">
        <f t="shared" si="24"/>
        <v>9.5709999999999997</v>
      </c>
      <c r="L182" s="39">
        <f t="shared" si="25"/>
        <v>-18.689</v>
      </c>
      <c r="M182" s="39"/>
      <c r="N182" s="39">
        <f t="shared" si="26"/>
        <v>-18.618874798061071</v>
      </c>
      <c r="O182" s="39"/>
      <c r="P182" s="39">
        <f t="shared" si="27"/>
        <v>-18.616453054708167</v>
      </c>
      <c r="Q182" s="39"/>
      <c r="R182" s="39">
        <f t="shared" si="28"/>
        <v>-19.469771498473538</v>
      </c>
      <c r="S182" s="39">
        <f t="shared" si="29"/>
        <v>17.036112145748138</v>
      </c>
      <c r="T182" s="68">
        <f t="shared" si="30"/>
        <v>86.546973033975604</v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I496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9" x14ac:dyDescent="0.2">
      <c r="A1" t="s">
        <v>0</v>
      </c>
      <c r="B1" s="1" t="s">
        <v>59</v>
      </c>
      <c r="C1" t="s">
        <v>83</v>
      </c>
      <c r="D1" t="s">
        <v>18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</row>
    <row r="2" spans="1:9" x14ac:dyDescent="0.2">
      <c r="A2">
        <v>1</v>
      </c>
      <c r="B2" t="s">
        <v>64</v>
      </c>
      <c r="C2">
        <v>0</v>
      </c>
      <c r="D2" t="s">
        <v>89</v>
      </c>
    </row>
    <row r="3" spans="1:9" x14ac:dyDescent="0.2">
      <c r="A3">
        <v>2</v>
      </c>
      <c r="B3" t="s">
        <v>64</v>
      </c>
      <c r="C3">
        <v>0</v>
      </c>
    </row>
    <row r="4" spans="1:9" x14ac:dyDescent="0.2">
      <c r="A4">
        <v>3</v>
      </c>
      <c r="B4" t="s">
        <v>65</v>
      </c>
      <c r="C4">
        <v>0.4</v>
      </c>
    </row>
    <row r="5" spans="1:9" x14ac:dyDescent="0.2">
      <c r="A5">
        <v>4</v>
      </c>
      <c r="B5" t="s">
        <v>65</v>
      </c>
      <c r="C5">
        <v>0.4</v>
      </c>
      <c r="G5" t="s">
        <v>90</v>
      </c>
      <c r="H5" t="s">
        <v>91</v>
      </c>
      <c r="I5" t="s">
        <v>92</v>
      </c>
    </row>
    <row r="6" spans="1:9" s="5" customFormat="1" x14ac:dyDescent="0.2">
      <c r="A6" s="5">
        <v>5</v>
      </c>
      <c r="B6" s="5" t="s">
        <v>66</v>
      </c>
      <c r="C6" s="5">
        <v>0.4</v>
      </c>
      <c r="G6" s="5" t="s">
        <v>65</v>
      </c>
      <c r="H6" s="5">
        <v>38.86</v>
      </c>
      <c r="I6" s="5">
        <v>500</v>
      </c>
    </row>
    <row r="7" spans="1:9" x14ac:dyDescent="0.2">
      <c r="A7">
        <v>6</v>
      </c>
      <c r="B7" t="s">
        <v>66</v>
      </c>
      <c r="C7">
        <v>0.4</v>
      </c>
      <c r="G7" t="s">
        <v>67</v>
      </c>
      <c r="H7">
        <v>50.81</v>
      </c>
      <c r="I7">
        <v>250</v>
      </c>
    </row>
    <row r="8" spans="1:9" x14ac:dyDescent="0.2">
      <c r="A8">
        <v>7</v>
      </c>
      <c r="B8" t="s">
        <v>67</v>
      </c>
      <c r="C8">
        <v>0.4</v>
      </c>
      <c r="G8" t="s">
        <v>68</v>
      </c>
      <c r="H8">
        <v>81.06</v>
      </c>
      <c r="I8">
        <v>250</v>
      </c>
    </row>
    <row r="9" spans="1:9" x14ac:dyDescent="0.2">
      <c r="A9">
        <v>8</v>
      </c>
      <c r="B9" t="s">
        <v>67</v>
      </c>
      <c r="C9">
        <v>0.4</v>
      </c>
      <c r="G9" t="s">
        <v>69</v>
      </c>
      <c r="H9">
        <v>101.242</v>
      </c>
      <c r="I9">
        <v>250</v>
      </c>
    </row>
    <row r="10" spans="1:9" x14ac:dyDescent="0.2">
      <c r="A10">
        <v>9</v>
      </c>
      <c r="B10" t="s">
        <v>68</v>
      </c>
      <c r="C10">
        <v>0.4</v>
      </c>
      <c r="G10" t="s">
        <v>70</v>
      </c>
      <c r="H10">
        <v>195.584</v>
      </c>
      <c r="I10">
        <v>250</v>
      </c>
    </row>
    <row r="11" spans="1:9" x14ac:dyDescent="0.2">
      <c r="A11">
        <v>10</v>
      </c>
      <c r="B11" t="s">
        <v>68</v>
      </c>
      <c r="C11">
        <v>0.4</v>
      </c>
      <c r="G11" t="s">
        <v>66</v>
      </c>
      <c r="H11">
        <v>32.201999999999998</v>
      </c>
      <c r="I11">
        <v>250</v>
      </c>
    </row>
    <row r="12" spans="1:9" x14ac:dyDescent="0.2">
      <c r="A12">
        <v>11</v>
      </c>
      <c r="B12" t="s">
        <v>69</v>
      </c>
      <c r="C12">
        <v>0.4</v>
      </c>
    </row>
    <row r="13" spans="1:9" x14ac:dyDescent="0.2">
      <c r="A13">
        <v>12</v>
      </c>
      <c r="B13" t="s">
        <v>69</v>
      </c>
      <c r="C13">
        <v>0.4</v>
      </c>
    </row>
    <row r="14" spans="1:9" x14ac:dyDescent="0.2">
      <c r="A14">
        <v>13</v>
      </c>
      <c r="B14" t="s">
        <v>70</v>
      </c>
      <c r="C14">
        <v>0.4</v>
      </c>
    </row>
    <row r="15" spans="1:9" x14ac:dyDescent="0.2">
      <c r="A15">
        <v>14</v>
      </c>
      <c r="B15" t="s">
        <v>70</v>
      </c>
      <c r="C15">
        <v>0.4</v>
      </c>
    </row>
    <row r="16" spans="1:9" x14ac:dyDescent="0.2">
      <c r="A16">
        <v>15</v>
      </c>
      <c r="B16" t="s">
        <v>71</v>
      </c>
      <c r="C16">
        <v>0.4</v>
      </c>
    </row>
    <row r="17" spans="1:3" x14ac:dyDescent="0.2">
      <c r="A17">
        <v>16</v>
      </c>
      <c r="B17" t="s">
        <v>72</v>
      </c>
      <c r="C17">
        <v>0.4</v>
      </c>
    </row>
    <row r="18" spans="1:3" x14ac:dyDescent="0.2">
      <c r="A18">
        <v>17</v>
      </c>
      <c r="B18" t="s">
        <v>73</v>
      </c>
      <c r="C18">
        <v>0.4</v>
      </c>
    </row>
    <row r="19" spans="1:3" s="5" customFormat="1" x14ac:dyDescent="0.2">
      <c r="A19" s="5">
        <v>18</v>
      </c>
      <c r="B19" s="5" t="s">
        <v>74</v>
      </c>
      <c r="C19" s="5">
        <v>0.4</v>
      </c>
    </row>
    <row r="20" spans="1:3" x14ac:dyDescent="0.2">
      <c r="A20">
        <v>19</v>
      </c>
      <c r="B20" t="s">
        <v>75</v>
      </c>
      <c r="C20">
        <v>0.4</v>
      </c>
    </row>
    <row r="21" spans="1:3" s="5" customFormat="1" x14ac:dyDescent="0.2">
      <c r="A21" s="5">
        <v>20</v>
      </c>
      <c r="B21" s="5" t="s">
        <v>76</v>
      </c>
      <c r="C21" s="5">
        <v>0.4</v>
      </c>
    </row>
    <row r="22" spans="1:3" x14ac:dyDescent="0.2">
      <c r="A22">
        <v>21</v>
      </c>
      <c r="B22" t="s">
        <v>77</v>
      </c>
      <c r="C22">
        <v>0.4</v>
      </c>
    </row>
    <row r="23" spans="1:3" s="5" customFormat="1" x14ac:dyDescent="0.2">
      <c r="A23" s="5">
        <v>22</v>
      </c>
      <c r="B23" s="5" t="s">
        <v>67</v>
      </c>
      <c r="C23" s="5">
        <v>0.4</v>
      </c>
    </row>
    <row r="24" spans="1:3" s="5" customFormat="1" x14ac:dyDescent="0.2">
      <c r="A24" s="5">
        <v>23</v>
      </c>
      <c r="B24" s="5" t="s">
        <v>78</v>
      </c>
      <c r="C24" s="5">
        <v>0.4</v>
      </c>
    </row>
    <row r="25" spans="1:3" x14ac:dyDescent="0.2">
      <c r="A25">
        <v>24</v>
      </c>
      <c r="B25" t="s">
        <v>78</v>
      </c>
      <c r="C25">
        <v>0.4</v>
      </c>
    </row>
    <row r="26" spans="1:3" x14ac:dyDescent="0.2">
      <c r="A26">
        <v>25</v>
      </c>
      <c r="B26" t="s">
        <v>79</v>
      </c>
      <c r="C26">
        <v>0.4</v>
      </c>
    </row>
    <row r="27" spans="1:3" x14ac:dyDescent="0.2">
      <c r="A27">
        <v>26</v>
      </c>
      <c r="B27" t="s">
        <v>80</v>
      </c>
      <c r="C27">
        <v>0.4</v>
      </c>
    </row>
    <row r="28" spans="1:3" x14ac:dyDescent="0.2">
      <c r="A28">
        <v>27</v>
      </c>
      <c r="B28" t="s">
        <v>81</v>
      </c>
      <c r="C28">
        <v>0.4</v>
      </c>
    </row>
    <row r="29" spans="1:3" x14ac:dyDescent="0.2">
      <c r="A29">
        <v>28</v>
      </c>
      <c r="B29" t="s">
        <v>81</v>
      </c>
      <c r="C29">
        <v>0.4</v>
      </c>
    </row>
    <row r="30" spans="1:3" x14ac:dyDescent="0.2">
      <c r="A30">
        <v>29</v>
      </c>
      <c r="B30" t="s">
        <v>82</v>
      </c>
      <c r="C30">
        <v>0.4</v>
      </c>
    </row>
    <row r="31" spans="1:3" x14ac:dyDescent="0.2">
      <c r="A31">
        <v>30</v>
      </c>
      <c r="B31" t="s">
        <v>82</v>
      </c>
      <c r="C31">
        <v>0.4</v>
      </c>
    </row>
    <row r="32" spans="1:3" x14ac:dyDescent="0.2">
      <c r="A32">
        <v>31</v>
      </c>
      <c r="B32" t="s">
        <v>67</v>
      </c>
      <c r="C32">
        <v>0.4</v>
      </c>
    </row>
    <row r="33" spans="1:3" x14ac:dyDescent="0.2">
      <c r="A33">
        <v>32</v>
      </c>
      <c r="B33" t="s">
        <v>68</v>
      </c>
      <c r="C33">
        <v>0.4</v>
      </c>
    </row>
    <row r="34" spans="1:3" x14ac:dyDescent="0.2">
      <c r="A34">
        <v>33</v>
      </c>
      <c r="B34" t="s">
        <v>69</v>
      </c>
      <c r="C34">
        <v>0.4</v>
      </c>
    </row>
    <row r="35" spans="1:3" x14ac:dyDescent="0.2">
      <c r="A35">
        <v>34</v>
      </c>
      <c r="B35" t="s">
        <v>70</v>
      </c>
      <c r="C35">
        <v>0.4</v>
      </c>
    </row>
    <row r="46" spans="1:3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543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3822</v>
      </c>
      <c r="D2" s="42">
        <v>30.347999999999999</v>
      </c>
      <c r="E2" s="42">
        <v>-4.57</v>
      </c>
      <c r="F2" s="42">
        <v>19.670000000000002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3649</v>
      </c>
      <c r="D3" s="42">
        <v>52.551000000000002</v>
      </c>
      <c r="E3" s="42">
        <v>-76.736999999999995</v>
      </c>
      <c r="F3" s="42">
        <v>12.138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3636</v>
      </c>
      <c r="D4" s="42">
        <v>52.302</v>
      </c>
      <c r="E4" s="42">
        <v>-78.575999999999993</v>
      </c>
      <c r="F4" s="42">
        <v>12.211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3631</v>
      </c>
      <c r="D5" s="42">
        <v>52.23</v>
      </c>
      <c r="E5" s="42">
        <v>-79.685000000000002</v>
      </c>
      <c r="F5" s="42">
        <v>12.250999999999999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141</v>
      </c>
      <c r="D6" s="42">
        <v>0.35899999999999999</v>
      </c>
      <c r="E6" s="42">
        <v>-85.783000000000001</v>
      </c>
      <c r="F6" s="42">
        <v>73.292000000000002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1</v>
      </c>
      <c r="B7" s="42" t="s">
        <v>64</v>
      </c>
      <c r="C7" s="42">
        <v>115</v>
      </c>
      <c r="D7" s="42">
        <v>0.54300000000000004</v>
      </c>
      <c r="E7" s="42">
        <v>-85.82</v>
      </c>
      <c r="F7" s="42">
        <v>17.32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1</v>
      </c>
      <c r="B8" s="42" t="s">
        <v>64</v>
      </c>
      <c r="C8" s="42">
        <v>112</v>
      </c>
      <c r="D8" s="42">
        <v>0.52800000000000002</v>
      </c>
      <c r="E8" s="42">
        <v>-85.888000000000005</v>
      </c>
      <c r="F8" s="42">
        <v>18.661000000000001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1</v>
      </c>
      <c r="B9" s="42" t="s">
        <v>64</v>
      </c>
      <c r="C9" s="42">
        <v>110</v>
      </c>
      <c r="D9" s="42">
        <v>0.52</v>
      </c>
      <c r="E9" s="42">
        <v>-86.516000000000005</v>
      </c>
      <c r="F9" s="42">
        <v>18.273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1</v>
      </c>
      <c r="B10" s="42" t="s">
        <v>64</v>
      </c>
      <c r="C10" s="42">
        <v>107</v>
      </c>
      <c r="D10" s="42">
        <v>0.51</v>
      </c>
      <c r="E10" s="42">
        <v>-85.784000000000006</v>
      </c>
      <c r="F10" s="42">
        <v>19.596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1</v>
      </c>
      <c r="B11" s="42" t="s">
        <v>64</v>
      </c>
      <c r="C11" s="42">
        <v>105</v>
      </c>
      <c r="D11" s="42">
        <v>0.499</v>
      </c>
      <c r="E11" s="42">
        <v>-86.897999999999996</v>
      </c>
      <c r="F11" s="42">
        <v>19.635999999999999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1</v>
      </c>
      <c r="B12" s="42" t="s">
        <v>64</v>
      </c>
      <c r="C12" s="42">
        <v>103</v>
      </c>
      <c r="D12" s="42">
        <v>0.48799999999999999</v>
      </c>
      <c r="E12" s="42">
        <v>-87.373999999999995</v>
      </c>
      <c r="F12" s="42">
        <v>19.526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1</v>
      </c>
      <c r="B13" s="42" t="s">
        <v>64</v>
      </c>
      <c r="C13" s="42">
        <v>100</v>
      </c>
      <c r="D13" s="42">
        <v>0.47799999999999998</v>
      </c>
      <c r="E13" s="42">
        <v>-87.096000000000004</v>
      </c>
      <c r="F13" s="42">
        <v>19.898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1</v>
      </c>
      <c r="B14" s="42" t="s">
        <v>64</v>
      </c>
      <c r="C14" s="42">
        <v>98</v>
      </c>
      <c r="D14" s="42">
        <v>0.46800000000000003</v>
      </c>
      <c r="E14" s="42">
        <v>-86.983000000000004</v>
      </c>
      <c r="F14" s="42">
        <v>20.332000000000001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1</v>
      </c>
      <c r="B15" s="42" t="s">
        <v>64</v>
      </c>
      <c r="C15" s="42">
        <v>97</v>
      </c>
      <c r="D15" s="42">
        <v>0.45900000000000002</v>
      </c>
      <c r="E15" s="42">
        <v>-87.034000000000006</v>
      </c>
      <c r="F15" s="42">
        <v>19.875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1</v>
      </c>
      <c r="B16" s="42" t="s">
        <v>64</v>
      </c>
      <c r="C16" s="42">
        <v>95</v>
      </c>
      <c r="D16" s="42">
        <v>0.44900000000000001</v>
      </c>
      <c r="E16" s="42">
        <v>-86.866</v>
      </c>
      <c r="F16" s="42">
        <v>20.658999999999999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2</v>
      </c>
      <c r="B17" s="42" t="s">
        <v>64</v>
      </c>
      <c r="C17" s="42">
        <v>3584</v>
      </c>
      <c r="D17" s="42">
        <v>51.161999999999999</v>
      </c>
      <c r="E17" s="42">
        <v>-4.5430000000000001</v>
      </c>
      <c r="F17" s="42">
        <v>19.734999999999999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2</v>
      </c>
      <c r="B18" s="42" t="s">
        <v>64</v>
      </c>
      <c r="C18" s="42">
        <v>3583</v>
      </c>
      <c r="D18" s="42">
        <v>51.447000000000003</v>
      </c>
      <c r="E18" s="42">
        <v>-4.57</v>
      </c>
      <c r="F18" s="42">
        <v>19.670000000000002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2</v>
      </c>
      <c r="B19" s="42" t="s">
        <v>64</v>
      </c>
      <c r="C19" s="42">
        <v>3578</v>
      </c>
      <c r="D19" s="42">
        <v>51.463000000000001</v>
      </c>
      <c r="E19" s="42">
        <v>-4.6109999999999998</v>
      </c>
      <c r="F19" s="42">
        <v>19.677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2</v>
      </c>
      <c r="B20" s="42" t="s">
        <v>64</v>
      </c>
      <c r="C20" s="42">
        <v>3580</v>
      </c>
      <c r="D20" s="42">
        <v>51.418999999999997</v>
      </c>
      <c r="E20" s="42">
        <v>-4.6390000000000002</v>
      </c>
      <c r="F20" s="42">
        <v>19.689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2</v>
      </c>
      <c r="B21" s="42" t="s">
        <v>64</v>
      </c>
      <c r="C21" s="42">
        <v>3582</v>
      </c>
      <c r="D21" s="42">
        <v>51.445</v>
      </c>
      <c r="E21" s="42">
        <v>-4.6760000000000002</v>
      </c>
      <c r="F21" s="42">
        <v>19.704000000000001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2</v>
      </c>
      <c r="B22" s="42" t="s">
        <v>64</v>
      </c>
      <c r="C22" s="42">
        <v>74</v>
      </c>
      <c r="D22" s="42">
        <v>0.34799999999999998</v>
      </c>
      <c r="E22" s="42">
        <v>-10.9</v>
      </c>
      <c r="F22" s="42">
        <v>28.72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2</v>
      </c>
      <c r="B23" s="42" t="s">
        <v>64</v>
      </c>
      <c r="C23" s="42">
        <v>72</v>
      </c>
      <c r="D23" s="42">
        <v>0.33800000000000002</v>
      </c>
      <c r="E23" s="42">
        <v>-11.89</v>
      </c>
      <c r="F23" s="42">
        <v>27.46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2</v>
      </c>
      <c r="B24" s="42" t="s">
        <v>64</v>
      </c>
      <c r="C24" s="42">
        <v>70</v>
      </c>
      <c r="D24" s="42">
        <v>0.33100000000000002</v>
      </c>
      <c r="E24" s="42">
        <v>-11.566000000000001</v>
      </c>
      <c r="F24" s="42">
        <v>28.818000000000001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2</v>
      </c>
      <c r="B25" s="42" t="s">
        <v>64</v>
      </c>
      <c r="C25" s="42">
        <v>69</v>
      </c>
      <c r="D25" s="42">
        <v>0.32600000000000001</v>
      </c>
      <c r="E25" s="42">
        <v>-10.827</v>
      </c>
      <c r="F25" s="42">
        <v>29.177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2</v>
      </c>
      <c r="B26" s="42" t="s">
        <v>64</v>
      </c>
      <c r="C26" s="42">
        <v>68</v>
      </c>
      <c r="D26" s="42">
        <v>0.32</v>
      </c>
      <c r="E26" s="42">
        <v>-10.823</v>
      </c>
      <c r="F26" s="42">
        <v>29.678000000000001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2</v>
      </c>
      <c r="B27" s="42" t="s">
        <v>64</v>
      </c>
      <c r="C27" s="42">
        <v>67</v>
      </c>
      <c r="D27" s="42">
        <v>0.315</v>
      </c>
      <c r="E27" s="42">
        <v>-10.912000000000001</v>
      </c>
      <c r="F27" s="42">
        <v>27.937000000000001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2</v>
      </c>
      <c r="B28" s="42" t="s">
        <v>64</v>
      </c>
      <c r="C28" s="42">
        <v>66</v>
      </c>
      <c r="D28" s="42">
        <v>0.309</v>
      </c>
      <c r="E28" s="42">
        <v>-11.084</v>
      </c>
      <c r="F28" s="42">
        <v>28.977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2</v>
      </c>
      <c r="B29" s="42" t="s">
        <v>64</v>
      </c>
      <c r="C29" s="42">
        <v>65</v>
      </c>
      <c r="D29" s="42">
        <v>0.30399999999999999</v>
      </c>
      <c r="E29" s="42">
        <v>-10.476000000000001</v>
      </c>
      <c r="F29" s="42">
        <v>27.652000000000001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2</v>
      </c>
      <c r="B30" s="42" t="s">
        <v>64</v>
      </c>
      <c r="C30" s="42">
        <v>64</v>
      </c>
      <c r="D30" s="42">
        <v>0.29799999999999999</v>
      </c>
      <c r="E30" s="42">
        <v>-10.409000000000001</v>
      </c>
      <c r="F30" s="42">
        <v>29.027000000000001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2</v>
      </c>
      <c r="B31" s="42" t="s">
        <v>64</v>
      </c>
      <c r="C31" s="42">
        <v>63</v>
      </c>
      <c r="D31" s="42">
        <v>0.29299999999999998</v>
      </c>
      <c r="E31" s="42">
        <v>-11.555999999999999</v>
      </c>
      <c r="F31" s="42">
        <v>28.515000000000001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3</v>
      </c>
      <c r="B32" s="42" t="s">
        <v>65</v>
      </c>
      <c r="C32" s="42">
        <v>3577</v>
      </c>
      <c r="D32" s="42">
        <v>51.061</v>
      </c>
      <c r="E32" s="42">
        <v>-4.5490000000000004</v>
      </c>
      <c r="F32" s="42">
        <v>19.654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3</v>
      </c>
      <c r="B33" s="42" t="s">
        <v>65</v>
      </c>
      <c r="C33" s="42">
        <v>3577</v>
      </c>
      <c r="D33" s="42">
        <v>51.41</v>
      </c>
      <c r="E33" s="42">
        <v>-4.57</v>
      </c>
      <c r="F33" s="42">
        <v>19.670000000000002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3</v>
      </c>
      <c r="B34" s="42" t="s">
        <v>65</v>
      </c>
      <c r="C34" s="42">
        <v>3575</v>
      </c>
      <c r="D34" s="42">
        <v>51.378</v>
      </c>
      <c r="E34" s="42">
        <v>-4.5919999999999996</v>
      </c>
      <c r="F34" s="42">
        <v>19.649000000000001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3</v>
      </c>
      <c r="B35" s="42" t="s">
        <v>65</v>
      </c>
      <c r="C35" s="42">
        <v>3577</v>
      </c>
      <c r="D35" s="42">
        <v>51.402000000000001</v>
      </c>
      <c r="E35" s="42">
        <v>-4.5979999999999999</v>
      </c>
      <c r="F35" s="42">
        <v>19.687999999999999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3</v>
      </c>
      <c r="B36" s="42" t="s">
        <v>65</v>
      </c>
      <c r="C36" s="42">
        <v>3579</v>
      </c>
      <c r="D36" s="42">
        <v>51.451000000000001</v>
      </c>
      <c r="E36" s="42">
        <v>-4.5999999999999996</v>
      </c>
      <c r="F36" s="42">
        <v>19.641999999999999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3</v>
      </c>
      <c r="B37" s="42" t="s">
        <v>65</v>
      </c>
      <c r="C37" s="42">
        <v>462</v>
      </c>
      <c r="D37" s="42">
        <v>1.18</v>
      </c>
      <c r="E37" s="42">
        <v>-18.173999999999999</v>
      </c>
      <c r="F37" s="42">
        <v>31.425000000000001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3</v>
      </c>
      <c r="B38" s="42" t="s">
        <v>65</v>
      </c>
      <c r="C38" s="42">
        <v>1797</v>
      </c>
      <c r="D38" s="42">
        <v>8.5009999999999994</v>
      </c>
      <c r="E38" s="42">
        <v>-18.61</v>
      </c>
      <c r="F38" s="42">
        <v>28.442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3</v>
      </c>
      <c r="B39" s="42" t="s">
        <v>65</v>
      </c>
      <c r="C39" s="42">
        <v>1755</v>
      </c>
      <c r="D39" s="42">
        <v>8.2880000000000003</v>
      </c>
      <c r="E39" s="42">
        <v>-18.602</v>
      </c>
      <c r="F39" s="42">
        <v>28.411999999999999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3</v>
      </c>
      <c r="B40" s="42" t="s">
        <v>65</v>
      </c>
      <c r="C40" s="42">
        <v>1720</v>
      </c>
      <c r="D40" s="42">
        <v>8.1539999999999999</v>
      </c>
      <c r="E40" s="42">
        <v>-18.661999999999999</v>
      </c>
      <c r="F40" s="42">
        <v>28.5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3</v>
      </c>
      <c r="B41" s="42" t="s">
        <v>65</v>
      </c>
      <c r="C41" s="42">
        <v>1689</v>
      </c>
      <c r="D41" s="42">
        <v>8.0169999999999995</v>
      </c>
      <c r="E41" s="42">
        <v>-18.628</v>
      </c>
      <c r="F41" s="42">
        <v>28.381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3</v>
      </c>
      <c r="B42" s="42" t="s">
        <v>65</v>
      </c>
      <c r="C42" s="42">
        <v>1654</v>
      </c>
      <c r="D42" s="42">
        <v>7.8659999999999997</v>
      </c>
      <c r="E42" s="42">
        <v>-18.620999999999999</v>
      </c>
      <c r="F42" s="42">
        <v>28.361999999999998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3</v>
      </c>
      <c r="B43" s="42" t="s">
        <v>65</v>
      </c>
      <c r="C43" s="42">
        <v>1618</v>
      </c>
      <c r="D43" s="42">
        <v>7.7190000000000003</v>
      </c>
      <c r="E43" s="42">
        <v>-18.649000000000001</v>
      </c>
      <c r="F43" s="42">
        <v>28.318999999999999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3</v>
      </c>
      <c r="B44" s="42" t="s">
        <v>65</v>
      </c>
      <c r="C44" s="42">
        <v>1581</v>
      </c>
      <c r="D44" s="42">
        <v>7.5709999999999997</v>
      </c>
      <c r="E44" s="42">
        <v>-18.646000000000001</v>
      </c>
      <c r="F44" s="42">
        <v>28.431000000000001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3</v>
      </c>
      <c r="B45" s="42" t="s">
        <v>65</v>
      </c>
      <c r="C45" s="42">
        <v>1548</v>
      </c>
      <c r="D45" s="42">
        <v>7.415</v>
      </c>
      <c r="E45" s="42">
        <v>-18.739999999999998</v>
      </c>
      <c r="F45" s="42">
        <v>28.478000000000002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3</v>
      </c>
      <c r="B46" s="42" t="s">
        <v>65</v>
      </c>
      <c r="C46" s="42">
        <v>1515</v>
      </c>
      <c r="D46" s="42">
        <v>7.2649999999999997</v>
      </c>
      <c r="E46" s="42">
        <v>-18.663</v>
      </c>
      <c r="F46" s="42">
        <v>28.434000000000001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3</v>
      </c>
      <c r="B47" s="42" t="s">
        <v>65</v>
      </c>
      <c r="C47" s="42">
        <v>1482</v>
      </c>
      <c r="D47" s="42">
        <v>7.1159999999999997</v>
      </c>
      <c r="E47" s="42">
        <v>-18.728000000000002</v>
      </c>
      <c r="F47" s="42">
        <v>28.404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4</v>
      </c>
      <c r="B48" s="42" t="s">
        <v>65</v>
      </c>
      <c r="C48" s="42">
        <v>3578</v>
      </c>
      <c r="D48" s="42">
        <v>51.026000000000003</v>
      </c>
      <c r="E48" s="42">
        <v>-4.5709999999999997</v>
      </c>
      <c r="F48" s="42">
        <v>19.667000000000002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4</v>
      </c>
      <c r="B49" s="42" t="s">
        <v>65</v>
      </c>
      <c r="C49" s="42">
        <v>3574</v>
      </c>
      <c r="D49" s="42">
        <v>51.383000000000003</v>
      </c>
      <c r="E49" s="42">
        <v>-4.57</v>
      </c>
      <c r="F49" s="42">
        <v>19.670000000000002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4</v>
      </c>
      <c r="B50" s="42" t="s">
        <v>65</v>
      </c>
      <c r="C50" s="42">
        <v>3580</v>
      </c>
      <c r="D50" s="42">
        <v>51.405999999999999</v>
      </c>
      <c r="E50" s="42">
        <v>-4.5810000000000004</v>
      </c>
      <c r="F50" s="42">
        <v>19.641999999999999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4</v>
      </c>
      <c r="B51" s="42" t="s">
        <v>65</v>
      </c>
      <c r="C51" s="42">
        <v>3577</v>
      </c>
      <c r="D51" s="42">
        <v>51.386000000000003</v>
      </c>
      <c r="E51" s="42">
        <v>-4.6079999999999997</v>
      </c>
      <c r="F51" s="42">
        <v>19.664000000000001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4</v>
      </c>
      <c r="B52" s="42" t="s">
        <v>65</v>
      </c>
      <c r="C52" s="42">
        <v>3577</v>
      </c>
      <c r="D52" s="42">
        <v>51.392000000000003</v>
      </c>
      <c r="E52" s="42">
        <v>-4.5789999999999997</v>
      </c>
      <c r="F52" s="42">
        <v>19.669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4</v>
      </c>
      <c r="B53" s="42" t="s">
        <v>65</v>
      </c>
      <c r="C53" s="42">
        <v>378</v>
      </c>
      <c r="D53" s="42">
        <v>0.96399999999999997</v>
      </c>
      <c r="E53" s="42">
        <v>-16.681000000000001</v>
      </c>
      <c r="F53" s="42">
        <v>32.572000000000003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4</v>
      </c>
      <c r="B54" s="42" t="s">
        <v>65</v>
      </c>
      <c r="C54" s="42">
        <v>1742</v>
      </c>
      <c r="D54" s="42">
        <v>8.3460000000000001</v>
      </c>
      <c r="E54" s="42">
        <v>-18.521000000000001</v>
      </c>
      <c r="F54" s="42">
        <v>28.576000000000001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4</v>
      </c>
      <c r="B55" s="42" t="s">
        <v>65</v>
      </c>
      <c r="C55" s="42">
        <v>1699</v>
      </c>
      <c r="D55" s="42">
        <v>8.1140000000000008</v>
      </c>
      <c r="E55" s="42">
        <v>-18.582000000000001</v>
      </c>
      <c r="F55" s="42">
        <v>28.603000000000002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4</v>
      </c>
      <c r="B56" s="42" t="s">
        <v>65</v>
      </c>
      <c r="C56" s="42">
        <v>1670</v>
      </c>
      <c r="D56" s="42">
        <v>7.9669999999999996</v>
      </c>
      <c r="E56" s="42">
        <v>-18.609000000000002</v>
      </c>
      <c r="F56" s="42">
        <v>28.7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4</v>
      </c>
      <c r="B57" s="42" t="s">
        <v>65</v>
      </c>
      <c r="C57" s="42">
        <v>1641</v>
      </c>
      <c r="D57" s="42">
        <v>7.827</v>
      </c>
      <c r="E57" s="42">
        <v>-18.573</v>
      </c>
      <c r="F57" s="42">
        <v>28.632000000000001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4</v>
      </c>
      <c r="B58" s="42" t="s">
        <v>65</v>
      </c>
      <c r="C58" s="42">
        <v>1611</v>
      </c>
      <c r="D58" s="42">
        <v>7.6749999999999998</v>
      </c>
      <c r="E58" s="42">
        <v>-18.545000000000002</v>
      </c>
      <c r="F58" s="42">
        <v>28.614999999999998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4</v>
      </c>
      <c r="B59" s="42" t="s">
        <v>65</v>
      </c>
      <c r="C59" s="42">
        <v>1581</v>
      </c>
      <c r="D59" s="42">
        <v>7.5259999999999998</v>
      </c>
      <c r="E59" s="42">
        <v>-18.582000000000001</v>
      </c>
      <c r="F59" s="42">
        <v>28.629000000000001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4</v>
      </c>
      <c r="B60" s="42" t="s">
        <v>65</v>
      </c>
      <c r="C60" s="42">
        <v>1549</v>
      </c>
      <c r="D60" s="42">
        <v>7.3739999999999997</v>
      </c>
      <c r="E60" s="42">
        <v>-18.616</v>
      </c>
      <c r="F60" s="42">
        <v>28.613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4</v>
      </c>
      <c r="B61" s="42" t="s">
        <v>65</v>
      </c>
      <c r="C61" s="42">
        <v>1521</v>
      </c>
      <c r="D61" s="42">
        <v>7.23</v>
      </c>
      <c r="E61" s="42">
        <v>-18.605</v>
      </c>
      <c r="F61" s="42">
        <v>28.617999999999999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4</v>
      </c>
      <c r="B62" s="42" t="s">
        <v>65</v>
      </c>
      <c r="C62" s="42">
        <v>1491</v>
      </c>
      <c r="D62" s="42">
        <v>7.0890000000000004</v>
      </c>
      <c r="E62" s="42">
        <v>-18.584</v>
      </c>
      <c r="F62" s="42">
        <v>28.609000000000002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4</v>
      </c>
      <c r="B63" s="42" t="s">
        <v>65</v>
      </c>
      <c r="C63" s="42">
        <v>1464</v>
      </c>
      <c r="D63" s="42">
        <v>6.944</v>
      </c>
      <c r="E63" s="42">
        <v>-18.544</v>
      </c>
      <c r="F63" s="42">
        <v>28.553000000000001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5</v>
      </c>
      <c r="B64" s="42" t="s">
        <v>66</v>
      </c>
      <c r="C64" s="42">
        <v>3578</v>
      </c>
      <c r="D64" s="42">
        <v>51.066000000000003</v>
      </c>
      <c r="E64" s="42">
        <v>-4.5679999999999996</v>
      </c>
      <c r="F64" s="42">
        <v>19.689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5</v>
      </c>
      <c r="B65" s="42" t="s">
        <v>66</v>
      </c>
      <c r="C65" s="42">
        <v>3575</v>
      </c>
      <c r="D65" s="42">
        <v>51.344000000000001</v>
      </c>
      <c r="E65" s="42">
        <v>-4.57</v>
      </c>
      <c r="F65" s="42">
        <v>19.670000000000002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5</v>
      </c>
      <c r="B66" s="42" t="s">
        <v>66</v>
      </c>
      <c r="C66" s="42">
        <v>3576</v>
      </c>
      <c r="D66" s="42">
        <v>51.365000000000002</v>
      </c>
      <c r="E66" s="42">
        <v>-4.57</v>
      </c>
      <c r="F66" s="42">
        <v>19.681999999999999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5</v>
      </c>
      <c r="B67" s="42" t="s">
        <v>66</v>
      </c>
      <c r="C67" s="42">
        <v>3575</v>
      </c>
      <c r="D67" s="42">
        <v>51.338000000000001</v>
      </c>
      <c r="E67" s="42">
        <v>-4.577</v>
      </c>
      <c r="F67" s="42">
        <v>19.672000000000001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5</v>
      </c>
      <c r="B68" s="42" t="s">
        <v>66</v>
      </c>
      <c r="C68" s="42">
        <v>3572</v>
      </c>
      <c r="D68" s="42">
        <v>51.386000000000003</v>
      </c>
      <c r="E68" s="42">
        <v>-4.5780000000000003</v>
      </c>
      <c r="F68" s="42">
        <v>19.649999999999999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5</v>
      </c>
      <c r="B69" s="42" t="s">
        <v>66</v>
      </c>
      <c r="C69" s="42">
        <v>686</v>
      </c>
      <c r="D69" s="42">
        <v>1.754</v>
      </c>
      <c r="E69" s="42">
        <v>-17.666</v>
      </c>
      <c r="F69" s="42">
        <v>30.798999999999999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5</v>
      </c>
      <c r="B70" s="42" t="s">
        <v>66</v>
      </c>
      <c r="C70" s="42">
        <v>2675</v>
      </c>
      <c r="D70" s="42">
        <v>12.659000000000001</v>
      </c>
      <c r="E70" s="42">
        <v>-18.818000000000001</v>
      </c>
      <c r="F70" s="42">
        <v>28.73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5</v>
      </c>
      <c r="B71" s="42" t="s">
        <v>66</v>
      </c>
      <c r="C71" s="42">
        <v>2623</v>
      </c>
      <c r="D71" s="42">
        <v>12.384</v>
      </c>
      <c r="E71" s="42">
        <v>-18.817</v>
      </c>
      <c r="F71" s="42">
        <v>28.687999999999999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5</v>
      </c>
      <c r="B72" s="42" t="s">
        <v>66</v>
      </c>
      <c r="C72" s="42">
        <v>2581</v>
      </c>
      <c r="D72" s="42">
        <v>12.179</v>
      </c>
      <c r="E72" s="42">
        <v>-18.766999999999999</v>
      </c>
      <c r="F72" s="42">
        <v>28.645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5</v>
      </c>
      <c r="B73" s="42" t="s">
        <v>66</v>
      </c>
      <c r="C73" s="42">
        <v>2538</v>
      </c>
      <c r="D73" s="42">
        <v>12.004</v>
      </c>
      <c r="E73" s="42">
        <v>-18.797000000000001</v>
      </c>
      <c r="F73" s="42">
        <v>28.632999999999999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5</v>
      </c>
      <c r="B74" s="42" t="s">
        <v>66</v>
      </c>
      <c r="C74" s="42">
        <v>2496</v>
      </c>
      <c r="D74" s="42">
        <v>11.808999999999999</v>
      </c>
      <c r="E74" s="42">
        <v>-18.800999999999998</v>
      </c>
      <c r="F74" s="42">
        <v>28.725000000000001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5</v>
      </c>
      <c r="B75" s="42" t="s">
        <v>66</v>
      </c>
      <c r="C75" s="42">
        <v>2448</v>
      </c>
      <c r="D75" s="42">
        <v>11.603</v>
      </c>
      <c r="E75" s="42">
        <v>-18.783999999999999</v>
      </c>
      <c r="F75" s="42">
        <v>28.733000000000001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5</v>
      </c>
      <c r="B76" s="42" t="s">
        <v>66</v>
      </c>
      <c r="C76" s="42">
        <v>2398</v>
      </c>
      <c r="D76" s="42">
        <v>11.4</v>
      </c>
      <c r="E76" s="42">
        <v>-18.821000000000002</v>
      </c>
      <c r="F76" s="42">
        <v>28.616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5</v>
      </c>
      <c r="B77" s="42" t="s">
        <v>66</v>
      </c>
      <c r="C77" s="42">
        <v>2349</v>
      </c>
      <c r="D77" s="42">
        <v>11.202</v>
      </c>
      <c r="E77" s="42">
        <v>-18.792999999999999</v>
      </c>
      <c r="F77" s="42">
        <v>28.643000000000001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5</v>
      </c>
      <c r="B78" s="42" t="s">
        <v>66</v>
      </c>
      <c r="C78" s="42">
        <v>2299</v>
      </c>
      <c r="D78" s="42">
        <v>10.992000000000001</v>
      </c>
      <c r="E78" s="42">
        <v>-18.763999999999999</v>
      </c>
      <c r="F78" s="42">
        <v>28.664999999999999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5</v>
      </c>
      <c r="B79" s="42" t="s">
        <v>66</v>
      </c>
      <c r="C79" s="42">
        <v>2249</v>
      </c>
      <c r="D79" s="42">
        <v>10.776999999999999</v>
      </c>
      <c r="E79" s="42">
        <v>-18.765999999999998</v>
      </c>
      <c r="F79" s="42">
        <v>28.652000000000001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6</v>
      </c>
      <c r="B80" s="42" t="s">
        <v>66</v>
      </c>
      <c r="C80" s="42">
        <v>3575</v>
      </c>
      <c r="D80" s="42">
        <v>51.002000000000002</v>
      </c>
      <c r="E80" s="42">
        <v>-4.5620000000000003</v>
      </c>
      <c r="F80" s="42">
        <v>19.702999999999999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6</v>
      </c>
      <c r="B81" s="42" t="s">
        <v>66</v>
      </c>
      <c r="C81" s="42">
        <v>3574</v>
      </c>
      <c r="D81" s="42">
        <v>51.37</v>
      </c>
      <c r="E81" s="42">
        <v>-4.57</v>
      </c>
      <c r="F81" s="42">
        <v>19.670000000000002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6</v>
      </c>
      <c r="B82" s="42" t="s">
        <v>66</v>
      </c>
      <c r="C82" s="42">
        <v>3571</v>
      </c>
      <c r="D82" s="42">
        <v>51.365000000000002</v>
      </c>
      <c r="E82" s="42">
        <v>-4.601</v>
      </c>
      <c r="F82" s="42">
        <v>19.690999999999999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6</v>
      </c>
      <c r="B83" s="42" t="s">
        <v>66</v>
      </c>
      <c r="C83" s="42">
        <v>3576</v>
      </c>
      <c r="D83" s="42">
        <v>51.362000000000002</v>
      </c>
      <c r="E83" s="42">
        <v>-4.5629999999999997</v>
      </c>
      <c r="F83" s="42">
        <v>19.672999999999998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6</v>
      </c>
      <c r="B84" s="42" t="s">
        <v>66</v>
      </c>
      <c r="C84" s="42">
        <v>3575</v>
      </c>
      <c r="D84" s="42">
        <v>51.362000000000002</v>
      </c>
      <c r="E84" s="42">
        <v>-4.569</v>
      </c>
      <c r="F84" s="42">
        <v>19.690999999999999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6</v>
      </c>
      <c r="B85" s="42" t="s">
        <v>66</v>
      </c>
      <c r="C85" s="42">
        <v>596</v>
      </c>
      <c r="D85" s="42">
        <v>1.5209999999999999</v>
      </c>
      <c r="E85" s="42">
        <v>-18.803000000000001</v>
      </c>
      <c r="F85" s="42">
        <v>30.782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6</v>
      </c>
      <c r="B86" s="42" t="s">
        <v>66</v>
      </c>
      <c r="C86" s="42">
        <v>2331</v>
      </c>
      <c r="D86" s="42">
        <v>11.209</v>
      </c>
      <c r="E86" s="42">
        <v>-18.672000000000001</v>
      </c>
      <c r="F86" s="42">
        <v>28.43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6</v>
      </c>
      <c r="B87" s="42" t="s">
        <v>66</v>
      </c>
      <c r="C87" s="42">
        <v>2275</v>
      </c>
      <c r="D87" s="42">
        <v>10.907999999999999</v>
      </c>
      <c r="E87" s="42">
        <v>-18.731000000000002</v>
      </c>
      <c r="F87" s="42">
        <v>28.494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6</v>
      </c>
      <c r="B88" s="42" t="s">
        <v>66</v>
      </c>
      <c r="C88" s="42">
        <v>2232</v>
      </c>
      <c r="D88" s="42">
        <v>10.696999999999999</v>
      </c>
      <c r="E88" s="42">
        <v>-18.698</v>
      </c>
      <c r="F88" s="42">
        <v>28.425000000000001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6</v>
      </c>
      <c r="B89" s="42" t="s">
        <v>66</v>
      </c>
      <c r="C89" s="42">
        <v>2194</v>
      </c>
      <c r="D89" s="42">
        <v>10.505000000000001</v>
      </c>
      <c r="E89" s="42">
        <v>-18.731000000000002</v>
      </c>
      <c r="F89" s="42">
        <v>28.459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6</v>
      </c>
      <c r="B90" s="42" t="s">
        <v>66</v>
      </c>
      <c r="C90" s="42">
        <v>2154</v>
      </c>
      <c r="D90" s="42">
        <v>10.294</v>
      </c>
      <c r="E90" s="42">
        <v>-18.696000000000002</v>
      </c>
      <c r="F90" s="42">
        <v>28.512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6</v>
      </c>
      <c r="B91" s="42" t="s">
        <v>66</v>
      </c>
      <c r="C91" s="42">
        <v>2114</v>
      </c>
      <c r="D91" s="42">
        <v>10.096</v>
      </c>
      <c r="E91" s="42">
        <v>-18.701000000000001</v>
      </c>
      <c r="F91" s="42">
        <v>28.437999999999999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6</v>
      </c>
      <c r="B92" s="42" t="s">
        <v>66</v>
      </c>
      <c r="C92" s="42">
        <v>2081</v>
      </c>
      <c r="D92" s="42">
        <v>9.9320000000000004</v>
      </c>
      <c r="E92" s="42">
        <v>-18.718</v>
      </c>
      <c r="F92" s="42">
        <v>28.489000000000001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6</v>
      </c>
      <c r="B93" s="42" t="s">
        <v>66</v>
      </c>
      <c r="C93" s="42">
        <v>2046</v>
      </c>
      <c r="D93" s="42">
        <v>9.76</v>
      </c>
      <c r="E93" s="42">
        <v>-18.692</v>
      </c>
      <c r="F93" s="42">
        <v>28.556000000000001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6</v>
      </c>
      <c r="B94" s="42" t="s">
        <v>66</v>
      </c>
      <c r="C94" s="42">
        <v>2010</v>
      </c>
      <c r="D94" s="42">
        <v>9.5709999999999997</v>
      </c>
      <c r="E94" s="42">
        <v>-18.681000000000001</v>
      </c>
      <c r="F94" s="42">
        <v>28.439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6</v>
      </c>
      <c r="B95" s="42" t="s">
        <v>66</v>
      </c>
      <c r="C95" s="42">
        <v>1971</v>
      </c>
      <c r="D95" s="42">
        <v>9.39</v>
      </c>
      <c r="E95" s="42">
        <v>-18.696999999999999</v>
      </c>
      <c r="F95" s="42">
        <v>28.527000000000001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7</v>
      </c>
      <c r="B96" s="42" t="s">
        <v>67</v>
      </c>
      <c r="C96" s="42">
        <v>3573</v>
      </c>
      <c r="D96" s="42">
        <v>51.023000000000003</v>
      </c>
      <c r="E96" s="42">
        <v>-4.5739999999999998</v>
      </c>
      <c r="F96" s="42">
        <v>19.675000000000001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7</v>
      </c>
      <c r="B97" s="42" t="s">
        <v>67</v>
      </c>
      <c r="C97" s="42">
        <v>3576</v>
      </c>
      <c r="D97" s="42">
        <v>51.347000000000001</v>
      </c>
      <c r="E97" s="42">
        <v>-4.57</v>
      </c>
      <c r="F97" s="42">
        <v>19.670000000000002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7</v>
      </c>
      <c r="B98" s="42" t="s">
        <v>67</v>
      </c>
      <c r="C98" s="42">
        <v>3576</v>
      </c>
      <c r="D98" s="42">
        <v>51.36</v>
      </c>
      <c r="E98" s="42">
        <v>-4.5650000000000004</v>
      </c>
      <c r="F98" s="42">
        <v>19.661000000000001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7</v>
      </c>
      <c r="B99" s="42" t="s">
        <v>67</v>
      </c>
      <c r="C99" s="42">
        <v>3573</v>
      </c>
      <c r="D99" s="42">
        <v>51.322000000000003</v>
      </c>
      <c r="E99" s="42">
        <v>-4.5730000000000004</v>
      </c>
      <c r="F99" s="42">
        <v>19.675999999999998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7</v>
      </c>
      <c r="B100" s="42" t="s">
        <v>67</v>
      </c>
      <c r="C100" s="42">
        <v>3572</v>
      </c>
      <c r="D100" s="42">
        <v>51.354999999999997</v>
      </c>
      <c r="E100" s="42">
        <v>-4.5999999999999996</v>
      </c>
      <c r="F100" s="42">
        <v>19.690999999999999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7</v>
      </c>
      <c r="B101" s="42" t="s">
        <v>67</v>
      </c>
      <c r="C101" s="42">
        <v>1033</v>
      </c>
      <c r="D101" s="42">
        <v>2.6389999999999998</v>
      </c>
      <c r="E101" s="42">
        <v>-18.056999999999999</v>
      </c>
      <c r="F101" s="42">
        <v>29.824000000000002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7</v>
      </c>
      <c r="B102" s="42" t="s">
        <v>67</v>
      </c>
      <c r="C102" s="42">
        <v>4115</v>
      </c>
      <c r="D102" s="42">
        <v>19.577000000000002</v>
      </c>
      <c r="E102" s="42">
        <v>-18.503</v>
      </c>
      <c r="F102" s="42">
        <v>28.469000000000001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7</v>
      </c>
      <c r="B103" s="42" t="s">
        <v>67</v>
      </c>
      <c r="C103" s="42">
        <v>4007</v>
      </c>
      <c r="D103" s="42">
        <v>19.024000000000001</v>
      </c>
      <c r="E103" s="42">
        <v>-18.507999999999999</v>
      </c>
      <c r="F103" s="42">
        <v>28.510999999999999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7</v>
      </c>
      <c r="B104" s="42" t="s">
        <v>67</v>
      </c>
      <c r="C104" s="42">
        <v>3944</v>
      </c>
      <c r="D104" s="42">
        <v>18.687000000000001</v>
      </c>
      <c r="E104" s="42">
        <v>-18.547000000000001</v>
      </c>
      <c r="F104" s="42">
        <v>28.494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7</v>
      </c>
      <c r="B105" s="42" t="s">
        <v>67</v>
      </c>
      <c r="C105" s="42">
        <v>3881</v>
      </c>
      <c r="D105" s="42">
        <v>18.364999999999998</v>
      </c>
      <c r="E105" s="42">
        <v>-18.527000000000001</v>
      </c>
      <c r="F105" s="42">
        <v>28.437000000000001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7</v>
      </c>
      <c r="B106" s="42" t="s">
        <v>67</v>
      </c>
      <c r="C106" s="42">
        <v>3816</v>
      </c>
      <c r="D106" s="42">
        <v>18.036000000000001</v>
      </c>
      <c r="E106" s="42">
        <v>-18.545999999999999</v>
      </c>
      <c r="F106" s="42">
        <v>28.481000000000002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7</v>
      </c>
      <c r="B107" s="42" t="s">
        <v>67</v>
      </c>
      <c r="C107" s="42">
        <v>3756</v>
      </c>
      <c r="D107" s="42">
        <v>17.741</v>
      </c>
      <c r="E107" s="42">
        <v>-18.484999999999999</v>
      </c>
      <c r="F107" s="42">
        <v>28.507000000000001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7</v>
      </c>
      <c r="B108" s="42" t="s">
        <v>67</v>
      </c>
      <c r="C108" s="42">
        <v>3699</v>
      </c>
      <c r="D108" s="42">
        <v>17.475000000000001</v>
      </c>
      <c r="E108" s="42">
        <v>-18.489999999999998</v>
      </c>
      <c r="F108" s="42">
        <v>28.484000000000002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7</v>
      </c>
      <c r="B109" s="42" t="s">
        <v>67</v>
      </c>
      <c r="C109" s="42">
        <v>3633</v>
      </c>
      <c r="D109" s="42">
        <v>17.186</v>
      </c>
      <c r="E109" s="42">
        <v>-18.5</v>
      </c>
      <c r="F109" s="42">
        <v>28.48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7</v>
      </c>
      <c r="B110" s="42" t="s">
        <v>67</v>
      </c>
      <c r="C110" s="42">
        <v>3571</v>
      </c>
      <c r="D110" s="42">
        <v>16.890999999999998</v>
      </c>
      <c r="E110" s="42">
        <v>-18.548999999999999</v>
      </c>
      <c r="F110" s="42">
        <v>28.428000000000001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7</v>
      </c>
      <c r="B111" s="42" t="s">
        <v>67</v>
      </c>
      <c r="C111" s="42">
        <v>3502</v>
      </c>
      <c r="D111" s="42">
        <v>16.593</v>
      </c>
      <c r="E111" s="42">
        <v>-18.503</v>
      </c>
      <c r="F111" s="42">
        <v>28.466000000000001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8</v>
      </c>
      <c r="B112" s="42" t="s">
        <v>67</v>
      </c>
      <c r="C112" s="42">
        <v>3580</v>
      </c>
      <c r="D112" s="42">
        <v>51.073999999999998</v>
      </c>
      <c r="E112" s="42">
        <v>-4.5549999999999997</v>
      </c>
      <c r="F112" s="42">
        <v>19.661000000000001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8</v>
      </c>
      <c r="B113" s="42" t="s">
        <v>67</v>
      </c>
      <c r="C113" s="42">
        <v>3577</v>
      </c>
      <c r="D113" s="42">
        <v>51.387</v>
      </c>
      <c r="E113" s="42">
        <v>-4.57</v>
      </c>
      <c r="F113" s="42">
        <v>19.670000000000002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8</v>
      </c>
      <c r="B114" s="42" t="s">
        <v>67</v>
      </c>
      <c r="C114" s="42">
        <v>3577</v>
      </c>
      <c r="D114" s="42">
        <v>51.393000000000001</v>
      </c>
      <c r="E114" s="42">
        <v>-4.6130000000000004</v>
      </c>
      <c r="F114" s="42">
        <v>19.657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8</v>
      </c>
      <c r="B115" s="42" t="s">
        <v>67</v>
      </c>
      <c r="C115" s="42">
        <v>3580</v>
      </c>
      <c r="D115" s="42">
        <v>51.396999999999998</v>
      </c>
      <c r="E115" s="42">
        <v>-4.585</v>
      </c>
      <c r="F115" s="42">
        <v>19.651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8</v>
      </c>
      <c r="B116" s="42" t="s">
        <v>67</v>
      </c>
      <c r="C116" s="42">
        <v>3574</v>
      </c>
      <c r="D116" s="42">
        <v>51.396000000000001</v>
      </c>
      <c r="E116" s="42">
        <v>-4.5750000000000002</v>
      </c>
      <c r="F116" s="42">
        <v>19.667000000000002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8</v>
      </c>
      <c r="B117" s="42" t="s">
        <v>67</v>
      </c>
      <c r="C117" s="42">
        <v>927</v>
      </c>
      <c r="D117" s="42">
        <v>2.383</v>
      </c>
      <c r="E117" s="42">
        <v>-17.96</v>
      </c>
      <c r="F117" s="42">
        <v>30.164000000000001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8</v>
      </c>
      <c r="B118" s="42" t="s">
        <v>67</v>
      </c>
      <c r="C118" s="42">
        <v>4205</v>
      </c>
      <c r="D118" s="42">
        <v>20.277000000000001</v>
      </c>
      <c r="E118" s="42">
        <v>-18.553999999999998</v>
      </c>
      <c r="F118" s="42">
        <v>28.515000000000001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8</v>
      </c>
      <c r="B119" s="42" t="s">
        <v>67</v>
      </c>
      <c r="C119" s="42">
        <v>4102</v>
      </c>
      <c r="D119" s="42">
        <v>19.75</v>
      </c>
      <c r="E119" s="42">
        <v>-18.556999999999999</v>
      </c>
      <c r="F119" s="42">
        <v>28.446999999999999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8</v>
      </c>
      <c r="B120" s="42" t="s">
        <v>67</v>
      </c>
      <c r="C120" s="42">
        <v>4027</v>
      </c>
      <c r="D120" s="42">
        <v>19.384</v>
      </c>
      <c r="E120" s="42">
        <v>-18.515000000000001</v>
      </c>
      <c r="F120" s="42">
        <v>28.437000000000001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8</v>
      </c>
      <c r="B121" s="42" t="s">
        <v>67</v>
      </c>
      <c r="C121" s="42">
        <v>3956</v>
      </c>
      <c r="D121" s="42">
        <v>19.027999999999999</v>
      </c>
      <c r="E121" s="42">
        <v>-18.542000000000002</v>
      </c>
      <c r="F121" s="42">
        <v>28.47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8</v>
      </c>
      <c r="B122" s="42" t="s">
        <v>67</v>
      </c>
      <c r="C122" s="42">
        <v>3883</v>
      </c>
      <c r="D122" s="42">
        <v>18.658000000000001</v>
      </c>
      <c r="E122" s="42">
        <v>-18.532</v>
      </c>
      <c r="F122" s="42">
        <v>28.504000000000001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8</v>
      </c>
      <c r="B123" s="42" t="s">
        <v>67</v>
      </c>
      <c r="C123" s="42">
        <v>3808</v>
      </c>
      <c r="D123" s="42">
        <v>18.286999999999999</v>
      </c>
      <c r="E123" s="42">
        <v>-18.577000000000002</v>
      </c>
      <c r="F123" s="42">
        <v>28.576000000000001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8</v>
      </c>
      <c r="B124" s="42" t="s">
        <v>67</v>
      </c>
      <c r="C124" s="42">
        <v>3738</v>
      </c>
      <c r="D124" s="42">
        <v>17.920999999999999</v>
      </c>
      <c r="E124" s="42">
        <v>-18.521999999999998</v>
      </c>
      <c r="F124" s="42">
        <v>28.491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8</v>
      </c>
      <c r="B125" s="42" t="s">
        <v>67</v>
      </c>
      <c r="C125" s="42">
        <v>3668</v>
      </c>
      <c r="D125" s="42">
        <v>17.565999999999999</v>
      </c>
      <c r="E125" s="42">
        <v>-18.584</v>
      </c>
      <c r="F125" s="42">
        <v>28.481999999999999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8</v>
      </c>
      <c r="B126" s="42" t="s">
        <v>67</v>
      </c>
      <c r="C126" s="42">
        <v>3598</v>
      </c>
      <c r="D126" s="42">
        <v>17.221</v>
      </c>
      <c r="E126" s="42">
        <v>-18.495000000000001</v>
      </c>
      <c r="F126" s="42">
        <v>28.475999999999999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8</v>
      </c>
      <c r="B127" s="42" t="s">
        <v>67</v>
      </c>
      <c r="C127" s="42">
        <v>3529</v>
      </c>
      <c r="D127" s="42">
        <v>16.870999999999999</v>
      </c>
      <c r="E127" s="42">
        <v>-18.562999999999999</v>
      </c>
      <c r="F127" s="42">
        <v>28.468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9</v>
      </c>
      <c r="B128" s="42" t="s">
        <v>68</v>
      </c>
      <c r="C128" s="42">
        <v>3575</v>
      </c>
      <c r="D128" s="42">
        <v>51.037999999999997</v>
      </c>
      <c r="E128" s="42">
        <v>-4.5549999999999997</v>
      </c>
      <c r="F128" s="42">
        <v>19.747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9</v>
      </c>
      <c r="B129" s="42" t="s">
        <v>68</v>
      </c>
      <c r="C129" s="42">
        <v>3575</v>
      </c>
      <c r="D129" s="42">
        <v>51.329000000000001</v>
      </c>
      <c r="E129" s="42">
        <v>-4.57</v>
      </c>
      <c r="F129" s="42">
        <v>19.670000000000002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9</v>
      </c>
      <c r="B130" s="42" t="s">
        <v>68</v>
      </c>
      <c r="C130" s="42">
        <v>3574</v>
      </c>
      <c r="D130" s="42">
        <v>51.335000000000001</v>
      </c>
      <c r="E130" s="42">
        <v>-4.569</v>
      </c>
      <c r="F130" s="42">
        <v>19.699000000000002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9</v>
      </c>
      <c r="B131" s="42" t="s">
        <v>68</v>
      </c>
      <c r="C131" s="42">
        <v>3573</v>
      </c>
      <c r="D131" s="42">
        <v>51.329000000000001</v>
      </c>
      <c r="E131" s="42">
        <v>-4.5460000000000003</v>
      </c>
      <c r="F131" s="42">
        <v>19.72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9</v>
      </c>
      <c r="B132" s="42" t="s">
        <v>68</v>
      </c>
      <c r="C132" s="42">
        <v>3573</v>
      </c>
      <c r="D132" s="42">
        <v>51.34</v>
      </c>
      <c r="E132" s="42">
        <v>-4.5659999999999998</v>
      </c>
      <c r="F132" s="42">
        <v>19.677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9</v>
      </c>
      <c r="B133" s="42" t="s">
        <v>68</v>
      </c>
      <c r="C133" s="42">
        <v>1843</v>
      </c>
      <c r="D133" s="42">
        <v>4.7350000000000003</v>
      </c>
      <c r="E133" s="42">
        <v>-18.193000000000001</v>
      </c>
      <c r="F133" s="42">
        <v>29.611999999999998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9</v>
      </c>
      <c r="B134" s="42" t="s">
        <v>68</v>
      </c>
      <c r="C134" s="42">
        <v>7443</v>
      </c>
      <c r="D134" s="42">
        <v>35.569000000000003</v>
      </c>
      <c r="E134" s="42">
        <v>-18.879000000000001</v>
      </c>
      <c r="F134" s="42">
        <v>28.347999999999999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9</v>
      </c>
      <c r="B135" s="42" t="s">
        <v>68</v>
      </c>
      <c r="C135" s="42">
        <v>7242</v>
      </c>
      <c r="D135" s="42">
        <v>34.515999999999998</v>
      </c>
      <c r="E135" s="42">
        <v>-18.896000000000001</v>
      </c>
      <c r="F135" s="42">
        <v>28.303999999999998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9</v>
      </c>
      <c r="B136" s="42" t="s">
        <v>68</v>
      </c>
      <c r="C136" s="42">
        <v>7118</v>
      </c>
      <c r="D136" s="42">
        <v>33.908000000000001</v>
      </c>
      <c r="E136" s="42">
        <v>-18.902000000000001</v>
      </c>
      <c r="F136" s="42">
        <v>28.359000000000002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9</v>
      </c>
      <c r="B137" s="42" t="s">
        <v>68</v>
      </c>
      <c r="C137" s="42">
        <v>7001</v>
      </c>
      <c r="D137" s="42">
        <v>33.323</v>
      </c>
      <c r="E137" s="42">
        <v>-18.873000000000001</v>
      </c>
      <c r="F137" s="42">
        <v>28.318000000000001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9</v>
      </c>
      <c r="B138" s="42" t="s">
        <v>68</v>
      </c>
      <c r="C138" s="42">
        <v>6882</v>
      </c>
      <c r="D138" s="42">
        <v>32.707999999999998</v>
      </c>
      <c r="E138" s="42">
        <v>-18.873000000000001</v>
      </c>
      <c r="F138" s="42">
        <v>28.327999999999999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9</v>
      </c>
      <c r="B139" s="42" t="s">
        <v>68</v>
      </c>
      <c r="C139" s="42">
        <v>6754</v>
      </c>
      <c r="D139" s="42">
        <v>32.081000000000003</v>
      </c>
      <c r="E139" s="42">
        <v>-18.885000000000002</v>
      </c>
      <c r="F139" s="42">
        <v>28.366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9</v>
      </c>
      <c r="B140" s="42" t="s">
        <v>68</v>
      </c>
      <c r="C140" s="42">
        <v>6638</v>
      </c>
      <c r="D140" s="42">
        <v>31.475000000000001</v>
      </c>
      <c r="E140" s="42">
        <v>-18.856000000000002</v>
      </c>
      <c r="F140" s="42">
        <v>28.34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9</v>
      </c>
      <c r="B141" s="42" t="s">
        <v>68</v>
      </c>
      <c r="C141" s="42">
        <v>6526</v>
      </c>
      <c r="D141" s="42">
        <v>30.905999999999999</v>
      </c>
      <c r="E141" s="42">
        <v>-18.872</v>
      </c>
      <c r="F141" s="42">
        <v>28.355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9</v>
      </c>
      <c r="B142" s="42" t="s">
        <v>68</v>
      </c>
      <c r="C142" s="42">
        <v>6414</v>
      </c>
      <c r="D142" s="42">
        <v>30.353999999999999</v>
      </c>
      <c r="E142" s="42">
        <v>-18.885000000000002</v>
      </c>
      <c r="F142" s="42">
        <v>28.361000000000001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9</v>
      </c>
      <c r="B143" s="42" t="s">
        <v>68</v>
      </c>
      <c r="C143" s="42">
        <v>6301</v>
      </c>
      <c r="D143" s="42">
        <v>29.809000000000001</v>
      </c>
      <c r="E143" s="42">
        <v>-18.861999999999998</v>
      </c>
      <c r="F143" s="42">
        <v>28.366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10</v>
      </c>
      <c r="B144" s="42" t="s">
        <v>68</v>
      </c>
      <c r="C144" s="42">
        <v>3580</v>
      </c>
      <c r="D144" s="42">
        <v>51.081000000000003</v>
      </c>
      <c r="E144" s="42">
        <v>-4.5960000000000001</v>
      </c>
      <c r="F144" s="42">
        <v>19.696000000000002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10</v>
      </c>
      <c r="B145" s="42" t="s">
        <v>68</v>
      </c>
      <c r="C145" s="42">
        <v>3577</v>
      </c>
      <c r="D145" s="42">
        <v>51.395000000000003</v>
      </c>
      <c r="E145" s="42">
        <v>-4.57</v>
      </c>
      <c r="F145" s="42">
        <v>19.670000000000002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10</v>
      </c>
      <c r="B146" s="42" t="s">
        <v>68</v>
      </c>
      <c r="C146" s="42">
        <v>3578</v>
      </c>
      <c r="D146" s="42">
        <v>51.372</v>
      </c>
      <c r="E146" s="42">
        <v>-4.5960000000000001</v>
      </c>
      <c r="F146" s="42">
        <v>19.646000000000001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10</v>
      </c>
      <c r="B147" s="42" t="s">
        <v>68</v>
      </c>
      <c r="C147" s="42">
        <v>3573</v>
      </c>
      <c r="D147" s="42">
        <v>51.363</v>
      </c>
      <c r="E147" s="42">
        <v>-4.5819999999999999</v>
      </c>
      <c r="F147" s="42">
        <v>19.657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10</v>
      </c>
      <c r="B148" s="42" t="s">
        <v>68</v>
      </c>
      <c r="C148" s="42">
        <v>3575</v>
      </c>
      <c r="D148" s="42">
        <v>51.37</v>
      </c>
      <c r="E148" s="42">
        <v>-4.5780000000000003</v>
      </c>
      <c r="F148" s="42">
        <v>19.698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10</v>
      </c>
      <c r="B149" s="42" t="s">
        <v>68</v>
      </c>
      <c r="C149" s="42">
        <v>1756</v>
      </c>
      <c r="D149" s="42">
        <v>4.5190000000000001</v>
      </c>
      <c r="E149" s="42">
        <v>-18.853000000000002</v>
      </c>
      <c r="F149" s="42">
        <v>29.369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10</v>
      </c>
      <c r="B150" s="42" t="s">
        <v>68</v>
      </c>
      <c r="C150" s="42">
        <v>6962</v>
      </c>
      <c r="D150" s="42">
        <v>33.380000000000003</v>
      </c>
      <c r="E150" s="42">
        <v>-18.959</v>
      </c>
      <c r="F150" s="42">
        <v>28.305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10</v>
      </c>
      <c r="B151" s="42" t="s">
        <v>68</v>
      </c>
      <c r="C151" s="42">
        <v>6749</v>
      </c>
      <c r="D151" s="42">
        <v>32.389000000000003</v>
      </c>
      <c r="E151" s="42">
        <v>-18.97</v>
      </c>
      <c r="F151" s="42">
        <v>28.295999999999999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10</v>
      </c>
      <c r="B152" s="42" t="s">
        <v>68</v>
      </c>
      <c r="C152" s="42">
        <v>6610</v>
      </c>
      <c r="D152" s="42">
        <v>31.798999999999999</v>
      </c>
      <c r="E152" s="42">
        <v>-18.972000000000001</v>
      </c>
      <c r="F152" s="42">
        <v>28.315999999999999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10</v>
      </c>
      <c r="B153" s="42" t="s">
        <v>68</v>
      </c>
      <c r="C153" s="42">
        <v>6486</v>
      </c>
      <c r="D153" s="42">
        <v>31.222999999999999</v>
      </c>
      <c r="E153" s="42">
        <v>-18.952000000000002</v>
      </c>
      <c r="F153" s="42">
        <v>28.286999999999999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10</v>
      </c>
      <c r="B154" s="42" t="s">
        <v>68</v>
      </c>
      <c r="C154" s="42">
        <v>6360</v>
      </c>
      <c r="D154" s="42">
        <v>30.614999999999998</v>
      </c>
      <c r="E154" s="42">
        <v>-18.943999999999999</v>
      </c>
      <c r="F154" s="42">
        <v>28.32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10</v>
      </c>
      <c r="B155" s="42" t="s">
        <v>68</v>
      </c>
      <c r="C155" s="42">
        <v>6234</v>
      </c>
      <c r="D155" s="42">
        <v>30.012</v>
      </c>
      <c r="E155" s="42">
        <v>-18.957999999999998</v>
      </c>
      <c r="F155" s="42">
        <v>28.312999999999999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10</v>
      </c>
      <c r="B156" s="42" t="s">
        <v>68</v>
      </c>
      <c r="C156" s="42">
        <v>6115</v>
      </c>
      <c r="D156" s="42">
        <v>29.405999999999999</v>
      </c>
      <c r="E156" s="42">
        <v>-18.933</v>
      </c>
      <c r="F156" s="42">
        <v>28.253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10</v>
      </c>
      <c r="B157" s="42" t="s">
        <v>68</v>
      </c>
      <c r="C157" s="42">
        <v>6000</v>
      </c>
      <c r="D157" s="42">
        <v>28.818000000000001</v>
      </c>
      <c r="E157" s="42">
        <v>-18.946000000000002</v>
      </c>
      <c r="F157" s="42">
        <v>28.295999999999999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10</v>
      </c>
      <c r="B158" s="42" t="s">
        <v>68</v>
      </c>
      <c r="C158" s="42">
        <v>5889</v>
      </c>
      <c r="D158" s="42">
        <v>28.263999999999999</v>
      </c>
      <c r="E158" s="42">
        <v>-18.959</v>
      </c>
      <c r="F158" s="42">
        <v>28.279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10</v>
      </c>
      <c r="B159" s="42" t="s">
        <v>68</v>
      </c>
      <c r="C159" s="42">
        <v>5778</v>
      </c>
      <c r="D159" s="42">
        <v>27.7</v>
      </c>
      <c r="E159" s="42">
        <v>-18.986999999999998</v>
      </c>
      <c r="F159" s="42">
        <v>28.338999999999999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11</v>
      </c>
      <c r="B160" s="42" t="s">
        <v>69</v>
      </c>
      <c r="C160" s="42">
        <v>3579</v>
      </c>
      <c r="D160" s="42">
        <v>51.052999999999997</v>
      </c>
      <c r="E160" s="42">
        <v>-4.5599999999999996</v>
      </c>
      <c r="F160" s="42">
        <v>19.704999999999998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11</v>
      </c>
      <c r="B161" s="42" t="s">
        <v>69</v>
      </c>
      <c r="C161" s="42">
        <v>3575</v>
      </c>
      <c r="D161" s="42">
        <v>51.341000000000001</v>
      </c>
      <c r="E161" s="42">
        <v>-4.57</v>
      </c>
      <c r="F161" s="42">
        <v>19.670000000000002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11</v>
      </c>
      <c r="B162" s="42" t="s">
        <v>69</v>
      </c>
      <c r="C162" s="42">
        <v>3579</v>
      </c>
      <c r="D162" s="42">
        <v>51.356999999999999</v>
      </c>
      <c r="E162" s="42">
        <v>-4.5860000000000003</v>
      </c>
      <c r="F162" s="42">
        <v>19.673999999999999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11</v>
      </c>
      <c r="B163" s="42" t="s">
        <v>69</v>
      </c>
      <c r="C163" s="42">
        <v>3573</v>
      </c>
      <c r="D163" s="42">
        <v>51.343000000000004</v>
      </c>
      <c r="E163" s="42">
        <v>-4.5759999999999996</v>
      </c>
      <c r="F163" s="42">
        <v>19.675999999999998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11</v>
      </c>
      <c r="B164" s="42" t="s">
        <v>69</v>
      </c>
      <c r="C164" s="42">
        <v>3575</v>
      </c>
      <c r="D164" s="42">
        <v>51.387999999999998</v>
      </c>
      <c r="E164" s="42">
        <v>-4.548</v>
      </c>
      <c r="F164" s="42">
        <v>19.658000000000001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11</v>
      </c>
      <c r="B165" s="42" t="s">
        <v>69</v>
      </c>
      <c r="C165" s="42">
        <v>1293</v>
      </c>
      <c r="D165" s="42">
        <v>3.3119999999999998</v>
      </c>
      <c r="E165" s="42">
        <v>-18.436</v>
      </c>
      <c r="F165" s="42">
        <v>28.712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11</v>
      </c>
      <c r="B166" s="42" t="s">
        <v>69</v>
      </c>
      <c r="C166" s="42">
        <v>8174</v>
      </c>
      <c r="D166" s="42">
        <v>39.134</v>
      </c>
      <c r="E166" s="42">
        <v>-18.959</v>
      </c>
      <c r="F166" s="42">
        <v>28.4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11</v>
      </c>
      <c r="B167" s="42" t="s">
        <v>69</v>
      </c>
      <c r="C167" s="42">
        <v>7948</v>
      </c>
      <c r="D167" s="42">
        <v>37.962000000000003</v>
      </c>
      <c r="E167" s="42">
        <v>-18.969000000000001</v>
      </c>
      <c r="F167" s="42">
        <v>28.402000000000001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11</v>
      </c>
      <c r="B168" s="42" t="s">
        <v>69</v>
      </c>
      <c r="C168" s="42">
        <v>7803</v>
      </c>
      <c r="D168" s="42">
        <v>37.249000000000002</v>
      </c>
      <c r="E168" s="42">
        <v>-18.957000000000001</v>
      </c>
      <c r="F168" s="42">
        <v>28.378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11</v>
      </c>
      <c r="B169" s="42" t="s">
        <v>69</v>
      </c>
      <c r="C169" s="42">
        <v>7662</v>
      </c>
      <c r="D169" s="42">
        <v>36.533999999999999</v>
      </c>
      <c r="E169" s="42">
        <v>-18.957000000000001</v>
      </c>
      <c r="F169" s="42">
        <v>28.41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11</v>
      </c>
      <c r="B170" s="42" t="s">
        <v>69</v>
      </c>
      <c r="C170" s="42">
        <v>7516</v>
      </c>
      <c r="D170" s="42">
        <v>35.828000000000003</v>
      </c>
      <c r="E170" s="42">
        <v>-18.933</v>
      </c>
      <c r="F170" s="42">
        <v>28.439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11</v>
      </c>
      <c r="B171" s="42" t="s">
        <v>69</v>
      </c>
      <c r="C171" s="42">
        <v>7379</v>
      </c>
      <c r="D171" s="42">
        <v>35.148000000000003</v>
      </c>
      <c r="E171" s="42">
        <v>-18.963000000000001</v>
      </c>
      <c r="F171" s="42">
        <v>28.413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11</v>
      </c>
      <c r="B172" s="42" t="s">
        <v>69</v>
      </c>
      <c r="C172" s="42">
        <v>7244</v>
      </c>
      <c r="D172" s="42">
        <v>34.468000000000004</v>
      </c>
      <c r="E172" s="42">
        <v>-18.971</v>
      </c>
      <c r="F172" s="42">
        <v>28.417999999999999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11</v>
      </c>
      <c r="B173" s="42" t="s">
        <v>69</v>
      </c>
      <c r="C173" s="42">
        <v>7107</v>
      </c>
      <c r="D173" s="42">
        <v>33.795999999999999</v>
      </c>
      <c r="E173" s="42">
        <v>-18.922999999999998</v>
      </c>
      <c r="F173" s="42">
        <v>28.379000000000001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11</v>
      </c>
      <c r="B174" s="42" t="s">
        <v>69</v>
      </c>
      <c r="C174" s="42">
        <v>6974</v>
      </c>
      <c r="D174" s="42">
        <v>33.113999999999997</v>
      </c>
      <c r="E174" s="42">
        <v>-18.978999999999999</v>
      </c>
      <c r="F174" s="42">
        <v>28.344000000000001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11</v>
      </c>
      <c r="B175" s="42" t="s">
        <v>69</v>
      </c>
      <c r="C175" s="42">
        <v>6851</v>
      </c>
      <c r="D175" s="42">
        <v>32.491999999999997</v>
      </c>
      <c r="E175" s="42">
        <v>-18.951000000000001</v>
      </c>
      <c r="F175" s="42">
        <v>28.361999999999998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12</v>
      </c>
      <c r="B176" s="42" t="s">
        <v>69</v>
      </c>
      <c r="C176" s="42">
        <v>3577</v>
      </c>
      <c r="D176" s="42">
        <v>51.055</v>
      </c>
      <c r="E176" s="42">
        <v>-4.5609999999999999</v>
      </c>
      <c r="F176" s="42">
        <v>19.687999999999999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12</v>
      </c>
      <c r="B177" s="42" t="s">
        <v>69</v>
      </c>
      <c r="C177" s="42">
        <v>3573</v>
      </c>
      <c r="D177" s="42">
        <v>51.353000000000002</v>
      </c>
      <c r="E177" s="42">
        <v>-4.57</v>
      </c>
      <c r="F177" s="42">
        <v>19.670000000000002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12</v>
      </c>
      <c r="B178" s="42" t="s">
        <v>69</v>
      </c>
      <c r="C178" s="42">
        <v>3572</v>
      </c>
      <c r="D178" s="42">
        <v>51.319000000000003</v>
      </c>
      <c r="E178" s="42">
        <v>-4.5679999999999996</v>
      </c>
      <c r="F178" s="42">
        <v>19.646999999999998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12</v>
      </c>
      <c r="B179" s="42" t="s">
        <v>69</v>
      </c>
      <c r="C179" s="42">
        <v>3577</v>
      </c>
      <c r="D179" s="42">
        <v>51.371000000000002</v>
      </c>
      <c r="E179" s="42">
        <v>-4.5510000000000002</v>
      </c>
      <c r="F179" s="42">
        <v>19.667999999999999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12</v>
      </c>
      <c r="B180" s="42" t="s">
        <v>69</v>
      </c>
      <c r="C180" s="42">
        <v>3577</v>
      </c>
      <c r="D180" s="42">
        <v>51.378</v>
      </c>
      <c r="E180" s="42">
        <v>-4.5449999999999999</v>
      </c>
      <c r="F180" s="42">
        <v>19.649999999999999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12</v>
      </c>
      <c r="B181" s="42" t="s">
        <v>69</v>
      </c>
      <c r="C181" s="42">
        <v>2115</v>
      </c>
      <c r="D181" s="42">
        <v>5.4480000000000004</v>
      </c>
      <c r="E181" s="42">
        <v>-18.579000000000001</v>
      </c>
      <c r="F181" s="42">
        <v>29.334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12</v>
      </c>
      <c r="B182" s="42" t="s">
        <v>69</v>
      </c>
      <c r="C182" s="42">
        <v>8325</v>
      </c>
      <c r="D182" s="42">
        <v>39.606999999999999</v>
      </c>
      <c r="E182" s="42">
        <v>-18.997</v>
      </c>
      <c r="F182" s="42">
        <v>28.379000000000001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12</v>
      </c>
      <c r="B183" s="42" t="s">
        <v>69</v>
      </c>
      <c r="C183" s="42">
        <v>8136</v>
      </c>
      <c r="D183" s="42">
        <v>38.707999999999998</v>
      </c>
      <c r="E183" s="42">
        <v>-18.978000000000002</v>
      </c>
      <c r="F183" s="42">
        <v>28.326000000000001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12</v>
      </c>
      <c r="B184" s="42" t="s">
        <v>69</v>
      </c>
      <c r="C184" s="42">
        <v>7975</v>
      </c>
      <c r="D184" s="42">
        <v>38.033999999999999</v>
      </c>
      <c r="E184" s="42">
        <v>-18.975999999999999</v>
      </c>
      <c r="F184" s="42">
        <v>28.318000000000001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12</v>
      </c>
      <c r="B185" s="42" t="s">
        <v>69</v>
      </c>
      <c r="C185" s="42">
        <v>7823</v>
      </c>
      <c r="D185" s="42">
        <v>37.35</v>
      </c>
      <c r="E185" s="42">
        <v>-18.97</v>
      </c>
      <c r="F185" s="42">
        <v>28.324000000000002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12</v>
      </c>
      <c r="B186" s="42" t="s">
        <v>69</v>
      </c>
      <c r="C186" s="42">
        <v>7661</v>
      </c>
      <c r="D186" s="42">
        <v>36.673999999999999</v>
      </c>
      <c r="E186" s="42">
        <v>-18.966000000000001</v>
      </c>
      <c r="F186" s="42">
        <v>28.327999999999999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12</v>
      </c>
      <c r="B187" s="42" t="s">
        <v>69</v>
      </c>
      <c r="C187" s="42">
        <v>7492</v>
      </c>
      <c r="D187" s="42">
        <v>35.978000000000002</v>
      </c>
      <c r="E187" s="42">
        <v>-18.957999999999998</v>
      </c>
      <c r="F187" s="42">
        <v>28.373999999999999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12</v>
      </c>
      <c r="B188" s="42" t="s">
        <v>69</v>
      </c>
      <c r="C188" s="42">
        <v>7336</v>
      </c>
      <c r="D188" s="42">
        <v>35.258000000000003</v>
      </c>
      <c r="E188" s="42">
        <v>-18.962</v>
      </c>
      <c r="F188" s="42">
        <v>28.350999999999999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12</v>
      </c>
      <c r="B189" s="42" t="s">
        <v>69</v>
      </c>
      <c r="C189" s="42">
        <v>7181</v>
      </c>
      <c r="D189" s="42">
        <v>34.552999999999997</v>
      </c>
      <c r="E189" s="42">
        <v>-18.957999999999998</v>
      </c>
      <c r="F189" s="42">
        <v>28.375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12</v>
      </c>
      <c r="B190" s="42" t="s">
        <v>69</v>
      </c>
      <c r="C190" s="42">
        <v>7038</v>
      </c>
      <c r="D190" s="42">
        <v>33.875</v>
      </c>
      <c r="E190" s="42">
        <v>-18.960999999999999</v>
      </c>
      <c r="F190" s="42">
        <v>28.329000000000001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12</v>
      </c>
      <c r="B191" s="42" t="s">
        <v>69</v>
      </c>
      <c r="C191" s="42">
        <v>6895</v>
      </c>
      <c r="D191" s="42">
        <v>33.201999999999998</v>
      </c>
      <c r="E191" s="42">
        <v>-18.959</v>
      </c>
      <c r="F191" s="42">
        <v>28.373000000000001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13</v>
      </c>
      <c r="B192" s="42" t="s">
        <v>70</v>
      </c>
      <c r="C192" s="42">
        <v>3577</v>
      </c>
      <c r="D192" s="42">
        <v>51.026000000000003</v>
      </c>
      <c r="E192" s="42">
        <v>-4.5919999999999996</v>
      </c>
      <c r="F192" s="42">
        <v>19.704999999999998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13</v>
      </c>
      <c r="B193" s="42" t="s">
        <v>70</v>
      </c>
      <c r="C193" s="42">
        <v>3576</v>
      </c>
      <c r="D193" s="42">
        <v>51.341000000000001</v>
      </c>
      <c r="E193" s="42">
        <v>-4.57</v>
      </c>
      <c r="F193" s="42">
        <v>19.670000000000002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13</v>
      </c>
      <c r="B194" s="42" t="s">
        <v>70</v>
      </c>
      <c r="C194" s="42">
        <v>3576</v>
      </c>
      <c r="D194" s="42">
        <v>51.398000000000003</v>
      </c>
      <c r="E194" s="42">
        <v>-4.5780000000000003</v>
      </c>
      <c r="F194" s="42">
        <v>19.677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13</v>
      </c>
      <c r="B195" s="42" t="s">
        <v>70</v>
      </c>
      <c r="C195" s="42">
        <v>3576</v>
      </c>
      <c r="D195" s="42">
        <v>51.387999999999998</v>
      </c>
      <c r="E195" s="42">
        <v>-4.5979999999999999</v>
      </c>
      <c r="F195" s="42">
        <v>19.681000000000001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13</v>
      </c>
      <c r="B196" s="42" t="s">
        <v>70</v>
      </c>
      <c r="C196" s="42">
        <v>3577</v>
      </c>
      <c r="D196" s="42">
        <v>51.390999999999998</v>
      </c>
      <c r="E196" s="42">
        <v>-4.5620000000000003</v>
      </c>
      <c r="F196" s="42">
        <v>19.657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13</v>
      </c>
      <c r="B197" s="42" t="s">
        <v>70</v>
      </c>
      <c r="C197" s="42">
        <v>1750</v>
      </c>
      <c r="D197" s="42">
        <v>4.4989999999999997</v>
      </c>
      <c r="E197" s="42">
        <v>-18.768999999999998</v>
      </c>
      <c r="F197" s="42">
        <v>28.908999999999999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13</v>
      </c>
      <c r="B198" s="42" t="s">
        <v>70</v>
      </c>
      <c r="C198" s="42">
        <v>16384</v>
      </c>
      <c r="D198" s="42">
        <v>78.816999999999993</v>
      </c>
      <c r="E198" s="42">
        <v>-19.082000000000001</v>
      </c>
      <c r="F198" s="42">
        <v>28.306000000000001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13</v>
      </c>
      <c r="B199" s="42" t="s">
        <v>70</v>
      </c>
      <c r="C199" s="42">
        <v>15971</v>
      </c>
      <c r="D199" s="42">
        <v>76.644000000000005</v>
      </c>
      <c r="E199" s="42">
        <v>-19.050999999999998</v>
      </c>
      <c r="F199" s="42">
        <v>28.338000000000001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13</v>
      </c>
      <c r="B200" s="42" t="s">
        <v>70</v>
      </c>
      <c r="C200" s="42">
        <v>15682</v>
      </c>
      <c r="D200" s="42">
        <v>75.228999999999999</v>
      </c>
      <c r="E200" s="42">
        <v>-19.058</v>
      </c>
      <c r="F200" s="42">
        <v>28.318999999999999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13</v>
      </c>
      <c r="B201" s="42" t="s">
        <v>70</v>
      </c>
      <c r="C201" s="42">
        <v>15417</v>
      </c>
      <c r="D201" s="42">
        <v>73.847999999999999</v>
      </c>
      <c r="E201" s="42">
        <v>-19.065000000000001</v>
      </c>
      <c r="F201" s="42">
        <v>28.321999999999999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13</v>
      </c>
      <c r="B202" s="42" t="s">
        <v>70</v>
      </c>
      <c r="C202" s="42">
        <v>15118</v>
      </c>
      <c r="D202" s="42">
        <v>72.397999999999996</v>
      </c>
      <c r="E202" s="42">
        <v>-19.071999999999999</v>
      </c>
      <c r="F202" s="42">
        <v>28.353999999999999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13</v>
      </c>
      <c r="B203" s="42" t="s">
        <v>70</v>
      </c>
      <c r="C203" s="42">
        <v>14829</v>
      </c>
      <c r="D203" s="42">
        <v>70.959999999999994</v>
      </c>
      <c r="E203" s="42">
        <v>-19.067</v>
      </c>
      <c r="F203" s="42">
        <v>28.337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13</v>
      </c>
      <c r="B204" s="42" t="s">
        <v>70</v>
      </c>
      <c r="C204" s="42">
        <v>14556</v>
      </c>
      <c r="D204" s="42">
        <v>69.56</v>
      </c>
      <c r="E204" s="42">
        <v>-19.065000000000001</v>
      </c>
      <c r="F204" s="42">
        <v>28.350999999999999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13</v>
      </c>
      <c r="B205" s="42" t="s">
        <v>70</v>
      </c>
      <c r="C205" s="42">
        <v>14287</v>
      </c>
      <c r="D205" s="42">
        <v>68.263999999999996</v>
      </c>
      <c r="E205" s="42">
        <v>-19.065999999999999</v>
      </c>
      <c r="F205" s="42">
        <v>28.367999999999999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13</v>
      </c>
      <c r="B206" s="42" t="s">
        <v>70</v>
      </c>
      <c r="C206" s="42">
        <v>14024</v>
      </c>
      <c r="D206" s="42">
        <v>66.923000000000002</v>
      </c>
      <c r="E206" s="42">
        <v>-19.035</v>
      </c>
      <c r="F206" s="42">
        <v>28.391999999999999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13</v>
      </c>
      <c r="B207" s="42" t="s">
        <v>70</v>
      </c>
      <c r="C207" s="42">
        <v>13765</v>
      </c>
      <c r="D207" s="42">
        <v>65.650000000000006</v>
      </c>
      <c r="E207" s="42">
        <v>-19.059999999999999</v>
      </c>
      <c r="F207" s="42">
        <v>28.376999999999999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14</v>
      </c>
      <c r="B208" s="42" t="s">
        <v>70</v>
      </c>
      <c r="C208" s="42">
        <v>3575</v>
      </c>
      <c r="D208" s="42">
        <v>51.091999999999999</v>
      </c>
      <c r="E208" s="42">
        <v>-4.5720000000000001</v>
      </c>
      <c r="F208" s="42">
        <v>19.719000000000001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14</v>
      </c>
      <c r="B209" s="42" t="s">
        <v>70</v>
      </c>
      <c r="C209" s="42">
        <v>3570</v>
      </c>
      <c r="D209" s="42">
        <v>51.29</v>
      </c>
      <c r="E209" s="42">
        <v>-4.57</v>
      </c>
      <c r="F209" s="42">
        <v>19.670000000000002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14</v>
      </c>
      <c r="B210" s="42" t="s">
        <v>70</v>
      </c>
      <c r="C210" s="42">
        <v>3572</v>
      </c>
      <c r="D210" s="42">
        <v>51.311</v>
      </c>
      <c r="E210" s="42">
        <v>-4.5599999999999996</v>
      </c>
      <c r="F210" s="42">
        <v>19.658999999999999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14</v>
      </c>
      <c r="B211" s="42" t="s">
        <v>70</v>
      </c>
      <c r="C211" s="42">
        <v>3572</v>
      </c>
      <c r="D211" s="42">
        <v>51.305999999999997</v>
      </c>
      <c r="E211" s="42">
        <v>-4.5620000000000003</v>
      </c>
      <c r="F211" s="42">
        <v>19.689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14</v>
      </c>
      <c r="B212" s="42" t="s">
        <v>70</v>
      </c>
      <c r="C212" s="42">
        <v>3572</v>
      </c>
      <c r="D212" s="42">
        <v>51.302</v>
      </c>
      <c r="E212" s="42">
        <v>-4.5549999999999997</v>
      </c>
      <c r="F212" s="42">
        <v>19.667000000000002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14</v>
      </c>
      <c r="B213" s="42" t="s">
        <v>70</v>
      </c>
      <c r="C213" s="42">
        <v>4858</v>
      </c>
      <c r="D213" s="42">
        <v>12.526999999999999</v>
      </c>
      <c r="E213" s="42">
        <v>-18.431999999999999</v>
      </c>
      <c r="F213" s="42">
        <v>29.353000000000002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14</v>
      </c>
      <c r="B214" s="42" t="s">
        <v>70</v>
      </c>
      <c r="C214" s="42">
        <v>19221</v>
      </c>
      <c r="D214" s="42">
        <v>91.441999999999993</v>
      </c>
      <c r="E214" s="42">
        <v>-19.11</v>
      </c>
      <c r="F214" s="42">
        <v>28.116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14</v>
      </c>
      <c r="B215" s="42" t="s">
        <v>70</v>
      </c>
      <c r="C215" s="42">
        <v>18825</v>
      </c>
      <c r="D215" s="42">
        <v>89.376000000000005</v>
      </c>
      <c r="E215" s="42">
        <v>-19.094999999999999</v>
      </c>
      <c r="F215" s="42">
        <v>28.126000000000001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14</v>
      </c>
      <c r="B216" s="42" t="s">
        <v>70</v>
      </c>
      <c r="C216" s="42">
        <v>18496</v>
      </c>
      <c r="D216" s="42">
        <v>87.903000000000006</v>
      </c>
      <c r="E216" s="42">
        <v>-19.100999999999999</v>
      </c>
      <c r="F216" s="42">
        <v>28.134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14</v>
      </c>
      <c r="B217" s="42" t="s">
        <v>70</v>
      </c>
      <c r="C217" s="42">
        <v>18161</v>
      </c>
      <c r="D217" s="42">
        <v>86.527000000000001</v>
      </c>
      <c r="E217" s="42">
        <v>-19.106999999999999</v>
      </c>
      <c r="F217" s="42">
        <v>28.140999999999998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14</v>
      </c>
      <c r="B218" s="42" t="s">
        <v>70</v>
      </c>
      <c r="C218" s="42">
        <v>17813</v>
      </c>
      <c r="D218" s="42">
        <v>85.028000000000006</v>
      </c>
      <c r="E218" s="42">
        <v>-19.099</v>
      </c>
      <c r="F218" s="42">
        <v>28.151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14</v>
      </c>
      <c r="B219" s="42" t="s">
        <v>70</v>
      </c>
      <c r="C219" s="42">
        <v>17458</v>
      </c>
      <c r="D219" s="42">
        <v>83.438999999999993</v>
      </c>
      <c r="E219" s="42">
        <v>-19.096</v>
      </c>
      <c r="F219" s="42">
        <v>28.166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14</v>
      </c>
      <c r="B220" s="42" t="s">
        <v>70</v>
      </c>
      <c r="C220" s="42">
        <v>17085</v>
      </c>
      <c r="D220" s="42">
        <v>81.891999999999996</v>
      </c>
      <c r="E220" s="42">
        <v>-19.091999999999999</v>
      </c>
      <c r="F220" s="42">
        <v>28.155000000000001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14</v>
      </c>
      <c r="B221" s="42" t="s">
        <v>70</v>
      </c>
      <c r="C221" s="42">
        <v>16706</v>
      </c>
      <c r="D221" s="42">
        <v>80.290999999999997</v>
      </c>
      <c r="E221" s="42">
        <v>-19.082999999999998</v>
      </c>
      <c r="F221" s="42">
        <v>28.172000000000001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14</v>
      </c>
      <c r="B222" s="42" t="s">
        <v>70</v>
      </c>
      <c r="C222" s="42">
        <v>16366</v>
      </c>
      <c r="D222" s="42">
        <v>78.724000000000004</v>
      </c>
      <c r="E222" s="42">
        <v>-19.074000000000002</v>
      </c>
      <c r="F222" s="42">
        <v>28.183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14</v>
      </c>
      <c r="B223" s="42" t="s">
        <v>70</v>
      </c>
      <c r="C223" s="42">
        <v>16020</v>
      </c>
      <c r="D223" s="42">
        <v>77.125</v>
      </c>
      <c r="E223" s="42">
        <v>-19.074999999999999</v>
      </c>
      <c r="F223" s="42">
        <v>28.202999999999999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15</v>
      </c>
      <c r="B224" s="42" t="s">
        <v>71</v>
      </c>
      <c r="C224" s="42">
        <v>3581</v>
      </c>
      <c r="D224" s="42">
        <v>51.076000000000001</v>
      </c>
      <c r="E224" s="42">
        <v>-4.5940000000000003</v>
      </c>
      <c r="F224" s="42">
        <v>19.71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15</v>
      </c>
      <c r="B225" s="42" t="s">
        <v>71</v>
      </c>
      <c r="C225" s="42">
        <v>3576</v>
      </c>
      <c r="D225" s="42">
        <v>51.348999999999997</v>
      </c>
      <c r="E225" s="42">
        <v>-4.57</v>
      </c>
      <c r="F225" s="42">
        <v>19.670000000000002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15</v>
      </c>
      <c r="B226" s="42" t="s">
        <v>71</v>
      </c>
      <c r="C226" s="42">
        <v>3576</v>
      </c>
      <c r="D226" s="42">
        <v>51.356000000000002</v>
      </c>
      <c r="E226" s="42">
        <v>-4.5510000000000002</v>
      </c>
      <c r="F226" s="42">
        <v>19.663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15</v>
      </c>
      <c r="B227" s="42" t="s">
        <v>71</v>
      </c>
      <c r="C227" s="42">
        <v>3578</v>
      </c>
      <c r="D227" s="42">
        <v>51.359000000000002</v>
      </c>
      <c r="E227" s="42">
        <v>-4.5579999999999998</v>
      </c>
      <c r="F227" s="42">
        <v>19.646000000000001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15</v>
      </c>
      <c r="B228" s="42" t="s">
        <v>71</v>
      </c>
      <c r="C228" s="42">
        <v>3580</v>
      </c>
      <c r="D228" s="42">
        <v>51.423000000000002</v>
      </c>
      <c r="E228" s="42">
        <v>-4.5519999999999996</v>
      </c>
      <c r="F228" s="42">
        <v>19.635000000000002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15</v>
      </c>
      <c r="B229" s="42" t="s">
        <v>71</v>
      </c>
      <c r="C229" s="42">
        <v>561</v>
      </c>
      <c r="D229" s="42">
        <v>1.4330000000000001</v>
      </c>
      <c r="E229" s="42">
        <v>-18.469000000000001</v>
      </c>
      <c r="F229" s="42">
        <v>31.384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15</v>
      </c>
      <c r="B230" s="42" t="s">
        <v>71</v>
      </c>
      <c r="C230" s="42">
        <v>1728</v>
      </c>
      <c r="D230" s="42">
        <v>8.2780000000000005</v>
      </c>
      <c r="E230" s="42">
        <v>-18.803000000000001</v>
      </c>
      <c r="F230" s="42">
        <v>28.492999999999999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15</v>
      </c>
      <c r="B231" s="42" t="s">
        <v>71</v>
      </c>
      <c r="C231" s="42">
        <v>1677</v>
      </c>
      <c r="D231" s="42">
        <v>8.0229999999999997</v>
      </c>
      <c r="E231" s="42">
        <v>-18.686</v>
      </c>
      <c r="F231" s="42">
        <v>28.536000000000001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15</v>
      </c>
      <c r="B232" s="42" t="s">
        <v>71</v>
      </c>
      <c r="C232" s="42">
        <v>1646</v>
      </c>
      <c r="D232" s="42">
        <v>7.86</v>
      </c>
      <c r="E232" s="42">
        <v>-18.727</v>
      </c>
      <c r="F232" s="42">
        <v>28.498000000000001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15</v>
      </c>
      <c r="B233" s="42" t="s">
        <v>71</v>
      </c>
      <c r="C233" s="42">
        <v>1616</v>
      </c>
      <c r="D233" s="42">
        <v>7.718</v>
      </c>
      <c r="E233" s="42">
        <v>-18.733000000000001</v>
      </c>
      <c r="F233" s="42">
        <v>28.463999999999999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15</v>
      </c>
      <c r="B234" s="42" t="s">
        <v>71</v>
      </c>
      <c r="C234" s="42">
        <v>1588</v>
      </c>
      <c r="D234" s="42">
        <v>7.5679999999999996</v>
      </c>
      <c r="E234" s="42">
        <v>-18.675000000000001</v>
      </c>
      <c r="F234" s="42">
        <v>28.536000000000001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15</v>
      </c>
      <c r="B235" s="42" t="s">
        <v>71</v>
      </c>
      <c r="C235" s="42">
        <v>1558</v>
      </c>
      <c r="D235" s="42">
        <v>7.4240000000000004</v>
      </c>
      <c r="E235" s="42">
        <v>-18.638999999999999</v>
      </c>
      <c r="F235" s="42">
        <v>28.553000000000001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15</v>
      </c>
      <c r="B236" s="42" t="s">
        <v>71</v>
      </c>
      <c r="C236" s="42">
        <v>1530</v>
      </c>
      <c r="D236" s="42">
        <v>7.28</v>
      </c>
      <c r="E236" s="42">
        <v>-18.666</v>
      </c>
      <c r="F236" s="42">
        <v>28.625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15</v>
      </c>
      <c r="B237" s="42" t="s">
        <v>71</v>
      </c>
      <c r="C237" s="42">
        <v>1501</v>
      </c>
      <c r="D237" s="42">
        <v>7.1390000000000002</v>
      </c>
      <c r="E237" s="42">
        <v>-18.696000000000002</v>
      </c>
      <c r="F237" s="42">
        <v>28.622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15</v>
      </c>
      <c r="B238" s="42" t="s">
        <v>71</v>
      </c>
      <c r="C238" s="42">
        <v>1472</v>
      </c>
      <c r="D238" s="42">
        <v>6.9939999999999998</v>
      </c>
      <c r="E238" s="42">
        <v>-18.765000000000001</v>
      </c>
      <c r="F238" s="42">
        <v>28.559000000000001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15</v>
      </c>
      <c r="B239" s="42" t="s">
        <v>71</v>
      </c>
      <c r="C239" s="42">
        <v>1444</v>
      </c>
      <c r="D239" s="42">
        <v>6.8609999999999998</v>
      </c>
      <c r="E239" s="42">
        <v>-18.771000000000001</v>
      </c>
      <c r="F239" s="42">
        <v>28.547999999999998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16</v>
      </c>
      <c r="B240" s="42" t="s">
        <v>72</v>
      </c>
      <c r="C240" s="42">
        <v>3579</v>
      </c>
      <c r="D240" s="42">
        <v>51.045000000000002</v>
      </c>
      <c r="E240" s="42">
        <v>-4.5670000000000002</v>
      </c>
      <c r="F240" s="42">
        <v>19.666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16</v>
      </c>
      <c r="B241" s="42" t="s">
        <v>72</v>
      </c>
      <c r="C241" s="42">
        <v>3567</v>
      </c>
      <c r="D241" s="42">
        <v>51.326000000000001</v>
      </c>
      <c r="E241" s="42">
        <v>-4.57</v>
      </c>
      <c r="F241" s="42">
        <v>19.670000000000002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16</v>
      </c>
      <c r="B242" s="42" t="s">
        <v>72</v>
      </c>
      <c r="C242" s="42">
        <v>3572</v>
      </c>
      <c r="D242" s="42">
        <v>51.350999999999999</v>
      </c>
      <c r="E242" s="42">
        <v>-4.5890000000000004</v>
      </c>
      <c r="F242" s="42">
        <v>19.664000000000001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16</v>
      </c>
      <c r="B243" s="42" t="s">
        <v>72</v>
      </c>
      <c r="C243" s="42">
        <v>3571</v>
      </c>
      <c r="D243" s="42">
        <v>51.289000000000001</v>
      </c>
      <c r="E243" s="42">
        <v>-4.585</v>
      </c>
      <c r="F243" s="42">
        <v>19.638999999999999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16</v>
      </c>
      <c r="B244" s="42" t="s">
        <v>72</v>
      </c>
      <c r="C244" s="42">
        <v>3575</v>
      </c>
      <c r="D244" s="42">
        <v>51.320999999999998</v>
      </c>
      <c r="E244" s="42">
        <v>-4.609</v>
      </c>
      <c r="F244" s="42">
        <v>19.692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16</v>
      </c>
      <c r="B245" s="42" t="s">
        <v>72</v>
      </c>
      <c r="C245" s="42">
        <v>425</v>
      </c>
      <c r="D245" s="42">
        <v>1.0820000000000001</v>
      </c>
      <c r="E245" s="42">
        <v>-15.981</v>
      </c>
      <c r="F245" s="42">
        <v>30.183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16</v>
      </c>
      <c r="B246" s="42" t="s">
        <v>72</v>
      </c>
      <c r="C246" s="42">
        <v>2411</v>
      </c>
      <c r="D246" s="42">
        <v>11.427</v>
      </c>
      <c r="E246" s="42">
        <v>-17.907</v>
      </c>
      <c r="F246" s="42">
        <v>28.738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16</v>
      </c>
      <c r="B247" s="42" t="s">
        <v>72</v>
      </c>
      <c r="C247" s="42">
        <v>2343</v>
      </c>
      <c r="D247" s="42">
        <v>11.068</v>
      </c>
      <c r="E247" s="42">
        <v>-17.893999999999998</v>
      </c>
      <c r="F247" s="42">
        <v>28.716000000000001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16</v>
      </c>
      <c r="B248" s="42" t="s">
        <v>72</v>
      </c>
      <c r="C248" s="42">
        <v>2304</v>
      </c>
      <c r="D248" s="42">
        <v>10.88</v>
      </c>
      <c r="E248" s="42">
        <v>-17.995000000000001</v>
      </c>
      <c r="F248" s="42">
        <v>28.664000000000001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16</v>
      </c>
      <c r="B249" s="42" t="s">
        <v>72</v>
      </c>
      <c r="C249" s="42">
        <v>2268</v>
      </c>
      <c r="D249" s="42">
        <v>10.709</v>
      </c>
      <c r="E249" s="42">
        <v>-17.888000000000002</v>
      </c>
      <c r="F249" s="42">
        <v>28.571999999999999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16</v>
      </c>
      <c r="B250" s="42" t="s">
        <v>72</v>
      </c>
      <c r="C250" s="42">
        <v>2232</v>
      </c>
      <c r="D250" s="42">
        <v>10.536</v>
      </c>
      <c r="E250" s="42">
        <v>-17.963999999999999</v>
      </c>
      <c r="F250" s="42">
        <v>28.687000000000001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16</v>
      </c>
      <c r="B251" s="42" t="s">
        <v>72</v>
      </c>
      <c r="C251" s="42">
        <v>2189</v>
      </c>
      <c r="D251" s="42">
        <v>10.362</v>
      </c>
      <c r="E251" s="42">
        <v>-17.902999999999999</v>
      </c>
      <c r="F251" s="42">
        <v>28.715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16</v>
      </c>
      <c r="B252" s="42" t="s">
        <v>72</v>
      </c>
      <c r="C252" s="42">
        <v>2149</v>
      </c>
      <c r="D252" s="42">
        <v>10.188000000000001</v>
      </c>
      <c r="E252" s="42">
        <v>-17.89</v>
      </c>
      <c r="F252" s="42">
        <v>28.728000000000002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16</v>
      </c>
      <c r="B253" s="42" t="s">
        <v>72</v>
      </c>
      <c r="C253" s="42">
        <v>2108</v>
      </c>
      <c r="D253" s="42">
        <v>10.01</v>
      </c>
      <c r="E253" s="42">
        <v>-17.885999999999999</v>
      </c>
      <c r="F253" s="42">
        <v>28.651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16</v>
      </c>
      <c r="B254" s="42" t="s">
        <v>72</v>
      </c>
      <c r="C254" s="42">
        <v>2065</v>
      </c>
      <c r="D254" s="42">
        <v>9.8409999999999993</v>
      </c>
      <c r="E254" s="42">
        <v>-17.853999999999999</v>
      </c>
      <c r="F254" s="42">
        <v>28.683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16</v>
      </c>
      <c r="B255" s="42" t="s">
        <v>72</v>
      </c>
      <c r="C255" s="42">
        <v>2023</v>
      </c>
      <c r="D255" s="42">
        <v>9.6609999999999996</v>
      </c>
      <c r="E255" s="42">
        <v>-17.876999999999999</v>
      </c>
      <c r="F255" s="42">
        <v>28.658000000000001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17</v>
      </c>
      <c r="B256" s="42" t="s">
        <v>73</v>
      </c>
      <c r="C256" s="42">
        <v>3578</v>
      </c>
      <c r="D256" s="42">
        <v>51.012</v>
      </c>
      <c r="E256" s="42">
        <v>-4.5839999999999996</v>
      </c>
      <c r="F256" s="42">
        <v>19.719000000000001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17</v>
      </c>
      <c r="B257" s="42" t="s">
        <v>73</v>
      </c>
      <c r="C257" s="42">
        <v>3576</v>
      </c>
      <c r="D257" s="42">
        <v>51.354999999999997</v>
      </c>
      <c r="E257" s="42">
        <v>-4.57</v>
      </c>
      <c r="F257" s="42">
        <v>19.670000000000002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17</v>
      </c>
      <c r="B258" s="42" t="s">
        <v>73</v>
      </c>
      <c r="C258" s="42">
        <v>3576</v>
      </c>
      <c r="D258" s="42">
        <v>51.329000000000001</v>
      </c>
      <c r="E258" s="42">
        <v>-4.6040000000000001</v>
      </c>
      <c r="F258" s="42">
        <v>19.673999999999999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17</v>
      </c>
      <c r="B259" s="42" t="s">
        <v>73</v>
      </c>
      <c r="C259" s="42">
        <v>3579</v>
      </c>
      <c r="D259" s="42">
        <v>51.377000000000002</v>
      </c>
      <c r="E259" s="42">
        <v>-4.5789999999999997</v>
      </c>
      <c r="F259" s="42">
        <v>19.704999999999998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17</v>
      </c>
      <c r="B260" s="42" t="s">
        <v>73</v>
      </c>
      <c r="C260" s="42">
        <v>3576</v>
      </c>
      <c r="D260" s="42">
        <v>51.372</v>
      </c>
      <c r="E260" s="42">
        <v>-4.5780000000000003</v>
      </c>
      <c r="F260" s="42">
        <v>19.670000000000002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17</v>
      </c>
      <c r="B261" s="42" t="s">
        <v>73</v>
      </c>
      <c r="C261" s="42">
        <v>459</v>
      </c>
      <c r="D261" s="42">
        <v>1.1719999999999999</v>
      </c>
      <c r="E261" s="42">
        <v>-17.318000000000001</v>
      </c>
      <c r="F261" s="42">
        <v>30.795000000000002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17</v>
      </c>
      <c r="B262" s="42" t="s">
        <v>73</v>
      </c>
      <c r="C262" s="42">
        <v>4456</v>
      </c>
      <c r="D262" s="42">
        <v>21.446000000000002</v>
      </c>
      <c r="E262" s="42">
        <v>-18.773</v>
      </c>
      <c r="F262" s="42">
        <v>28.8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17</v>
      </c>
      <c r="B263" s="42" t="s">
        <v>73</v>
      </c>
      <c r="C263" s="42">
        <v>4325</v>
      </c>
      <c r="D263" s="42">
        <v>20.748999999999999</v>
      </c>
      <c r="E263" s="42">
        <v>-18.805</v>
      </c>
      <c r="F263" s="42">
        <v>28.780999999999999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17</v>
      </c>
      <c r="B264" s="42" t="s">
        <v>73</v>
      </c>
      <c r="C264" s="42">
        <v>4249</v>
      </c>
      <c r="D264" s="42">
        <v>20.358000000000001</v>
      </c>
      <c r="E264" s="42">
        <v>-18.789000000000001</v>
      </c>
      <c r="F264" s="42">
        <v>28.771000000000001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17</v>
      </c>
      <c r="B265" s="42" t="s">
        <v>73</v>
      </c>
      <c r="C265" s="42">
        <v>4177</v>
      </c>
      <c r="D265" s="42">
        <v>19.995999999999999</v>
      </c>
      <c r="E265" s="42">
        <v>-18.795000000000002</v>
      </c>
      <c r="F265" s="42">
        <v>28.780999999999999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17</v>
      </c>
      <c r="B266" s="42" t="s">
        <v>73</v>
      </c>
      <c r="C266" s="42">
        <v>4104</v>
      </c>
      <c r="D266" s="42">
        <v>19.645</v>
      </c>
      <c r="E266" s="42">
        <v>-18.765999999999998</v>
      </c>
      <c r="F266" s="42">
        <v>28.785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17</v>
      </c>
      <c r="B267" s="42" t="s">
        <v>73</v>
      </c>
      <c r="C267" s="42">
        <v>4035</v>
      </c>
      <c r="D267" s="42">
        <v>19.277999999999999</v>
      </c>
      <c r="E267" s="42">
        <v>-18.774999999999999</v>
      </c>
      <c r="F267" s="42">
        <v>28.791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17</v>
      </c>
      <c r="B268" s="42" t="s">
        <v>73</v>
      </c>
      <c r="C268" s="42">
        <v>3954</v>
      </c>
      <c r="D268" s="42">
        <v>18.884</v>
      </c>
      <c r="E268" s="42">
        <v>-18.759</v>
      </c>
      <c r="F268" s="42">
        <v>28.757000000000001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17</v>
      </c>
      <c r="B269" s="42" t="s">
        <v>73</v>
      </c>
      <c r="C269" s="42">
        <v>3878</v>
      </c>
      <c r="D269" s="42">
        <v>18.498000000000001</v>
      </c>
      <c r="E269" s="42">
        <v>-18.742000000000001</v>
      </c>
      <c r="F269" s="42">
        <v>28.774000000000001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17</v>
      </c>
      <c r="B270" s="42" t="s">
        <v>73</v>
      </c>
      <c r="C270" s="42">
        <v>3804</v>
      </c>
      <c r="D270" s="42">
        <v>18.135999999999999</v>
      </c>
      <c r="E270" s="42">
        <v>-18.768999999999998</v>
      </c>
      <c r="F270" s="42">
        <v>28.785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17</v>
      </c>
      <c r="B271" s="42" t="s">
        <v>73</v>
      </c>
      <c r="C271" s="42">
        <v>3729</v>
      </c>
      <c r="D271" s="42">
        <v>17.760999999999999</v>
      </c>
      <c r="E271" s="42">
        <v>-18.786000000000001</v>
      </c>
      <c r="F271" s="42">
        <v>28.808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18</v>
      </c>
      <c r="B272" s="42" t="s">
        <v>74</v>
      </c>
      <c r="C272" s="42">
        <v>3571</v>
      </c>
      <c r="D272" s="42">
        <v>50.975000000000001</v>
      </c>
      <c r="E272" s="42">
        <v>-4.5540000000000003</v>
      </c>
      <c r="F272" s="42">
        <v>19.66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18</v>
      </c>
      <c r="B273" s="42" t="s">
        <v>74</v>
      </c>
      <c r="C273" s="42">
        <v>3570</v>
      </c>
      <c r="D273" s="42">
        <v>51.252000000000002</v>
      </c>
      <c r="E273" s="42">
        <v>-4.57</v>
      </c>
      <c r="F273" s="42">
        <v>19.670000000000002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18</v>
      </c>
      <c r="B274" s="42" t="s">
        <v>74</v>
      </c>
      <c r="C274" s="42">
        <v>3568</v>
      </c>
      <c r="D274" s="42">
        <v>51.258000000000003</v>
      </c>
      <c r="E274" s="42">
        <v>-4.58</v>
      </c>
      <c r="F274" s="42">
        <v>19.637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18</v>
      </c>
      <c r="B275" s="42" t="s">
        <v>74</v>
      </c>
      <c r="C275" s="42">
        <v>3566</v>
      </c>
      <c r="D275" s="42">
        <v>51.226999999999997</v>
      </c>
      <c r="E275" s="42">
        <v>-4.5389999999999997</v>
      </c>
      <c r="F275" s="42">
        <v>19.664999999999999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18</v>
      </c>
      <c r="B276" s="42" t="s">
        <v>74</v>
      </c>
      <c r="C276" s="42">
        <v>3568</v>
      </c>
      <c r="D276" s="42">
        <v>51.264000000000003</v>
      </c>
      <c r="E276" s="42">
        <v>-4.5709999999999997</v>
      </c>
      <c r="F276" s="42">
        <v>19.684000000000001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18</v>
      </c>
      <c r="B277" s="42" t="s">
        <v>74</v>
      </c>
      <c r="C277" s="42">
        <v>1668</v>
      </c>
      <c r="D277" s="42">
        <v>4.2779999999999996</v>
      </c>
      <c r="E277" s="42">
        <v>-18.574999999999999</v>
      </c>
      <c r="F277" s="42">
        <v>29.263000000000002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18</v>
      </c>
      <c r="B278" s="42" t="s">
        <v>74</v>
      </c>
      <c r="C278" s="42">
        <v>6695</v>
      </c>
      <c r="D278" s="42">
        <v>31.879000000000001</v>
      </c>
      <c r="E278" s="42">
        <v>-18.925000000000001</v>
      </c>
      <c r="F278" s="42">
        <v>28.664999999999999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18</v>
      </c>
      <c r="B279" s="42" t="s">
        <v>74</v>
      </c>
      <c r="C279" s="42">
        <v>6556</v>
      </c>
      <c r="D279" s="42">
        <v>31.103999999999999</v>
      </c>
      <c r="E279" s="42">
        <v>-18.931000000000001</v>
      </c>
      <c r="F279" s="42">
        <v>28.675999999999998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18</v>
      </c>
      <c r="B280" s="42" t="s">
        <v>74</v>
      </c>
      <c r="C280" s="42">
        <v>6442</v>
      </c>
      <c r="D280" s="42">
        <v>30.530999999999999</v>
      </c>
      <c r="E280" s="42">
        <v>-18.937000000000001</v>
      </c>
      <c r="F280" s="42">
        <v>28.638999999999999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18</v>
      </c>
      <c r="B281" s="42" t="s">
        <v>74</v>
      </c>
      <c r="C281" s="42">
        <v>6339</v>
      </c>
      <c r="D281" s="42">
        <v>30.018999999999998</v>
      </c>
      <c r="E281" s="42">
        <v>-18.951000000000001</v>
      </c>
      <c r="F281" s="42">
        <v>28.652000000000001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18</v>
      </c>
      <c r="B282" s="42" t="s">
        <v>74</v>
      </c>
      <c r="C282" s="42">
        <v>6227</v>
      </c>
      <c r="D282" s="42">
        <v>29.463999999999999</v>
      </c>
      <c r="E282" s="42">
        <v>-18.901</v>
      </c>
      <c r="F282" s="42">
        <v>28.625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18</v>
      </c>
      <c r="B283" s="42" t="s">
        <v>74</v>
      </c>
      <c r="C283" s="42">
        <v>6116</v>
      </c>
      <c r="D283" s="42">
        <v>28.933</v>
      </c>
      <c r="E283" s="42">
        <v>-18.922999999999998</v>
      </c>
      <c r="F283" s="42">
        <v>28.666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18</v>
      </c>
      <c r="B284" s="42" t="s">
        <v>74</v>
      </c>
      <c r="C284" s="42">
        <v>6006</v>
      </c>
      <c r="D284" s="42">
        <v>28.420999999999999</v>
      </c>
      <c r="E284" s="42">
        <v>-18.887</v>
      </c>
      <c r="F284" s="42">
        <v>28.617000000000001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18</v>
      </c>
      <c r="B285" s="42" t="s">
        <v>74</v>
      </c>
      <c r="C285" s="42">
        <v>5895</v>
      </c>
      <c r="D285" s="42">
        <v>27.939</v>
      </c>
      <c r="E285" s="42">
        <v>-18.914000000000001</v>
      </c>
      <c r="F285" s="42">
        <v>28.623000000000001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18</v>
      </c>
      <c r="B286" s="42" t="s">
        <v>74</v>
      </c>
      <c r="C286" s="42">
        <v>5784</v>
      </c>
      <c r="D286" s="42">
        <v>27.437000000000001</v>
      </c>
      <c r="E286" s="42">
        <v>-18.920999999999999</v>
      </c>
      <c r="F286" s="42">
        <v>28.646000000000001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18</v>
      </c>
      <c r="B287" s="42" t="s">
        <v>74</v>
      </c>
      <c r="C287" s="42">
        <v>5666</v>
      </c>
      <c r="D287" s="42">
        <v>26.914000000000001</v>
      </c>
      <c r="E287" s="42">
        <v>-18.923999999999999</v>
      </c>
      <c r="F287" s="42">
        <v>28.635999999999999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19</v>
      </c>
      <c r="B288" s="42" t="s">
        <v>75</v>
      </c>
      <c r="C288" s="42">
        <v>3570</v>
      </c>
      <c r="D288" s="42">
        <v>50.915999999999997</v>
      </c>
      <c r="E288" s="42">
        <v>-4.556</v>
      </c>
      <c r="F288" s="42">
        <v>19.712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19</v>
      </c>
      <c r="B289" s="42" t="s">
        <v>75</v>
      </c>
      <c r="C289" s="42">
        <v>3571</v>
      </c>
      <c r="D289" s="42">
        <v>51.241999999999997</v>
      </c>
      <c r="E289" s="42">
        <v>-4.57</v>
      </c>
      <c r="F289" s="42">
        <v>19.670000000000002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19</v>
      </c>
      <c r="B290" s="42" t="s">
        <v>75</v>
      </c>
      <c r="C290" s="42">
        <v>3571</v>
      </c>
      <c r="D290" s="42">
        <v>51.280999999999999</v>
      </c>
      <c r="E290" s="42">
        <v>-4.5599999999999996</v>
      </c>
      <c r="F290" s="42">
        <v>19.638999999999999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19</v>
      </c>
      <c r="B291" s="42" t="s">
        <v>75</v>
      </c>
      <c r="C291" s="42">
        <v>3568</v>
      </c>
      <c r="D291" s="42">
        <v>51.252000000000002</v>
      </c>
      <c r="E291" s="42">
        <v>-4.5819999999999999</v>
      </c>
      <c r="F291" s="42">
        <v>19.728000000000002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19</v>
      </c>
      <c r="B292" s="42" t="s">
        <v>75</v>
      </c>
      <c r="C292" s="42">
        <v>3571</v>
      </c>
      <c r="D292" s="42">
        <v>51.273000000000003</v>
      </c>
      <c r="E292" s="42">
        <v>-4.5599999999999996</v>
      </c>
      <c r="F292" s="42">
        <v>19.667999999999999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19</v>
      </c>
      <c r="B293" s="42" t="s">
        <v>75</v>
      </c>
      <c r="C293" s="42">
        <v>2027</v>
      </c>
      <c r="D293" s="42">
        <v>5.2160000000000002</v>
      </c>
      <c r="E293" s="42">
        <v>-19.050999999999998</v>
      </c>
      <c r="F293" s="42">
        <v>29.052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19</v>
      </c>
      <c r="B294" s="42" t="s">
        <v>75</v>
      </c>
      <c r="C294" s="42">
        <v>8224</v>
      </c>
      <c r="D294" s="42">
        <v>39.662999999999997</v>
      </c>
      <c r="E294" s="42">
        <v>-18.934000000000001</v>
      </c>
      <c r="F294" s="42">
        <v>28.45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19</v>
      </c>
      <c r="B295" s="42" t="s">
        <v>75</v>
      </c>
      <c r="C295" s="42">
        <v>8031</v>
      </c>
      <c r="D295" s="42">
        <v>38.659999999999997</v>
      </c>
      <c r="E295" s="42">
        <v>-18.962</v>
      </c>
      <c r="F295" s="42">
        <v>28.489000000000001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19</v>
      </c>
      <c r="B296" s="42" t="s">
        <v>75</v>
      </c>
      <c r="C296" s="42">
        <v>7888</v>
      </c>
      <c r="D296" s="42">
        <v>37.959000000000003</v>
      </c>
      <c r="E296" s="42">
        <v>-18.943999999999999</v>
      </c>
      <c r="F296" s="42">
        <v>28.462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19</v>
      </c>
      <c r="B297" s="42" t="s">
        <v>75</v>
      </c>
      <c r="C297" s="42">
        <v>7752</v>
      </c>
      <c r="D297" s="42">
        <v>37.262999999999998</v>
      </c>
      <c r="E297" s="42">
        <v>-18.917999999999999</v>
      </c>
      <c r="F297" s="42">
        <v>28.498999999999999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19</v>
      </c>
      <c r="B298" s="42" t="s">
        <v>75</v>
      </c>
      <c r="C298" s="42">
        <v>7608</v>
      </c>
      <c r="D298" s="42">
        <v>36.512999999999998</v>
      </c>
      <c r="E298" s="42">
        <v>-18.943999999999999</v>
      </c>
      <c r="F298" s="42">
        <v>28.484999999999999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19</v>
      </c>
      <c r="B299" s="42" t="s">
        <v>75</v>
      </c>
      <c r="C299" s="42">
        <v>7459</v>
      </c>
      <c r="D299" s="42">
        <v>35.779000000000003</v>
      </c>
      <c r="E299" s="42">
        <v>-18.933</v>
      </c>
      <c r="F299" s="42">
        <v>28.486999999999998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19</v>
      </c>
      <c r="B300" s="42" t="s">
        <v>75</v>
      </c>
      <c r="C300" s="42">
        <v>7309</v>
      </c>
      <c r="D300" s="42">
        <v>35.048999999999999</v>
      </c>
      <c r="E300" s="42">
        <v>-18.946000000000002</v>
      </c>
      <c r="F300" s="42">
        <v>28.471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19</v>
      </c>
      <c r="B301" s="42" t="s">
        <v>75</v>
      </c>
      <c r="C301" s="42">
        <v>7183</v>
      </c>
      <c r="D301" s="42">
        <v>34.389000000000003</v>
      </c>
      <c r="E301" s="42">
        <v>-18.928000000000001</v>
      </c>
      <c r="F301" s="42">
        <v>28.498999999999999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19</v>
      </c>
      <c r="B302" s="42" t="s">
        <v>75</v>
      </c>
      <c r="C302" s="42">
        <v>7050</v>
      </c>
      <c r="D302" s="42">
        <v>33.72</v>
      </c>
      <c r="E302" s="42">
        <v>-18.946999999999999</v>
      </c>
      <c r="F302" s="42">
        <v>28.452999999999999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19</v>
      </c>
      <c r="B303" s="42" t="s">
        <v>75</v>
      </c>
      <c r="C303" s="42">
        <v>6910</v>
      </c>
      <c r="D303" s="42">
        <v>33.040999999999997</v>
      </c>
      <c r="E303" s="42">
        <v>-18.966000000000001</v>
      </c>
      <c r="F303" s="42">
        <v>28.51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20</v>
      </c>
      <c r="B304" s="42" t="s">
        <v>76</v>
      </c>
      <c r="C304" s="42">
        <v>3572</v>
      </c>
      <c r="D304" s="42">
        <v>51</v>
      </c>
      <c r="E304" s="42">
        <v>-4.5720000000000001</v>
      </c>
      <c r="F304" s="42">
        <v>19.693999999999999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20</v>
      </c>
      <c r="B305" s="42" t="s">
        <v>76</v>
      </c>
      <c r="C305" s="42">
        <v>3574</v>
      </c>
      <c r="D305" s="42">
        <v>51.335000000000001</v>
      </c>
      <c r="E305" s="42">
        <v>-4.57</v>
      </c>
      <c r="F305" s="42">
        <v>19.670000000000002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20</v>
      </c>
      <c r="B306" s="42" t="s">
        <v>76</v>
      </c>
      <c r="C306" s="42">
        <v>3571</v>
      </c>
      <c r="D306" s="42">
        <v>51.31</v>
      </c>
      <c r="E306" s="42">
        <v>-4.5979999999999999</v>
      </c>
      <c r="F306" s="42">
        <v>19.652000000000001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20</v>
      </c>
      <c r="B307" s="42" t="s">
        <v>76</v>
      </c>
      <c r="C307" s="42">
        <v>3571</v>
      </c>
      <c r="D307" s="42">
        <v>51.3</v>
      </c>
      <c r="E307" s="42">
        <v>-4.601</v>
      </c>
      <c r="F307" s="42">
        <v>19.673999999999999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20</v>
      </c>
      <c r="B308" s="42" t="s">
        <v>76</v>
      </c>
      <c r="C308" s="42">
        <v>3568</v>
      </c>
      <c r="D308" s="42">
        <v>51.308</v>
      </c>
      <c r="E308" s="42">
        <v>-4.5880000000000001</v>
      </c>
      <c r="F308" s="42">
        <v>19.651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20</v>
      </c>
      <c r="B309" s="42" t="s">
        <v>76</v>
      </c>
      <c r="C309" s="42">
        <v>1473</v>
      </c>
      <c r="D309" s="42">
        <v>3.7909999999999999</v>
      </c>
      <c r="E309" s="42">
        <v>-18.085000000000001</v>
      </c>
      <c r="F309" s="42">
        <v>29.774999999999999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20</v>
      </c>
      <c r="B310" s="42" t="s">
        <v>76</v>
      </c>
      <c r="C310" s="42">
        <v>15895</v>
      </c>
      <c r="D310" s="42">
        <v>76.031000000000006</v>
      </c>
      <c r="E310" s="42">
        <v>-19.152999999999999</v>
      </c>
      <c r="F310" s="42">
        <v>28.073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20</v>
      </c>
      <c r="B311" s="42" t="s">
        <v>76</v>
      </c>
      <c r="C311" s="42">
        <v>15542</v>
      </c>
      <c r="D311" s="42">
        <v>74.141999999999996</v>
      </c>
      <c r="E311" s="42">
        <v>-19.128</v>
      </c>
      <c r="F311" s="42">
        <v>28.109000000000002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20</v>
      </c>
      <c r="B312" s="42" t="s">
        <v>76</v>
      </c>
      <c r="C312" s="42">
        <v>15244</v>
      </c>
      <c r="D312" s="42">
        <v>72.759</v>
      </c>
      <c r="E312" s="42">
        <v>-19.117000000000001</v>
      </c>
      <c r="F312" s="42">
        <v>28.108000000000001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20</v>
      </c>
      <c r="B313" s="42" t="s">
        <v>76</v>
      </c>
      <c r="C313" s="42">
        <v>14977</v>
      </c>
      <c r="D313" s="42">
        <v>71.37</v>
      </c>
      <c r="E313" s="42">
        <v>-19.109000000000002</v>
      </c>
      <c r="F313" s="42">
        <v>28.143999999999998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20</v>
      </c>
      <c r="B314" s="42" t="s">
        <v>76</v>
      </c>
      <c r="C314" s="42">
        <v>14702</v>
      </c>
      <c r="D314" s="42">
        <v>69.978999999999999</v>
      </c>
      <c r="E314" s="42">
        <v>-19.117999999999999</v>
      </c>
      <c r="F314" s="42">
        <v>28.132000000000001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20</v>
      </c>
      <c r="B315" s="42" t="s">
        <v>76</v>
      </c>
      <c r="C315" s="42">
        <v>14440</v>
      </c>
      <c r="D315" s="42">
        <v>68.667000000000002</v>
      </c>
      <c r="E315" s="42">
        <v>-19.108000000000001</v>
      </c>
      <c r="F315" s="42">
        <v>28.134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20</v>
      </c>
      <c r="B316" s="42" t="s">
        <v>76</v>
      </c>
      <c r="C316" s="42">
        <v>14182</v>
      </c>
      <c r="D316" s="42">
        <v>67.361000000000004</v>
      </c>
      <c r="E316" s="42">
        <v>-19.106000000000002</v>
      </c>
      <c r="F316" s="42">
        <v>28.120999999999999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20</v>
      </c>
      <c r="B317" s="42" t="s">
        <v>76</v>
      </c>
      <c r="C317" s="42">
        <v>13949</v>
      </c>
      <c r="D317" s="42">
        <v>66.147999999999996</v>
      </c>
      <c r="E317" s="42">
        <v>-19.117000000000001</v>
      </c>
      <c r="F317" s="42">
        <v>28.141999999999999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20</v>
      </c>
      <c r="B318" s="42" t="s">
        <v>76</v>
      </c>
      <c r="C318" s="42">
        <v>13717</v>
      </c>
      <c r="D318" s="42">
        <v>64.960999999999999</v>
      </c>
      <c r="E318" s="42">
        <v>-19.120999999999999</v>
      </c>
      <c r="F318" s="42">
        <v>28.140999999999998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20</v>
      </c>
      <c r="B319" s="42" t="s">
        <v>76</v>
      </c>
      <c r="C319" s="42">
        <v>13478</v>
      </c>
      <c r="D319" s="42">
        <v>63.856000000000002</v>
      </c>
      <c r="E319" s="42">
        <v>-19.113</v>
      </c>
      <c r="F319" s="42">
        <v>28.123000000000001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21</v>
      </c>
      <c r="B320" s="42" t="s">
        <v>77</v>
      </c>
      <c r="C320" s="42">
        <v>3572</v>
      </c>
      <c r="D320" s="42">
        <v>50.957999999999998</v>
      </c>
      <c r="E320" s="42">
        <v>-4.5819999999999999</v>
      </c>
      <c r="F320" s="42">
        <v>19.702999999999999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21</v>
      </c>
      <c r="B321" s="42" t="s">
        <v>77</v>
      </c>
      <c r="C321" s="42">
        <v>3571</v>
      </c>
      <c r="D321" s="42">
        <v>51.273000000000003</v>
      </c>
      <c r="E321" s="42">
        <v>-4.57</v>
      </c>
      <c r="F321" s="42">
        <v>19.670000000000002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21</v>
      </c>
      <c r="B322" s="42" t="s">
        <v>77</v>
      </c>
      <c r="C322" s="42">
        <v>3571</v>
      </c>
      <c r="D322" s="42">
        <v>51.268999999999998</v>
      </c>
      <c r="E322" s="42">
        <v>-4.57</v>
      </c>
      <c r="F322" s="42">
        <v>19.678999999999998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21</v>
      </c>
      <c r="B323" s="42" t="s">
        <v>77</v>
      </c>
      <c r="C323" s="42">
        <v>3576</v>
      </c>
      <c r="D323" s="42">
        <v>51.334000000000003</v>
      </c>
      <c r="E323" s="42">
        <v>-4.5640000000000001</v>
      </c>
      <c r="F323" s="42">
        <v>19.699000000000002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21</v>
      </c>
      <c r="B324" s="42" t="s">
        <v>77</v>
      </c>
      <c r="C324" s="42">
        <v>3568</v>
      </c>
      <c r="D324" s="42">
        <v>51.305999999999997</v>
      </c>
      <c r="E324" s="42">
        <v>-4.57</v>
      </c>
      <c r="F324" s="42">
        <v>19.658000000000001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21</v>
      </c>
      <c r="B325" s="42" t="s">
        <v>77</v>
      </c>
      <c r="C325" s="42">
        <v>162</v>
      </c>
      <c r="D325" s="42">
        <v>0.41299999999999998</v>
      </c>
      <c r="E325" s="42">
        <v>-14.026999999999999</v>
      </c>
      <c r="F325" s="42">
        <v>38.776000000000003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21</v>
      </c>
      <c r="B326" s="42" t="s">
        <v>77</v>
      </c>
      <c r="C326" s="42">
        <v>294</v>
      </c>
      <c r="D326" s="42">
        <v>1.401</v>
      </c>
      <c r="E326" s="42">
        <v>-10.856999999999999</v>
      </c>
      <c r="F326" s="42">
        <v>28.012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21</v>
      </c>
      <c r="B327" s="42" t="s">
        <v>77</v>
      </c>
      <c r="C327" s="42">
        <v>274</v>
      </c>
      <c r="D327" s="42">
        <v>1.306</v>
      </c>
      <c r="E327" s="42">
        <v>-10.425000000000001</v>
      </c>
      <c r="F327" s="42">
        <v>28.271000000000001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21</v>
      </c>
      <c r="B328" s="42" t="s">
        <v>77</v>
      </c>
      <c r="C328" s="42">
        <v>267</v>
      </c>
      <c r="D328" s="42">
        <v>1.274</v>
      </c>
      <c r="E328" s="42">
        <v>-10.414999999999999</v>
      </c>
      <c r="F328" s="42">
        <v>28.004999999999999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21</v>
      </c>
      <c r="B329" s="42" t="s">
        <v>77</v>
      </c>
      <c r="C329" s="42">
        <v>261</v>
      </c>
      <c r="D329" s="42">
        <v>1.2450000000000001</v>
      </c>
      <c r="E329" s="42">
        <v>-10.414</v>
      </c>
      <c r="F329" s="42">
        <v>28.186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21</v>
      </c>
      <c r="B330" s="42" t="s">
        <v>77</v>
      </c>
      <c r="C330" s="42">
        <v>255</v>
      </c>
      <c r="D330" s="42">
        <v>1.22</v>
      </c>
      <c r="E330" s="42">
        <v>-10.045</v>
      </c>
      <c r="F330" s="42">
        <v>28.12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21</v>
      </c>
      <c r="B331" s="42" t="s">
        <v>77</v>
      </c>
      <c r="C331" s="42">
        <v>250</v>
      </c>
      <c r="D331" s="42">
        <v>1.194</v>
      </c>
      <c r="E331" s="42">
        <v>-10.343999999999999</v>
      </c>
      <c r="F331" s="42">
        <v>28.202000000000002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21</v>
      </c>
      <c r="B332" s="42" t="s">
        <v>77</v>
      </c>
      <c r="C332" s="42">
        <v>246</v>
      </c>
      <c r="D332" s="42">
        <v>1.17</v>
      </c>
      <c r="E332" s="42">
        <v>-10.356</v>
      </c>
      <c r="F332" s="42">
        <v>28.245999999999999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21</v>
      </c>
      <c r="B333" s="42" t="s">
        <v>77</v>
      </c>
      <c r="C333" s="42">
        <v>241</v>
      </c>
      <c r="D333" s="42">
        <v>1.1459999999999999</v>
      </c>
      <c r="E333" s="42">
        <v>-10.118</v>
      </c>
      <c r="F333" s="42">
        <v>28.526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21</v>
      </c>
      <c r="B334" s="42" t="s">
        <v>77</v>
      </c>
      <c r="C334" s="42">
        <v>236</v>
      </c>
      <c r="D334" s="42">
        <v>1.1240000000000001</v>
      </c>
      <c r="E334" s="42">
        <v>-10.119999999999999</v>
      </c>
      <c r="F334" s="42">
        <v>28.213000000000001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21</v>
      </c>
      <c r="B335" s="42" t="s">
        <v>77</v>
      </c>
      <c r="C335" s="42">
        <v>232</v>
      </c>
      <c r="D335" s="42">
        <v>1.1020000000000001</v>
      </c>
      <c r="E335" s="42">
        <v>-10.108000000000001</v>
      </c>
      <c r="F335" s="42">
        <v>28.061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22</v>
      </c>
      <c r="B336" s="42" t="s">
        <v>67</v>
      </c>
      <c r="C336" s="42">
        <v>3565</v>
      </c>
      <c r="D336" s="42">
        <v>50.853000000000002</v>
      </c>
      <c r="E336" s="42">
        <v>-4.5519999999999996</v>
      </c>
      <c r="F336" s="42">
        <v>19.706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22</v>
      </c>
      <c r="B337" s="42" t="s">
        <v>67</v>
      </c>
      <c r="C337" s="42">
        <v>3562</v>
      </c>
      <c r="D337" s="42">
        <v>51.15</v>
      </c>
      <c r="E337" s="42">
        <v>-4.57</v>
      </c>
      <c r="F337" s="42">
        <v>19.670000000000002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22</v>
      </c>
      <c r="B338" s="42" t="s">
        <v>67</v>
      </c>
      <c r="C338" s="42">
        <v>3564</v>
      </c>
      <c r="D338" s="42">
        <v>51.16</v>
      </c>
      <c r="E338" s="42">
        <v>-4.5670000000000002</v>
      </c>
      <c r="F338" s="42">
        <v>19.690000000000001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22</v>
      </c>
      <c r="B339" s="42" t="s">
        <v>67</v>
      </c>
      <c r="C339" s="42">
        <v>3563</v>
      </c>
      <c r="D339" s="42">
        <v>51.156999999999996</v>
      </c>
      <c r="E339" s="42">
        <v>-4.5679999999999996</v>
      </c>
      <c r="F339" s="42">
        <v>19.695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22</v>
      </c>
      <c r="B340" s="42" t="s">
        <v>67</v>
      </c>
      <c r="C340" s="42">
        <v>3560</v>
      </c>
      <c r="D340" s="42">
        <v>51.18</v>
      </c>
      <c r="E340" s="42">
        <v>-4.5599999999999996</v>
      </c>
      <c r="F340" s="42">
        <v>19.689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22</v>
      </c>
      <c r="B341" s="42" t="s">
        <v>67</v>
      </c>
      <c r="C341" s="42">
        <v>1005</v>
      </c>
      <c r="D341" s="42">
        <v>2.5630000000000002</v>
      </c>
      <c r="E341" s="42">
        <v>-17.728999999999999</v>
      </c>
      <c r="F341" s="42">
        <v>30.09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22</v>
      </c>
      <c r="B342" s="42" t="s">
        <v>67</v>
      </c>
      <c r="C342" s="42">
        <v>4248</v>
      </c>
      <c r="D342" s="42">
        <v>20.239000000000001</v>
      </c>
      <c r="E342" s="42">
        <v>-18.54</v>
      </c>
      <c r="F342" s="42">
        <v>28.436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22</v>
      </c>
      <c r="B343" s="42" t="s">
        <v>67</v>
      </c>
      <c r="C343" s="42">
        <v>4137</v>
      </c>
      <c r="D343" s="42">
        <v>19.689</v>
      </c>
      <c r="E343" s="42">
        <v>-18.536000000000001</v>
      </c>
      <c r="F343" s="42">
        <v>28.504999999999999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22</v>
      </c>
      <c r="B344" s="42" t="s">
        <v>67</v>
      </c>
      <c r="C344" s="42">
        <v>4070</v>
      </c>
      <c r="D344" s="42">
        <v>19.332999999999998</v>
      </c>
      <c r="E344" s="42">
        <v>-18.579999999999998</v>
      </c>
      <c r="F344" s="42">
        <v>28.448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22</v>
      </c>
      <c r="B345" s="42" t="s">
        <v>67</v>
      </c>
      <c r="C345" s="42">
        <v>3997</v>
      </c>
      <c r="D345" s="42">
        <v>18.972999999999999</v>
      </c>
      <c r="E345" s="42">
        <v>-18.521999999999998</v>
      </c>
      <c r="F345" s="42">
        <v>28.477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22</v>
      </c>
      <c r="B346" s="42" t="s">
        <v>67</v>
      </c>
      <c r="C346" s="42">
        <v>3927</v>
      </c>
      <c r="D346" s="42">
        <v>18.626999999999999</v>
      </c>
      <c r="E346" s="42">
        <v>-18.542000000000002</v>
      </c>
      <c r="F346" s="42">
        <v>28.382999999999999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22</v>
      </c>
      <c r="B347" s="42" t="s">
        <v>67</v>
      </c>
      <c r="C347" s="42">
        <v>3857</v>
      </c>
      <c r="D347" s="42">
        <v>18.271000000000001</v>
      </c>
      <c r="E347" s="42">
        <v>-18.571999999999999</v>
      </c>
      <c r="F347" s="42">
        <v>28.413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22</v>
      </c>
      <c r="B348" s="42" t="s">
        <v>67</v>
      </c>
      <c r="C348" s="42">
        <v>3785</v>
      </c>
      <c r="D348" s="42">
        <v>17.922000000000001</v>
      </c>
      <c r="E348" s="42">
        <v>-18.579999999999998</v>
      </c>
      <c r="F348" s="42">
        <v>28.408999999999999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22</v>
      </c>
      <c r="B349" s="42" t="s">
        <v>67</v>
      </c>
      <c r="C349" s="42">
        <v>3715</v>
      </c>
      <c r="D349" s="42">
        <v>17.574000000000002</v>
      </c>
      <c r="E349" s="42">
        <v>-18.530999999999999</v>
      </c>
      <c r="F349" s="42">
        <v>28.434999999999999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22</v>
      </c>
      <c r="B350" s="42" t="s">
        <v>67</v>
      </c>
      <c r="C350" s="42">
        <v>3649</v>
      </c>
      <c r="D350" s="42">
        <v>17.239999999999998</v>
      </c>
      <c r="E350" s="42">
        <v>-18.571999999999999</v>
      </c>
      <c r="F350" s="42">
        <v>28.436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22</v>
      </c>
      <c r="B351" s="42" t="s">
        <v>67</v>
      </c>
      <c r="C351" s="42">
        <v>3585</v>
      </c>
      <c r="D351" s="42">
        <v>16.927</v>
      </c>
      <c r="E351" s="42">
        <v>-18.594999999999999</v>
      </c>
      <c r="F351" s="42">
        <v>28.437999999999999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23</v>
      </c>
      <c r="B352" s="42" t="s">
        <v>78</v>
      </c>
      <c r="C352" s="42">
        <v>3566</v>
      </c>
      <c r="D352" s="42">
        <v>50.859000000000002</v>
      </c>
      <c r="E352" s="42">
        <v>-4.577</v>
      </c>
      <c r="F352" s="42">
        <v>19.681999999999999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23</v>
      </c>
      <c r="B353" s="42" t="s">
        <v>78</v>
      </c>
      <c r="C353" s="42">
        <v>3565</v>
      </c>
      <c r="D353" s="42">
        <v>51.22</v>
      </c>
      <c r="E353" s="42">
        <v>-4.57</v>
      </c>
      <c r="F353" s="42">
        <v>19.670000000000002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23</v>
      </c>
      <c r="B354" s="42" t="s">
        <v>78</v>
      </c>
      <c r="C354" s="42">
        <v>3566</v>
      </c>
      <c r="D354" s="42">
        <v>51.201000000000001</v>
      </c>
      <c r="E354" s="42">
        <v>-4.5739999999999998</v>
      </c>
      <c r="F354" s="42">
        <v>19.645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23</v>
      </c>
      <c r="B355" s="42" t="s">
        <v>78</v>
      </c>
      <c r="C355" s="42">
        <v>3567</v>
      </c>
      <c r="D355" s="42">
        <v>51.23</v>
      </c>
      <c r="E355" s="42">
        <v>-4.569</v>
      </c>
      <c r="F355" s="42">
        <v>19.661999999999999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23</v>
      </c>
      <c r="B356" s="42" t="s">
        <v>78</v>
      </c>
      <c r="C356" s="42">
        <v>3562</v>
      </c>
      <c r="D356" s="42">
        <v>51.213000000000001</v>
      </c>
      <c r="E356" s="42">
        <v>-4.5609999999999999</v>
      </c>
      <c r="F356" s="42">
        <v>19.646999999999998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23</v>
      </c>
      <c r="B357" s="42" t="s">
        <v>78</v>
      </c>
      <c r="C357" s="42">
        <v>1003</v>
      </c>
      <c r="D357" s="42">
        <v>2.573</v>
      </c>
      <c r="E357" s="42">
        <v>-13.265000000000001</v>
      </c>
      <c r="F357" s="42">
        <v>27.129000000000001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23</v>
      </c>
      <c r="B358" s="42" t="s">
        <v>78</v>
      </c>
      <c r="C358" s="42">
        <v>6758</v>
      </c>
      <c r="D358" s="42">
        <v>32.1</v>
      </c>
      <c r="E358" s="42">
        <v>-10.11</v>
      </c>
      <c r="F358" s="42">
        <v>23.344999999999999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23</v>
      </c>
      <c r="B359" s="42" t="s">
        <v>78</v>
      </c>
      <c r="C359" s="42">
        <v>6606</v>
      </c>
      <c r="D359" s="42">
        <v>31.335999999999999</v>
      </c>
      <c r="E359" s="42">
        <v>-10.074</v>
      </c>
      <c r="F359" s="42">
        <v>23.317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23</v>
      </c>
      <c r="B360" s="42" t="s">
        <v>78</v>
      </c>
      <c r="C360" s="42">
        <v>6475</v>
      </c>
      <c r="D360" s="42">
        <v>30.768999999999998</v>
      </c>
      <c r="E360" s="42">
        <v>-10.073</v>
      </c>
      <c r="F360" s="42">
        <v>23.289000000000001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23</v>
      </c>
      <c r="B361" s="42" t="s">
        <v>78</v>
      </c>
      <c r="C361" s="42">
        <v>6355</v>
      </c>
      <c r="D361" s="42">
        <v>30.254000000000001</v>
      </c>
      <c r="E361" s="42">
        <v>-10.064</v>
      </c>
      <c r="F361" s="42">
        <v>23.295999999999999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23</v>
      </c>
      <c r="B362" s="42" t="s">
        <v>78</v>
      </c>
      <c r="C362" s="42">
        <v>6226</v>
      </c>
      <c r="D362" s="42">
        <v>29.719000000000001</v>
      </c>
      <c r="E362" s="42">
        <v>-10.096</v>
      </c>
      <c r="F362" s="42">
        <v>23.271000000000001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23</v>
      </c>
      <c r="B363" s="42" t="s">
        <v>78</v>
      </c>
      <c r="C363" s="42">
        <v>6095</v>
      </c>
      <c r="D363" s="42">
        <v>29.170999999999999</v>
      </c>
      <c r="E363" s="42">
        <v>-10.092000000000001</v>
      </c>
      <c r="F363" s="42">
        <v>23.315999999999999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23</v>
      </c>
      <c r="B364" s="42" t="s">
        <v>78</v>
      </c>
      <c r="C364" s="42">
        <v>5975</v>
      </c>
      <c r="D364" s="42">
        <v>28.61</v>
      </c>
      <c r="E364" s="42">
        <v>-10.074999999999999</v>
      </c>
      <c r="F364" s="42">
        <v>23.297999999999998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23</v>
      </c>
      <c r="B365" s="42" t="s">
        <v>78</v>
      </c>
      <c r="C365" s="42">
        <v>5846</v>
      </c>
      <c r="D365" s="42">
        <v>28.05</v>
      </c>
      <c r="E365" s="42">
        <v>-10.041</v>
      </c>
      <c r="F365" s="42">
        <v>23.324000000000002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23</v>
      </c>
      <c r="B366" s="42" t="s">
        <v>78</v>
      </c>
      <c r="C366" s="42">
        <v>5736</v>
      </c>
      <c r="D366" s="42">
        <v>27.512</v>
      </c>
      <c r="E366" s="42">
        <v>-10.079000000000001</v>
      </c>
      <c r="F366" s="42">
        <v>23.300999999999998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23</v>
      </c>
      <c r="B367" s="42" t="s">
        <v>78</v>
      </c>
      <c r="C367" s="42">
        <v>5626</v>
      </c>
      <c r="D367" s="42">
        <v>26.968</v>
      </c>
      <c r="E367" s="42">
        <v>-10.081</v>
      </c>
      <c r="F367" s="42">
        <v>23.327000000000002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24</v>
      </c>
      <c r="B368" s="42" t="s">
        <v>78</v>
      </c>
      <c r="C368" s="42">
        <v>3574</v>
      </c>
      <c r="D368" s="42">
        <v>51.027000000000001</v>
      </c>
      <c r="E368" s="42">
        <v>-4.5519999999999996</v>
      </c>
      <c r="F368" s="42">
        <v>19.757000000000001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24</v>
      </c>
      <c r="B369" s="42" t="s">
        <v>78</v>
      </c>
      <c r="C369" s="42">
        <v>3568</v>
      </c>
      <c r="D369" s="42">
        <v>51.302999999999997</v>
      </c>
      <c r="E369" s="42">
        <v>-4.57</v>
      </c>
      <c r="F369" s="42">
        <v>19.670000000000002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24</v>
      </c>
      <c r="B370" s="42" t="s">
        <v>78</v>
      </c>
      <c r="C370" s="42">
        <v>3572</v>
      </c>
      <c r="D370" s="42">
        <v>51.319000000000003</v>
      </c>
      <c r="E370" s="42">
        <v>-4.5510000000000002</v>
      </c>
      <c r="F370" s="42">
        <v>19.686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24</v>
      </c>
      <c r="B371" s="42" t="s">
        <v>78</v>
      </c>
      <c r="C371" s="42">
        <v>3569</v>
      </c>
      <c r="D371" s="42">
        <v>51.305</v>
      </c>
      <c r="E371" s="42">
        <v>-4.5970000000000004</v>
      </c>
      <c r="F371" s="42">
        <v>19.707000000000001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24</v>
      </c>
      <c r="B372" s="42" t="s">
        <v>78</v>
      </c>
      <c r="C372" s="42">
        <v>3571</v>
      </c>
      <c r="D372" s="42">
        <v>51.316000000000003</v>
      </c>
      <c r="E372" s="42">
        <v>-4.5590000000000002</v>
      </c>
      <c r="F372" s="42">
        <v>19.687000000000001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24</v>
      </c>
      <c r="B373" s="42" t="s">
        <v>78</v>
      </c>
      <c r="C373" s="42">
        <v>1977</v>
      </c>
      <c r="D373" s="42">
        <v>5.0709999999999997</v>
      </c>
      <c r="E373" s="42">
        <v>-11.089</v>
      </c>
      <c r="F373" s="42">
        <v>26.657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24</v>
      </c>
      <c r="B374" s="42" t="s">
        <v>78</v>
      </c>
      <c r="C374" s="42">
        <v>7823</v>
      </c>
      <c r="D374" s="42">
        <v>37.508000000000003</v>
      </c>
      <c r="E374" s="42">
        <v>-11.544</v>
      </c>
      <c r="F374" s="42">
        <v>22.968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24</v>
      </c>
      <c r="B375" s="42" t="s">
        <v>78</v>
      </c>
      <c r="C375" s="42">
        <v>7618</v>
      </c>
      <c r="D375" s="42">
        <v>36.417000000000002</v>
      </c>
      <c r="E375" s="42">
        <v>-11.521000000000001</v>
      </c>
      <c r="F375" s="42">
        <v>22.94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24</v>
      </c>
      <c r="B376" s="42" t="s">
        <v>78</v>
      </c>
      <c r="C376" s="42">
        <v>7470</v>
      </c>
      <c r="D376" s="42">
        <v>35.685000000000002</v>
      </c>
      <c r="E376" s="42">
        <v>-11.519</v>
      </c>
      <c r="F376" s="42">
        <v>22.928000000000001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24</v>
      </c>
      <c r="B377" s="42" t="s">
        <v>78</v>
      </c>
      <c r="C377" s="42">
        <v>7346</v>
      </c>
      <c r="D377" s="42">
        <v>35.055999999999997</v>
      </c>
      <c r="E377" s="42">
        <v>-11.510999999999999</v>
      </c>
      <c r="F377" s="42">
        <v>22.974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24</v>
      </c>
      <c r="B378" s="42" t="s">
        <v>78</v>
      </c>
      <c r="C378" s="42">
        <v>7213</v>
      </c>
      <c r="D378" s="42">
        <v>34.408000000000001</v>
      </c>
      <c r="E378" s="42">
        <v>-11.518000000000001</v>
      </c>
      <c r="F378" s="42">
        <v>22.952000000000002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24</v>
      </c>
      <c r="B379" s="42" t="s">
        <v>78</v>
      </c>
      <c r="C379" s="42">
        <v>7083</v>
      </c>
      <c r="D379" s="42">
        <v>33.741999999999997</v>
      </c>
      <c r="E379" s="42">
        <v>-11.487</v>
      </c>
      <c r="F379" s="42">
        <v>22.963000000000001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24</v>
      </c>
      <c r="B380" s="42" t="s">
        <v>78</v>
      </c>
      <c r="C380" s="42">
        <v>6951</v>
      </c>
      <c r="D380" s="42">
        <v>33.082999999999998</v>
      </c>
      <c r="E380" s="42">
        <v>-11.494</v>
      </c>
      <c r="F380" s="42">
        <v>22.995000000000001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24</v>
      </c>
      <c r="B381" s="42" t="s">
        <v>78</v>
      </c>
      <c r="C381" s="42">
        <v>6820</v>
      </c>
      <c r="D381" s="42">
        <v>32.442999999999998</v>
      </c>
      <c r="E381" s="42">
        <v>-11.496</v>
      </c>
      <c r="F381" s="42">
        <v>22.986999999999998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24</v>
      </c>
      <c r="B382" s="42" t="s">
        <v>78</v>
      </c>
      <c r="C382" s="42">
        <v>6700</v>
      </c>
      <c r="D382" s="42">
        <v>31.832999999999998</v>
      </c>
      <c r="E382" s="42">
        <v>-11.497</v>
      </c>
      <c r="F382" s="42">
        <v>22.940999999999999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24</v>
      </c>
      <c r="B383" s="42" t="s">
        <v>78</v>
      </c>
      <c r="C383" s="42">
        <v>6572</v>
      </c>
      <c r="D383" s="42">
        <v>31.204999999999998</v>
      </c>
      <c r="E383" s="42">
        <v>-11.512</v>
      </c>
      <c r="F383" s="42">
        <v>22.959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25</v>
      </c>
      <c r="B384" s="42" t="s">
        <v>79</v>
      </c>
      <c r="C384" s="42">
        <v>3571</v>
      </c>
      <c r="D384" s="42">
        <v>50.911000000000001</v>
      </c>
      <c r="E384" s="42">
        <v>-4.5529999999999999</v>
      </c>
      <c r="F384" s="42">
        <v>19.699000000000002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25</v>
      </c>
      <c r="B385" s="42" t="s">
        <v>79</v>
      </c>
      <c r="C385" s="42">
        <v>3570</v>
      </c>
      <c r="D385" s="42">
        <v>51.234999999999999</v>
      </c>
      <c r="E385" s="42">
        <v>-4.57</v>
      </c>
      <c r="F385" s="42">
        <v>19.670000000000002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25</v>
      </c>
      <c r="B386" s="42" t="s">
        <v>79</v>
      </c>
      <c r="C386" s="42">
        <v>3569</v>
      </c>
      <c r="D386" s="42">
        <v>51.238999999999997</v>
      </c>
      <c r="E386" s="42">
        <v>-4.5439999999999996</v>
      </c>
      <c r="F386" s="42">
        <v>19.68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25</v>
      </c>
      <c r="B387" s="42" t="s">
        <v>79</v>
      </c>
      <c r="C387" s="42">
        <v>3570</v>
      </c>
      <c r="D387" s="42">
        <v>51.244</v>
      </c>
      <c r="E387" s="42">
        <v>-4.57</v>
      </c>
      <c r="F387" s="42">
        <v>19.696000000000002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25</v>
      </c>
      <c r="B388" s="42" t="s">
        <v>79</v>
      </c>
      <c r="C388" s="42">
        <v>3569</v>
      </c>
      <c r="D388" s="42">
        <v>51.277000000000001</v>
      </c>
      <c r="E388" s="42">
        <v>-4.5359999999999996</v>
      </c>
      <c r="F388" s="42">
        <v>19.678000000000001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25</v>
      </c>
      <c r="B389" s="42" t="s">
        <v>79</v>
      </c>
      <c r="C389" s="42">
        <v>1480</v>
      </c>
      <c r="D389" s="42">
        <v>3.7989999999999999</v>
      </c>
      <c r="E389" s="42">
        <v>-11.664</v>
      </c>
      <c r="F389" s="42">
        <v>26.13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25</v>
      </c>
      <c r="B390" s="42" t="s">
        <v>79</v>
      </c>
      <c r="C390" s="42">
        <v>12937</v>
      </c>
      <c r="D390" s="42">
        <v>61.396999999999998</v>
      </c>
      <c r="E390" s="42">
        <v>-12.362</v>
      </c>
      <c r="F390" s="42">
        <v>23.068999999999999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25</v>
      </c>
      <c r="B391" s="42" t="s">
        <v>79</v>
      </c>
      <c r="C391" s="42">
        <v>12625</v>
      </c>
      <c r="D391" s="42">
        <v>59.856000000000002</v>
      </c>
      <c r="E391" s="42">
        <v>-12.375999999999999</v>
      </c>
      <c r="F391" s="42">
        <v>23.067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25</v>
      </c>
      <c r="B392" s="42" t="s">
        <v>79</v>
      </c>
      <c r="C392" s="42">
        <v>12342</v>
      </c>
      <c r="D392" s="42">
        <v>58.642000000000003</v>
      </c>
      <c r="E392" s="42">
        <v>-12.363</v>
      </c>
      <c r="F392" s="42">
        <v>23.079000000000001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25</v>
      </c>
      <c r="B393" s="42" t="s">
        <v>79</v>
      </c>
      <c r="C393" s="42">
        <v>12123</v>
      </c>
      <c r="D393" s="42">
        <v>57.633000000000003</v>
      </c>
      <c r="E393" s="42">
        <v>-12.372</v>
      </c>
      <c r="F393" s="42">
        <v>23.09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25</v>
      </c>
      <c r="B394" s="42" t="s">
        <v>79</v>
      </c>
      <c r="C394" s="42">
        <v>11886</v>
      </c>
      <c r="D394" s="42">
        <v>56.634</v>
      </c>
      <c r="E394" s="42">
        <v>-12.379</v>
      </c>
      <c r="F394" s="42">
        <v>23.103999999999999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25</v>
      </c>
      <c r="B395" s="42" t="s">
        <v>79</v>
      </c>
      <c r="C395" s="42">
        <v>11651</v>
      </c>
      <c r="D395" s="42">
        <v>55.625</v>
      </c>
      <c r="E395" s="42">
        <v>-12.359</v>
      </c>
      <c r="F395" s="42">
        <v>23.097999999999999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25</v>
      </c>
      <c r="B396" s="42" t="s">
        <v>79</v>
      </c>
      <c r="C396" s="42">
        <v>11389</v>
      </c>
      <c r="D396" s="42">
        <v>54.512</v>
      </c>
      <c r="E396" s="42">
        <v>-12.343</v>
      </c>
      <c r="F396" s="42">
        <v>23.091000000000001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25</v>
      </c>
      <c r="B397" s="42" t="s">
        <v>79</v>
      </c>
      <c r="C397" s="42">
        <v>11137</v>
      </c>
      <c r="D397" s="42">
        <v>53.439</v>
      </c>
      <c r="E397" s="42">
        <v>-12.342000000000001</v>
      </c>
      <c r="F397" s="42">
        <v>23.09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25</v>
      </c>
      <c r="B398" s="42" t="s">
        <v>79</v>
      </c>
      <c r="C398" s="42">
        <v>10910</v>
      </c>
      <c r="D398" s="42">
        <v>52.384</v>
      </c>
      <c r="E398" s="42">
        <v>-12.346</v>
      </c>
      <c r="F398" s="42">
        <v>23.105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25</v>
      </c>
      <c r="B399" s="42" t="s">
        <v>79</v>
      </c>
      <c r="C399" s="42">
        <v>10676</v>
      </c>
      <c r="D399" s="42">
        <v>51.332999999999998</v>
      </c>
      <c r="E399" s="42">
        <v>-12.366</v>
      </c>
      <c r="F399" s="42">
        <v>23.152999999999999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26</v>
      </c>
      <c r="B400" s="42" t="s">
        <v>80</v>
      </c>
      <c r="C400" s="42">
        <v>3569</v>
      </c>
      <c r="D400" s="42">
        <v>50.987000000000002</v>
      </c>
      <c r="E400" s="42">
        <v>-4.5890000000000004</v>
      </c>
      <c r="F400" s="42">
        <v>19.690999999999999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26</v>
      </c>
      <c r="B401" s="42" t="s">
        <v>80</v>
      </c>
      <c r="C401" s="42">
        <v>3565</v>
      </c>
      <c r="D401" s="42">
        <v>51.201000000000001</v>
      </c>
      <c r="E401" s="42">
        <v>-4.57</v>
      </c>
      <c r="F401" s="42">
        <v>19.670000000000002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26</v>
      </c>
      <c r="B402" s="42" t="s">
        <v>80</v>
      </c>
      <c r="C402" s="42">
        <v>3568</v>
      </c>
      <c r="D402" s="42">
        <v>51.225000000000001</v>
      </c>
      <c r="E402" s="42">
        <v>-4.5830000000000002</v>
      </c>
      <c r="F402" s="42">
        <v>19.667999999999999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26</v>
      </c>
      <c r="B403" s="42" t="s">
        <v>80</v>
      </c>
      <c r="C403" s="42">
        <v>3567</v>
      </c>
      <c r="D403" s="42">
        <v>51.277999999999999</v>
      </c>
      <c r="E403" s="42">
        <v>-4.5730000000000004</v>
      </c>
      <c r="F403" s="42">
        <v>19.696999999999999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26</v>
      </c>
      <c r="B404" s="42" t="s">
        <v>80</v>
      </c>
      <c r="C404" s="42">
        <v>3571</v>
      </c>
      <c r="D404" s="42">
        <v>51.290999999999997</v>
      </c>
      <c r="E404" s="42">
        <v>-4.5739999999999998</v>
      </c>
      <c r="F404" s="42">
        <v>19.684000000000001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26</v>
      </c>
      <c r="B405" s="42" t="s">
        <v>80</v>
      </c>
      <c r="C405" s="42">
        <v>2343</v>
      </c>
      <c r="D405" s="42">
        <v>6.016</v>
      </c>
      <c r="E405" s="42">
        <v>-10.074999999999999</v>
      </c>
      <c r="F405" s="42">
        <v>25.408999999999999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26</v>
      </c>
      <c r="B406" s="42" t="s">
        <v>80</v>
      </c>
      <c r="C406" s="42">
        <v>8799</v>
      </c>
      <c r="D406" s="42">
        <v>42.264000000000003</v>
      </c>
      <c r="E406" s="42">
        <v>-10.096</v>
      </c>
      <c r="F406" s="42">
        <v>23.704000000000001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26</v>
      </c>
      <c r="B407" s="42" t="s">
        <v>80</v>
      </c>
      <c r="C407" s="42">
        <v>8553</v>
      </c>
      <c r="D407" s="42">
        <v>41.015999999999998</v>
      </c>
      <c r="E407" s="42">
        <v>-10.085000000000001</v>
      </c>
      <c r="F407" s="42">
        <v>23.638000000000002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26</v>
      </c>
      <c r="B408" s="42" t="s">
        <v>80</v>
      </c>
      <c r="C408" s="42">
        <v>8384</v>
      </c>
      <c r="D408" s="42">
        <v>40.161999999999999</v>
      </c>
      <c r="E408" s="42">
        <v>-10.093999999999999</v>
      </c>
      <c r="F408" s="42">
        <v>23.635999999999999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26</v>
      </c>
      <c r="B409" s="42" t="s">
        <v>80</v>
      </c>
      <c r="C409" s="42">
        <v>8244</v>
      </c>
      <c r="D409" s="42">
        <v>39.457999999999998</v>
      </c>
      <c r="E409" s="42">
        <v>-10.081</v>
      </c>
      <c r="F409" s="42">
        <v>23.684999999999999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26</v>
      </c>
      <c r="B410" s="42" t="s">
        <v>80</v>
      </c>
      <c r="C410" s="42">
        <v>8094</v>
      </c>
      <c r="D410" s="42">
        <v>38.706000000000003</v>
      </c>
      <c r="E410" s="42">
        <v>-10.087</v>
      </c>
      <c r="F410" s="42">
        <v>23.706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26</v>
      </c>
      <c r="B411" s="42" t="s">
        <v>80</v>
      </c>
      <c r="C411" s="42">
        <v>7947</v>
      </c>
      <c r="D411" s="42">
        <v>37.988999999999997</v>
      </c>
      <c r="E411" s="42">
        <v>-10.105</v>
      </c>
      <c r="F411" s="42">
        <v>23.707999999999998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26</v>
      </c>
      <c r="B412" s="42" t="s">
        <v>80</v>
      </c>
      <c r="C412" s="42">
        <v>7805</v>
      </c>
      <c r="D412" s="42">
        <v>37.255000000000003</v>
      </c>
      <c r="E412" s="42">
        <v>-10.092000000000001</v>
      </c>
      <c r="F412" s="42">
        <v>23.702000000000002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26</v>
      </c>
      <c r="B413" s="42" t="s">
        <v>80</v>
      </c>
      <c r="C413" s="42">
        <v>7654</v>
      </c>
      <c r="D413" s="42">
        <v>36.545000000000002</v>
      </c>
      <c r="E413" s="42">
        <v>-10.055</v>
      </c>
      <c r="F413" s="42">
        <v>23.649000000000001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26</v>
      </c>
      <c r="B414" s="42" t="s">
        <v>80</v>
      </c>
      <c r="C414" s="42">
        <v>7519</v>
      </c>
      <c r="D414" s="42">
        <v>35.832000000000001</v>
      </c>
      <c r="E414" s="42">
        <v>-10.084</v>
      </c>
      <c r="F414" s="42">
        <v>23.657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26</v>
      </c>
      <c r="B415" s="42" t="s">
        <v>80</v>
      </c>
      <c r="C415" s="42">
        <v>7375</v>
      </c>
      <c r="D415" s="42">
        <v>35.137</v>
      </c>
      <c r="E415" s="42">
        <v>-10.067</v>
      </c>
      <c r="F415" s="42">
        <v>23.67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27</v>
      </c>
      <c r="B416" s="42" t="s">
        <v>81</v>
      </c>
      <c r="C416" s="42">
        <v>3577</v>
      </c>
      <c r="D416" s="42">
        <v>50.975999999999999</v>
      </c>
      <c r="E416" s="42">
        <v>-4.5579999999999998</v>
      </c>
      <c r="F416" s="42">
        <v>19.757000000000001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27</v>
      </c>
      <c r="B417" s="42" t="s">
        <v>81</v>
      </c>
      <c r="C417" s="42">
        <v>3570</v>
      </c>
      <c r="D417" s="42">
        <v>51.319000000000003</v>
      </c>
      <c r="E417" s="42">
        <v>-4.57</v>
      </c>
      <c r="F417" s="42">
        <v>19.670000000000002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27</v>
      </c>
      <c r="B418" s="42" t="s">
        <v>81</v>
      </c>
      <c r="C418" s="42">
        <v>3572</v>
      </c>
      <c r="D418" s="42">
        <v>51.32</v>
      </c>
      <c r="E418" s="42">
        <v>-4.5579999999999998</v>
      </c>
      <c r="F418" s="42">
        <v>19.707999999999998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27</v>
      </c>
      <c r="B419" s="42" t="s">
        <v>81</v>
      </c>
      <c r="C419" s="42">
        <v>3572</v>
      </c>
      <c r="D419" s="42">
        <v>51.261000000000003</v>
      </c>
      <c r="E419" s="42">
        <v>-4.5570000000000004</v>
      </c>
      <c r="F419" s="42">
        <v>19.716999999999999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27</v>
      </c>
      <c r="B420" s="42" t="s">
        <v>81</v>
      </c>
      <c r="C420" s="42">
        <v>3576</v>
      </c>
      <c r="D420" s="42">
        <v>51.323</v>
      </c>
      <c r="E420" s="42">
        <v>-4.5709999999999997</v>
      </c>
      <c r="F420" s="42">
        <v>19.678999999999998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27</v>
      </c>
      <c r="B421" s="42" t="s">
        <v>81</v>
      </c>
      <c r="C421" s="42">
        <v>1439</v>
      </c>
      <c r="D421" s="42">
        <v>3.6840000000000002</v>
      </c>
      <c r="E421" s="42">
        <v>-9.327</v>
      </c>
      <c r="F421" s="42">
        <v>27.007000000000001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27</v>
      </c>
      <c r="B422" s="42" t="s">
        <v>81</v>
      </c>
      <c r="C422" s="42">
        <v>11939</v>
      </c>
      <c r="D422" s="42">
        <v>56.798999999999999</v>
      </c>
      <c r="E422" s="42">
        <v>-10.58</v>
      </c>
      <c r="F422" s="42">
        <v>23.306000000000001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27</v>
      </c>
      <c r="B423" s="42" t="s">
        <v>81</v>
      </c>
      <c r="C423" s="42">
        <v>11666</v>
      </c>
      <c r="D423" s="42">
        <v>55.366</v>
      </c>
      <c r="E423" s="42">
        <v>-10.568</v>
      </c>
      <c r="F423" s="42">
        <v>23.286000000000001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27</v>
      </c>
      <c r="B424" s="42" t="s">
        <v>81</v>
      </c>
      <c r="C424" s="42">
        <v>11480</v>
      </c>
      <c r="D424" s="42">
        <v>54.432000000000002</v>
      </c>
      <c r="E424" s="42">
        <v>-10.557</v>
      </c>
      <c r="F424" s="42">
        <v>23.312999999999999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27</v>
      </c>
      <c r="B425" s="42" t="s">
        <v>81</v>
      </c>
      <c r="C425" s="42">
        <v>11287</v>
      </c>
      <c r="D425" s="42">
        <v>53.530999999999999</v>
      </c>
      <c r="E425" s="42">
        <v>-10.554</v>
      </c>
      <c r="F425" s="42">
        <v>23.315999999999999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27</v>
      </c>
      <c r="B426" s="42" t="s">
        <v>81</v>
      </c>
      <c r="C426" s="42">
        <v>11102</v>
      </c>
      <c r="D426" s="42">
        <v>52.622</v>
      </c>
      <c r="E426" s="42">
        <v>-10.535</v>
      </c>
      <c r="F426" s="42">
        <v>23.314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27</v>
      </c>
      <c r="B427" s="42" t="s">
        <v>81</v>
      </c>
      <c r="C427" s="42">
        <v>10902</v>
      </c>
      <c r="D427" s="42">
        <v>51.774999999999999</v>
      </c>
      <c r="E427" s="42">
        <v>-10.547000000000001</v>
      </c>
      <c r="F427" s="42">
        <v>23.315999999999999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27</v>
      </c>
      <c r="B428" s="42" t="s">
        <v>81</v>
      </c>
      <c r="C428" s="42">
        <v>10701</v>
      </c>
      <c r="D428" s="42">
        <v>50.883000000000003</v>
      </c>
      <c r="E428" s="42">
        <v>-10.568</v>
      </c>
      <c r="F428" s="42">
        <v>23.292000000000002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27</v>
      </c>
      <c r="B429" s="42" t="s">
        <v>81</v>
      </c>
      <c r="C429" s="42">
        <v>10485</v>
      </c>
      <c r="D429" s="42">
        <v>49.969000000000001</v>
      </c>
      <c r="E429" s="42">
        <v>-10.563000000000001</v>
      </c>
      <c r="F429" s="42">
        <v>23.327000000000002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27</v>
      </c>
      <c r="B430" s="42" t="s">
        <v>81</v>
      </c>
      <c r="C430" s="42">
        <v>10262</v>
      </c>
      <c r="D430" s="42">
        <v>49.070999999999998</v>
      </c>
      <c r="E430" s="42">
        <v>-10.536</v>
      </c>
      <c r="F430" s="42">
        <v>23.327000000000002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27</v>
      </c>
      <c r="B431" s="42" t="s">
        <v>81</v>
      </c>
      <c r="C431" s="42">
        <v>10039</v>
      </c>
      <c r="D431" s="42">
        <v>48.088999999999999</v>
      </c>
      <c r="E431" s="42">
        <v>-10.538</v>
      </c>
      <c r="F431" s="42">
        <v>23.353000000000002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28</v>
      </c>
      <c r="B432" s="42" t="s">
        <v>81</v>
      </c>
      <c r="C432" s="42">
        <v>3572</v>
      </c>
      <c r="D432" s="42">
        <v>50.999000000000002</v>
      </c>
      <c r="E432" s="42">
        <v>-4.5780000000000003</v>
      </c>
      <c r="F432" s="42">
        <v>19.727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28</v>
      </c>
      <c r="B433" s="42" t="s">
        <v>81</v>
      </c>
      <c r="C433" s="42">
        <v>3568</v>
      </c>
      <c r="D433" s="42">
        <v>51.283999999999999</v>
      </c>
      <c r="E433" s="42">
        <v>-4.57</v>
      </c>
      <c r="F433" s="42">
        <v>19.670000000000002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28</v>
      </c>
      <c r="B434" s="42" t="s">
        <v>81</v>
      </c>
      <c r="C434" s="42">
        <v>3571</v>
      </c>
      <c r="D434" s="42">
        <v>51.289000000000001</v>
      </c>
      <c r="E434" s="42">
        <v>-4.5759999999999996</v>
      </c>
      <c r="F434" s="42">
        <v>19.701000000000001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28</v>
      </c>
      <c r="B435" s="42" t="s">
        <v>81</v>
      </c>
      <c r="C435" s="42">
        <v>3570</v>
      </c>
      <c r="D435" s="42">
        <v>51.267000000000003</v>
      </c>
      <c r="E435" s="42">
        <v>-4.5679999999999996</v>
      </c>
      <c r="F435" s="42">
        <v>19.684000000000001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28</v>
      </c>
      <c r="B436" s="42" t="s">
        <v>81</v>
      </c>
      <c r="C436" s="42">
        <v>3566</v>
      </c>
      <c r="D436" s="42">
        <v>51.243000000000002</v>
      </c>
      <c r="E436" s="42">
        <v>-4.5789999999999997</v>
      </c>
      <c r="F436" s="42">
        <v>19.72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28</v>
      </c>
      <c r="B437" s="42" t="s">
        <v>81</v>
      </c>
      <c r="C437" s="42">
        <v>2640</v>
      </c>
      <c r="D437" s="42">
        <v>6.7610000000000001</v>
      </c>
      <c r="E437" s="42">
        <v>-5.7290000000000001</v>
      </c>
      <c r="F437" s="42">
        <v>75.001000000000005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28</v>
      </c>
      <c r="B438" s="42" t="s">
        <v>81</v>
      </c>
      <c r="C438" s="42">
        <v>9928</v>
      </c>
      <c r="D438" s="42">
        <v>48.268999999999998</v>
      </c>
      <c r="E438" s="42">
        <v>-10.420999999999999</v>
      </c>
      <c r="F438" s="42">
        <v>22.895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28</v>
      </c>
      <c r="B439" s="42" t="s">
        <v>81</v>
      </c>
      <c r="C439" s="42">
        <v>9667</v>
      </c>
      <c r="D439" s="42">
        <v>46.908999999999999</v>
      </c>
      <c r="E439" s="42">
        <v>-10.436999999999999</v>
      </c>
      <c r="F439" s="42">
        <v>22.864999999999998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28</v>
      </c>
      <c r="B440" s="42" t="s">
        <v>81</v>
      </c>
      <c r="C440" s="42">
        <v>9500</v>
      </c>
      <c r="D440" s="42">
        <v>46.01</v>
      </c>
      <c r="E440" s="42">
        <v>-10.414999999999999</v>
      </c>
      <c r="F440" s="42">
        <v>22.911999999999999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28</v>
      </c>
      <c r="B441" s="42" t="s">
        <v>81</v>
      </c>
      <c r="C441" s="42">
        <v>9326</v>
      </c>
      <c r="D441" s="42">
        <v>45.13</v>
      </c>
      <c r="E441" s="42">
        <v>-10.429</v>
      </c>
      <c r="F441" s="42">
        <v>22.904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28</v>
      </c>
      <c r="B442" s="42" t="s">
        <v>81</v>
      </c>
      <c r="C442" s="42">
        <v>9151</v>
      </c>
      <c r="D442" s="42">
        <v>44.238999999999997</v>
      </c>
      <c r="E442" s="42">
        <v>-10.404999999999999</v>
      </c>
      <c r="F442" s="42">
        <v>22.890999999999998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28</v>
      </c>
      <c r="B443" s="42" t="s">
        <v>81</v>
      </c>
      <c r="C443" s="42">
        <v>8981</v>
      </c>
      <c r="D443" s="42">
        <v>43.357999999999997</v>
      </c>
      <c r="E443" s="42">
        <v>-10.39</v>
      </c>
      <c r="F443" s="42">
        <v>22.856999999999999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28</v>
      </c>
      <c r="B444" s="42" t="s">
        <v>81</v>
      </c>
      <c r="C444" s="42">
        <v>8800</v>
      </c>
      <c r="D444" s="42">
        <v>42.465000000000003</v>
      </c>
      <c r="E444" s="42">
        <v>-10.382</v>
      </c>
      <c r="F444" s="42">
        <v>22.878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28</v>
      </c>
      <c r="B445" s="42" t="s">
        <v>81</v>
      </c>
      <c r="C445" s="42">
        <v>8641</v>
      </c>
      <c r="D445" s="42">
        <v>41.61</v>
      </c>
      <c r="E445" s="42">
        <v>-10.426</v>
      </c>
      <c r="F445" s="42">
        <v>22.946000000000002</v>
      </c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28</v>
      </c>
      <c r="B446" s="42" t="s">
        <v>81</v>
      </c>
      <c r="C446" s="42">
        <v>8484</v>
      </c>
      <c r="D446" s="42">
        <v>40.780999999999999</v>
      </c>
      <c r="E446" s="42">
        <v>-10.409000000000001</v>
      </c>
      <c r="F446" s="42">
        <v>22.92</v>
      </c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28</v>
      </c>
      <c r="B447" s="42" t="s">
        <v>81</v>
      </c>
      <c r="C447" s="42">
        <v>8311</v>
      </c>
      <c r="D447" s="42">
        <v>39.917000000000002</v>
      </c>
      <c r="E447" s="42">
        <v>-10.465999999999999</v>
      </c>
      <c r="F447" s="42">
        <v>23.1</v>
      </c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29</v>
      </c>
      <c r="B448" s="42" t="s">
        <v>82</v>
      </c>
      <c r="C448" s="42">
        <v>3580</v>
      </c>
      <c r="D448" s="42">
        <v>51.030999999999999</v>
      </c>
      <c r="E448" s="42">
        <v>-4.5540000000000003</v>
      </c>
      <c r="F448" s="42">
        <v>19.677</v>
      </c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29</v>
      </c>
      <c r="B449" s="42" t="s">
        <v>82</v>
      </c>
      <c r="C449" s="42">
        <v>3570</v>
      </c>
      <c r="D449" s="42">
        <v>51.314999999999998</v>
      </c>
      <c r="E449" s="42">
        <v>-4.57</v>
      </c>
      <c r="F449" s="42">
        <v>19.670000000000002</v>
      </c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29</v>
      </c>
      <c r="B450" s="42" t="s">
        <v>82</v>
      </c>
      <c r="C450" s="42">
        <v>3572</v>
      </c>
      <c r="D450" s="42">
        <v>51.345999999999997</v>
      </c>
      <c r="E450" s="42">
        <v>-4.5579999999999998</v>
      </c>
      <c r="F450" s="42">
        <v>19.646999999999998</v>
      </c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29</v>
      </c>
      <c r="B451" s="42" t="s">
        <v>82</v>
      </c>
      <c r="C451" s="42">
        <v>3574</v>
      </c>
      <c r="D451" s="42">
        <v>51.326999999999998</v>
      </c>
      <c r="E451" s="42">
        <v>-4.5590000000000002</v>
      </c>
      <c r="F451" s="42">
        <v>19.684999999999999</v>
      </c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29</v>
      </c>
      <c r="B452" s="42" t="s">
        <v>82</v>
      </c>
      <c r="C452" s="42">
        <v>3580</v>
      </c>
      <c r="D452" s="42">
        <v>51.381999999999998</v>
      </c>
      <c r="E452" s="42">
        <v>-4.5519999999999996</v>
      </c>
      <c r="F452" s="42">
        <v>19.68</v>
      </c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29</v>
      </c>
      <c r="B453" s="42" t="s">
        <v>82</v>
      </c>
      <c r="C453" s="42">
        <v>160</v>
      </c>
      <c r="D453" s="42">
        <v>0.442</v>
      </c>
      <c r="E453" s="42">
        <v>12.705</v>
      </c>
      <c r="F453" s="42">
        <v>283.61200000000002</v>
      </c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29</v>
      </c>
      <c r="B454" s="42" t="s">
        <v>82</v>
      </c>
      <c r="C454" s="42">
        <v>256</v>
      </c>
      <c r="D454" s="42">
        <v>1.2150000000000001</v>
      </c>
      <c r="E454" s="42">
        <v>-11.07</v>
      </c>
      <c r="F454" s="42">
        <v>23.350999999999999</v>
      </c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29</v>
      </c>
      <c r="B455" s="42" t="s">
        <v>82</v>
      </c>
      <c r="C455" s="42">
        <v>242</v>
      </c>
      <c r="D455" s="42">
        <v>1.1459999999999999</v>
      </c>
      <c r="E455" s="42">
        <v>-10.88</v>
      </c>
      <c r="F455" s="42">
        <v>23.041</v>
      </c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29</v>
      </c>
      <c r="B456" s="42" t="s">
        <v>82</v>
      </c>
      <c r="C456" s="42">
        <v>237</v>
      </c>
      <c r="D456" s="42">
        <v>1.1200000000000001</v>
      </c>
      <c r="E456" s="42">
        <v>-10.864000000000001</v>
      </c>
      <c r="F456" s="42">
        <v>23.32</v>
      </c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29</v>
      </c>
      <c r="B457" s="42" t="s">
        <v>82</v>
      </c>
      <c r="C457" s="42">
        <v>234</v>
      </c>
      <c r="D457" s="42">
        <v>1.107</v>
      </c>
      <c r="E457" s="42">
        <v>-10.939</v>
      </c>
      <c r="F457" s="42">
        <v>23.477</v>
      </c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29</v>
      </c>
      <c r="B458" s="42" t="s">
        <v>82</v>
      </c>
      <c r="C458" s="42">
        <v>231</v>
      </c>
      <c r="D458" s="42">
        <v>1.0920000000000001</v>
      </c>
      <c r="E458" s="42">
        <v>-10.827</v>
      </c>
      <c r="F458" s="42">
        <v>23.532</v>
      </c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29</v>
      </c>
      <c r="B459" s="42" t="s">
        <v>82</v>
      </c>
      <c r="C459" s="42">
        <v>228</v>
      </c>
      <c r="D459" s="42">
        <v>1.0740000000000001</v>
      </c>
      <c r="E459" s="42">
        <v>-11.026</v>
      </c>
      <c r="F459" s="42">
        <v>23.399000000000001</v>
      </c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29</v>
      </c>
      <c r="B460" s="42" t="s">
        <v>82</v>
      </c>
      <c r="C460" s="42">
        <v>225</v>
      </c>
      <c r="D460" s="42">
        <v>1.0580000000000001</v>
      </c>
      <c r="E460" s="42">
        <v>-11.253</v>
      </c>
      <c r="F460" s="42">
        <v>23.373000000000001</v>
      </c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29</v>
      </c>
      <c r="B461" s="42" t="s">
        <v>82</v>
      </c>
      <c r="C461" s="42">
        <v>222</v>
      </c>
      <c r="D461" s="42">
        <v>1.0429999999999999</v>
      </c>
      <c r="E461" s="42">
        <v>-10.57</v>
      </c>
      <c r="F461" s="42">
        <v>22.966999999999999</v>
      </c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29</v>
      </c>
      <c r="B462" s="42" t="s">
        <v>82</v>
      </c>
      <c r="C462" s="42">
        <v>218</v>
      </c>
      <c r="D462" s="42">
        <v>1.028</v>
      </c>
      <c r="E462" s="42">
        <v>-11.034000000000001</v>
      </c>
      <c r="F462" s="42">
        <v>23.181999999999999</v>
      </c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29</v>
      </c>
      <c r="B463" s="42" t="s">
        <v>82</v>
      </c>
      <c r="C463" s="42">
        <v>214</v>
      </c>
      <c r="D463" s="42">
        <v>1.012</v>
      </c>
      <c r="E463" s="42">
        <v>-11.285</v>
      </c>
      <c r="F463" s="42">
        <v>25.241</v>
      </c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30</v>
      </c>
      <c r="B464" s="42" t="s">
        <v>82</v>
      </c>
      <c r="C464" s="42">
        <v>3572</v>
      </c>
      <c r="D464" s="42">
        <v>51.005000000000003</v>
      </c>
      <c r="E464" s="42">
        <v>-4.5759999999999996</v>
      </c>
      <c r="F464" s="42">
        <v>19.709</v>
      </c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30</v>
      </c>
      <c r="B465" s="42" t="s">
        <v>82</v>
      </c>
      <c r="C465" s="42">
        <v>3572</v>
      </c>
      <c r="D465" s="42">
        <v>51.304000000000002</v>
      </c>
      <c r="E465" s="42">
        <v>-4.57</v>
      </c>
      <c r="F465" s="42">
        <v>19.670000000000002</v>
      </c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30</v>
      </c>
      <c r="B466" s="42" t="s">
        <v>82</v>
      </c>
      <c r="C466" s="42">
        <v>3569</v>
      </c>
      <c r="D466" s="42">
        <v>51.326000000000001</v>
      </c>
      <c r="E466" s="42">
        <v>-4.556</v>
      </c>
      <c r="F466" s="42">
        <v>19.667999999999999</v>
      </c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30</v>
      </c>
      <c r="B467" s="42" t="s">
        <v>82</v>
      </c>
      <c r="C467" s="42">
        <v>3568</v>
      </c>
      <c r="D467" s="42">
        <v>51.292999999999999</v>
      </c>
      <c r="E467" s="42">
        <v>-4.5679999999999996</v>
      </c>
      <c r="F467" s="42">
        <v>19.667000000000002</v>
      </c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30</v>
      </c>
      <c r="B468" s="42" t="s">
        <v>82</v>
      </c>
      <c r="C468" s="42">
        <v>3572</v>
      </c>
      <c r="D468" s="42">
        <v>51.33</v>
      </c>
      <c r="E468" s="42">
        <v>-4.5759999999999996</v>
      </c>
      <c r="F468" s="42">
        <v>19.689</v>
      </c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30</v>
      </c>
      <c r="B469" s="42" t="s">
        <v>82</v>
      </c>
      <c r="C469" s="42">
        <v>1591</v>
      </c>
      <c r="D469" s="42">
        <v>4.0890000000000004</v>
      </c>
      <c r="E469" s="42">
        <v>-7.18</v>
      </c>
      <c r="F469" s="42">
        <v>26.373000000000001</v>
      </c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30</v>
      </c>
      <c r="B470" s="42" t="s">
        <v>82</v>
      </c>
      <c r="C470" s="42">
        <v>6912</v>
      </c>
      <c r="D470" s="42">
        <v>33.372999999999998</v>
      </c>
      <c r="E470" s="42">
        <v>-7.28</v>
      </c>
      <c r="F470" s="42">
        <v>23.184000000000001</v>
      </c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30</v>
      </c>
      <c r="B471" s="42" t="s">
        <v>82</v>
      </c>
      <c r="C471" s="42">
        <v>6755</v>
      </c>
      <c r="D471" s="42">
        <v>32.576999999999998</v>
      </c>
      <c r="E471" s="42">
        <v>-7.2649999999999997</v>
      </c>
      <c r="F471" s="42">
        <v>23.213999999999999</v>
      </c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30</v>
      </c>
      <c r="B472" s="42" t="s">
        <v>82</v>
      </c>
      <c r="C472" s="42">
        <v>6628</v>
      </c>
      <c r="D472" s="42">
        <v>31.97</v>
      </c>
      <c r="E472" s="42">
        <v>-7.2590000000000003</v>
      </c>
      <c r="F472" s="42">
        <v>23.23</v>
      </c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30</v>
      </c>
      <c r="B473" s="42" t="s">
        <v>82</v>
      </c>
      <c r="C473" s="42">
        <v>6503</v>
      </c>
      <c r="D473" s="42">
        <v>31.361999999999998</v>
      </c>
      <c r="E473" s="42">
        <v>-7.266</v>
      </c>
      <c r="F473" s="42">
        <v>23.22</v>
      </c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30</v>
      </c>
      <c r="B474" s="42" t="s">
        <v>82</v>
      </c>
      <c r="C474" s="42">
        <v>6382</v>
      </c>
      <c r="D474" s="42">
        <v>30.754000000000001</v>
      </c>
      <c r="E474" s="42">
        <v>-7.242</v>
      </c>
      <c r="F474" s="42">
        <v>23.21</v>
      </c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30</v>
      </c>
      <c r="B475" s="42" t="s">
        <v>82</v>
      </c>
      <c r="C475" s="42">
        <v>6261</v>
      </c>
      <c r="D475" s="42">
        <v>30.116</v>
      </c>
      <c r="E475" s="42">
        <v>-7.27</v>
      </c>
      <c r="F475" s="42">
        <v>23.178000000000001</v>
      </c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30</v>
      </c>
      <c r="B476" s="42" t="s">
        <v>82</v>
      </c>
      <c r="C476" s="42">
        <v>6145</v>
      </c>
      <c r="D476" s="42">
        <v>29.523</v>
      </c>
      <c r="E476" s="42">
        <v>-7.2629999999999999</v>
      </c>
      <c r="F476" s="42">
        <v>23.177</v>
      </c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30</v>
      </c>
      <c r="B477" s="42" t="s">
        <v>82</v>
      </c>
      <c r="C477" s="42">
        <v>6030</v>
      </c>
      <c r="D477" s="42">
        <v>28.937999999999999</v>
      </c>
      <c r="E477" s="42">
        <v>-7.2709999999999999</v>
      </c>
      <c r="F477" s="42">
        <v>23.189</v>
      </c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30</v>
      </c>
      <c r="B478" s="42" t="s">
        <v>82</v>
      </c>
      <c r="C478" s="42">
        <v>5911</v>
      </c>
      <c r="D478" s="42">
        <v>28.353000000000002</v>
      </c>
      <c r="E478" s="42">
        <v>-7.2690000000000001</v>
      </c>
      <c r="F478" s="42">
        <v>23.236000000000001</v>
      </c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30</v>
      </c>
      <c r="B479" s="42" t="s">
        <v>82</v>
      </c>
      <c r="C479" s="42">
        <v>5798</v>
      </c>
      <c r="D479" s="42">
        <v>27.783999999999999</v>
      </c>
      <c r="E479" s="42">
        <v>-7.26</v>
      </c>
      <c r="F479" s="42">
        <v>23.2</v>
      </c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31</v>
      </c>
      <c r="B480" s="42" t="s">
        <v>67</v>
      </c>
      <c r="C480" s="42">
        <v>3568</v>
      </c>
      <c r="D480" s="42">
        <v>50.884</v>
      </c>
      <c r="E480" s="42">
        <v>-4.577</v>
      </c>
      <c r="F480" s="42">
        <v>19.687999999999999</v>
      </c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31</v>
      </c>
      <c r="B481" s="42" t="s">
        <v>67</v>
      </c>
      <c r="C481" s="42">
        <v>3568</v>
      </c>
      <c r="D481" s="42">
        <v>51.241</v>
      </c>
      <c r="E481" s="42">
        <v>-4.57</v>
      </c>
      <c r="F481" s="42">
        <v>19.670000000000002</v>
      </c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31</v>
      </c>
      <c r="B482" s="42" t="s">
        <v>67</v>
      </c>
      <c r="C482" s="42">
        <v>3565</v>
      </c>
      <c r="D482" s="42">
        <v>51.232999999999997</v>
      </c>
      <c r="E482" s="42">
        <v>-4.5860000000000003</v>
      </c>
      <c r="F482" s="42">
        <v>19.664999999999999</v>
      </c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31</v>
      </c>
      <c r="B483" s="42" t="s">
        <v>67</v>
      </c>
      <c r="C483" s="42">
        <v>3569</v>
      </c>
      <c r="D483" s="42">
        <v>51.206000000000003</v>
      </c>
      <c r="E483" s="42">
        <v>-4.5629999999999997</v>
      </c>
      <c r="F483" s="42">
        <v>19.652000000000001</v>
      </c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31</v>
      </c>
      <c r="B484" s="42" t="s">
        <v>67</v>
      </c>
      <c r="C484" s="42">
        <v>3567</v>
      </c>
      <c r="D484" s="42">
        <v>51.228000000000002</v>
      </c>
      <c r="E484" s="42">
        <v>-4.585</v>
      </c>
      <c r="F484" s="42">
        <v>19.684999999999999</v>
      </c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31</v>
      </c>
      <c r="B485" s="42" t="s">
        <v>67</v>
      </c>
      <c r="C485" s="42">
        <v>1188</v>
      </c>
      <c r="D485" s="42">
        <v>3.048</v>
      </c>
      <c r="E485" s="42">
        <v>-17.7</v>
      </c>
      <c r="F485" s="42">
        <v>29.210999999999999</v>
      </c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31</v>
      </c>
      <c r="B486" s="42" t="s">
        <v>67</v>
      </c>
      <c r="C486" s="42">
        <v>4600</v>
      </c>
      <c r="D486" s="42">
        <v>21.992999999999999</v>
      </c>
      <c r="E486" s="42">
        <v>-18.506</v>
      </c>
      <c r="F486" s="42">
        <v>28.552</v>
      </c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31</v>
      </c>
      <c r="B487" s="42" t="s">
        <v>67</v>
      </c>
      <c r="C487" s="42">
        <v>4482</v>
      </c>
      <c r="D487" s="42">
        <v>21.375</v>
      </c>
      <c r="E487" s="42">
        <v>-18.515999999999998</v>
      </c>
      <c r="F487" s="42">
        <v>28.559000000000001</v>
      </c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31</v>
      </c>
      <c r="B488" s="42" t="s">
        <v>67</v>
      </c>
      <c r="C488" s="42">
        <v>4405</v>
      </c>
      <c r="D488" s="42">
        <v>20.978999999999999</v>
      </c>
      <c r="E488" s="42">
        <v>-18.498000000000001</v>
      </c>
      <c r="F488" s="42">
        <v>28.571000000000002</v>
      </c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31</v>
      </c>
      <c r="B489" s="42" t="s">
        <v>67</v>
      </c>
      <c r="C489" s="42">
        <v>4333</v>
      </c>
      <c r="D489" s="42">
        <v>20.623999999999999</v>
      </c>
      <c r="E489" s="42">
        <v>-18.501999999999999</v>
      </c>
      <c r="F489" s="42">
        <v>28.553000000000001</v>
      </c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31</v>
      </c>
      <c r="B490" s="42" t="s">
        <v>67</v>
      </c>
      <c r="C490" s="42">
        <v>4259</v>
      </c>
      <c r="D490" s="42">
        <v>20.257999999999999</v>
      </c>
      <c r="E490" s="42">
        <v>-18.477</v>
      </c>
      <c r="F490" s="42">
        <v>28.524000000000001</v>
      </c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31</v>
      </c>
      <c r="B491" s="42" t="s">
        <v>67</v>
      </c>
      <c r="C491" s="42">
        <v>4186</v>
      </c>
      <c r="D491" s="42">
        <v>19.895</v>
      </c>
      <c r="E491" s="42">
        <v>-18.509</v>
      </c>
      <c r="F491" s="42">
        <v>28.515000000000001</v>
      </c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31</v>
      </c>
      <c r="B492" s="42" t="s">
        <v>67</v>
      </c>
      <c r="C492" s="42">
        <v>4114</v>
      </c>
      <c r="D492" s="42">
        <v>19.523</v>
      </c>
      <c r="E492" s="42">
        <v>-18.515999999999998</v>
      </c>
      <c r="F492" s="42">
        <v>28.530999999999999</v>
      </c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31</v>
      </c>
      <c r="B493" s="42" t="s">
        <v>67</v>
      </c>
      <c r="C493" s="42">
        <v>4045</v>
      </c>
      <c r="D493" s="42">
        <v>19.158000000000001</v>
      </c>
      <c r="E493" s="42">
        <v>-18.481000000000002</v>
      </c>
      <c r="F493" s="42">
        <v>28.536000000000001</v>
      </c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31</v>
      </c>
      <c r="B494" s="42" t="s">
        <v>67</v>
      </c>
      <c r="C494" s="42">
        <v>3977</v>
      </c>
      <c r="D494" s="42">
        <v>18.818999999999999</v>
      </c>
      <c r="E494" s="42">
        <v>-18.523</v>
      </c>
      <c r="F494" s="42">
        <v>28.548999999999999</v>
      </c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31</v>
      </c>
      <c r="B495" s="42" t="s">
        <v>67</v>
      </c>
      <c r="C495" s="42">
        <v>3913</v>
      </c>
      <c r="D495" s="42">
        <v>18.489000000000001</v>
      </c>
      <c r="E495" s="42">
        <v>-18.547999999999998</v>
      </c>
      <c r="F495" s="42">
        <v>28.56</v>
      </c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32</v>
      </c>
      <c r="B496" s="42" t="s">
        <v>68</v>
      </c>
      <c r="C496" s="42">
        <v>3571</v>
      </c>
      <c r="D496" s="42">
        <v>50.932000000000002</v>
      </c>
      <c r="E496" s="42">
        <v>-4.5780000000000003</v>
      </c>
      <c r="F496" s="42">
        <v>19.710999999999999</v>
      </c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32</v>
      </c>
      <c r="B497" s="42" t="s">
        <v>68</v>
      </c>
      <c r="C497" s="42">
        <v>3568</v>
      </c>
      <c r="D497" s="42">
        <v>51.249000000000002</v>
      </c>
      <c r="E497" s="42">
        <v>-4.57</v>
      </c>
      <c r="F497" s="42">
        <v>19.670000000000002</v>
      </c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32</v>
      </c>
      <c r="B498" s="42" t="s">
        <v>68</v>
      </c>
      <c r="C498" s="42">
        <v>3567</v>
      </c>
      <c r="D498" s="42">
        <v>51.228000000000002</v>
      </c>
      <c r="E498" s="42">
        <v>-4.5659999999999998</v>
      </c>
      <c r="F498" s="42">
        <v>19.658000000000001</v>
      </c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32</v>
      </c>
      <c r="B499" s="42" t="s">
        <v>68</v>
      </c>
      <c r="C499" s="42">
        <v>3569</v>
      </c>
      <c r="D499" s="42">
        <v>51.225000000000001</v>
      </c>
      <c r="E499" s="42">
        <v>-4.5979999999999999</v>
      </c>
      <c r="F499" s="42">
        <v>19.670999999999999</v>
      </c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32</v>
      </c>
      <c r="B500" s="42" t="s">
        <v>68</v>
      </c>
      <c r="C500" s="42">
        <v>3567</v>
      </c>
      <c r="D500" s="42">
        <v>51.250999999999998</v>
      </c>
      <c r="E500" s="42">
        <v>-4.5860000000000003</v>
      </c>
      <c r="F500" s="42">
        <v>19.675999999999998</v>
      </c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32</v>
      </c>
      <c r="B501" s="42" t="s">
        <v>68</v>
      </c>
      <c r="C501" s="42">
        <v>1538</v>
      </c>
      <c r="D501" s="42">
        <v>3.956</v>
      </c>
      <c r="E501" s="42">
        <v>-18.550999999999998</v>
      </c>
      <c r="F501" s="42">
        <v>30.109000000000002</v>
      </c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32</v>
      </c>
      <c r="B502" s="42" t="s">
        <v>68</v>
      </c>
      <c r="C502" s="42">
        <v>6146</v>
      </c>
      <c r="D502" s="42">
        <v>29.376999999999999</v>
      </c>
      <c r="E502" s="42">
        <v>-19.009</v>
      </c>
      <c r="F502" s="42">
        <v>28.812999999999999</v>
      </c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32</v>
      </c>
      <c r="B503" s="42" t="s">
        <v>68</v>
      </c>
      <c r="C503" s="42">
        <v>5972</v>
      </c>
      <c r="D503" s="42">
        <v>28.579000000000001</v>
      </c>
      <c r="E503" s="42">
        <v>-19.018999999999998</v>
      </c>
      <c r="F503" s="42">
        <v>28.794</v>
      </c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32</v>
      </c>
      <c r="B504" s="42" t="s">
        <v>68</v>
      </c>
      <c r="C504" s="42">
        <v>5870</v>
      </c>
      <c r="D504" s="42">
        <v>28.155000000000001</v>
      </c>
      <c r="E504" s="42">
        <v>-18.991</v>
      </c>
      <c r="F504" s="42">
        <v>28.824999999999999</v>
      </c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32</v>
      </c>
      <c r="B505" s="42" t="s">
        <v>68</v>
      </c>
      <c r="C505" s="42">
        <v>5761</v>
      </c>
      <c r="D505" s="42">
        <v>27.696999999999999</v>
      </c>
      <c r="E505" s="42">
        <v>-18.946000000000002</v>
      </c>
      <c r="F505" s="42">
        <v>28.821999999999999</v>
      </c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32</v>
      </c>
      <c r="B506" s="42" t="s">
        <v>68</v>
      </c>
      <c r="C506" s="42">
        <v>5642</v>
      </c>
      <c r="D506" s="42">
        <v>27.16</v>
      </c>
      <c r="E506" s="42">
        <v>-18.974</v>
      </c>
      <c r="F506" s="42">
        <v>28.806000000000001</v>
      </c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32</v>
      </c>
      <c r="B507" s="42" t="s">
        <v>68</v>
      </c>
      <c r="C507" s="42">
        <v>5527</v>
      </c>
      <c r="D507" s="42">
        <v>26.606000000000002</v>
      </c>
      <c r="E507" s="42">
        <v>-18.963000000000001</v>
      </c>
      <c r="F507" s="42">
        <v>28.806000000000001</v>
      </c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32</v>
      </c>
      <c r="B508" s="42" t="s">
        <v>68</v>
      </c>
      <c r="C508" s="42">
        <v>5410</v>
      </c>
      <c r="D508" s="42">
        <v>26.059000000000001</v>
      </c>
      <c r="E508" s="42">
        <v>-18.989999999999998</v>
      </c>
      <c r="F508" s="42">
        <v>28.84</v>
      </c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32</v>
      </c>
      <c r="B509" s="42" t="s">
        <v>68</v>
      </c>
      <c r="C509" s="42">
        <v>5305</v>
      </c>
      <c r="D509" s="42">
        <v>25.53</v>
      </c>
      <c r="E509" s="42">
        <v>-18.937999999999999</v>
      </c>
      <c r="F509" s="42">
        <v>28.809000000000001</v>
      </c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32</v>
      </c>
      <c r="B510" s="42" t="s">
        <v>68</v>
      </c>
      <c r="C510" s="42">
        <v>5201</v>
      </c>
      <c r="D510" s="42">
        <v>25.004000000000001</v>
      </c>
      <c r="E510" s="42">
        <v>-18.940999999999999</v>
      </c>
      <c r="F510" s="42">
        <v>28.818000000000001</v>
      </c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32</v>
      </c>
      <c r="B511" s="42" t="s">
        <v>68</v>
      </c>
      <c r="C511" s="42">
        <v>5098</v>
      </c>
      <c r="D511" s="42">
        <v>24.481999999999999</v>
      </c>
      <c r="E511" s="42">
        <v>-18.975999999999999</v>
      </c>
      <c r="F511" s="42">
        <v>28.905000000000001</v>
      </c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33</v>
      </c>
      <c r="B512" s="42" t="s">
        <v>69</v>
      </c>
      <c r="C512" s="42">
        <v>3566</v>
      </c>
      <c r="D512" s="42">
        <v>50.865000000000002</v>
      </c>
      <c r="E512" s="42">
        <v>-4.5519999999999996</v>
      </c>
      <c r="F512" s="42">
        <v>19.736000000000001</v>
      </c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33</v>
      </c>
      <c r="B513" s="42" t="s">
        <v>69</v>
      </c>
      <c r="C513" s="42">
        <v>3563</v>
      </c>
      <c r="D513" s="42">
        <v>51.177999999999997</v>
      </c>
      <c r="E513" s="42">
        <v>-4.57</v>
      </c>
      <c r="F513" s="42">
        <v>19.670000000000002</v>
      </c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33</v>
      </c>
      <c r="B514" s="42" t="s">
        <v>69</v>
      </c>
      <c r="C514" s="42">
        <v>3566</v>
      </c>
      <c r="D514" s="42">
        <v>51.209000000000003</v>
      </c>
      <c r="E514" s="42">
        <v>-4.5750000000000002</v>
      </c>
      <c r="F514" s="42">
        <v>19.690999999999999</v>
      </c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33</v>
      </c>
      <c r="B515" s="42" t="s">
        <v>69</v>
      </c>
      <c r="C515" s="42">
        <v>3567</v>
      </c>
      <c r="D515" s="42">
        <v>51.183999999999997</v>
      </c>
      <c r="E515" s="42">
        <v>-4.5679999999999996</v>
      </c>
      <c r="F515" s="42">
        <v>19.701000000000001</v>
      </c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33</v>
      </c>
      <c r="B516" s="42" t="s">
        <v>69</v>
      </c>
      <c r="C516" s="42">
        <v>3563</v>
      </c>
      <c r="D516" s="42">
        <v>51.177</v>
      </c>
      <c r="E516" s="42">
        <v>-4.5750000000000002</v>
      </c>
      <c r="F516" s="42">
        <v>19.701000000000001</v>
      </c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33</v>
      </c>
      <c r="B517" s="42" t="s">
        <v>69</v>
      </c>
      <c r="C517" s="42">
        <v>1006</v>
      </c>
      <c r="D517" s="42">
        <v>2.5790000000000002</v>
      </c>
      <c r="E517" s="42">
        <v>-18.849</v>
      </c>
      <c r="F517" s="42">
        <v>29.736999999999998</v>
      </c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33</v>
      </c>
      <c r="B518" s="42" t="s">
        <v>69</v>
      </c>
      <c r="C518" s="42">
        <v>8057</v>
      </c>
      <c r="D518" s="42">
        <v>38.658000000000001</v>
      </c>
      <c r="E518" s="42">
        <v>-18.952999999999999</v>
      </c>
      <c r="F518" s="42">
        <v>28.472000000000001</v>
      </c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33</v>
      </c>
      <c r="B519" s="42" t="s">
        <v>69</v>
      </c>
      <c r="C519" s="42">
        <v>7844</v>
      </c>
      <c r="D519" s="42">
        <v>37.546999999999997</v>
      </c>
      <c r="E519" s="42">
        <v>-18.957999999999998</v>
      </c>
      <c r="F519" s="42">
        <v>28.501999999999999</v>
      </c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33</v>
      </c>
      <c r="B520" s="42" t="s">
        <v>69</v>
      </c>
      <c r="C520" s="42">
        <v>7697</v>
      </c>
      <c r="D520" s="42">
        <v>36.790999999999997</v>
      </c>
      <c r="E520" s="42">
        <v>-19.004000000000001</v>
      </c>
      <c r="F520" s="42">
        <v>28.469000000000001</v>
      </c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33</v>
      </c>
      <c r="B521" s="42" t="s">
        <v>69</v>
      </c>
      <c r="C521" s="42">
        <v>7567</v>
      </c>
      <c r="D521" s="42">
        <v>36.143999999999998</v>
      </c>
      <c r="E521" s="42">
        <v>-18.97</v>
      </c>
      <c r="F521" s="42">
        <v>28.472000000000001</v>
      </c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33</v>
      </c>
      <c r="B522" s="42" t="s">
        <v>69</v>
      </c>
      <c r="C522" s="42">
        <v>7437</v>
      </c>
      <c r="D522" s="42">
        <v>35.509</v>
      </c>
      <c r="E522" s="42">
        <v>-18.96</v>
      </c>
      <c r="F522" s="42">
        <v>28.518999999999998</v>
      </c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33</v>
      </c>
      <c r="B523" s="42" t="s">
        <v>69</v>
      </c>
      <c r="C523" s="42">
        <v>7311</v>
      </c>
      <c r="D523" s="42">
        <v>34.859000000000002</v>
      </c>
      <c r="E523" s="42">
        <v>-18.977</v>
      </c>
      <c r="F523" s="42">
        <v>28.533000000000001</v>
      </c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33</v>
      </c>
      <c r="B524" s="42" t="s">
        <v>69</v>
      </c>
      <c r="C524" s="42">
        <v>7182</v>
      </c>
      <c r="D524" s="42">
        <v>34.213999999999999</v>
      </c>
      <c r="E524" s="42">
        <v>-18.984000000000002</v>
      </c>
      <c r="F524" s="42">
        <v>28.516999999999999</v>
      </c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33</v>
      </c>
      <c r="B525" s="42" t="s">
        <v>69</v>
      </c>
      <c r="C525" s="42">
        <v>7043</v>
      </c>
      <c r="D525" s="42">
        <v>33.540999999999997</v>
      </c>
      <c r="E525" s="42">
        <v>-18.963999999999999</v>
      </c>
      <c r="F525" s="42">
        <v>28.548999999999999</v>
      </c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33</v>
      </c>
      <c r="B526" s="42" t="s">
        <v>69</v>
      </c>
      <c r="C526" s="42">
        <v>6926</v>
      </c>
      <c r="D526" s="42">
        <v>32.936</v>
      </c>
      <c r="E526" s="42">
        <v>-18.977</v>
      </c>
      <c r="F526" s="42">
        <v>28.533000000000001</v>
      </c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33</v>
      </c>
      <c r="B527" s="42" t="s">
        <v>69</v>
      </c>
      <c r="C527" s="42">
        <v>6797</v>
      </c>
      <c r="D527" s="42">
        <v>32.302</v>
      </c>
      <c r="E527" s="42">
        <v>-18.978000000000002</v>
      </c>
      <c r="F527" s="42">
        <v>28.518999999999998</v>
      </c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34</v>
      </c>
      <c r="B528" s="42" t="s">
        <v>70</v>
      </c>
      <c r="C528" s="42">
        <v>3563</v>
      </c>
      <c r="D528" s="42">
        <v>50.838999999999999</v>
      </c>
      <c r="E528" s="42">
        <v>-4.5640000000000001</v>
      </c>
      <c r="F528" s="42">
        <v>19.72</v>
      </c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34</v>
      </c>
      <c r="B529" s="42" t="s">
        <v>70</v>
      </c>
      <c r="C529" s="42">
        <v>3560</v>
      </c>
      <c r="D529" s="42">
        <v>51.128999999999998</v>
      </c>
      <c r="E529" s="42">
        <v>-4.57</v>
      </c>
      <c r="F529" s="42">
        <v>19.670000000000002</v>
      </c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34</v>
      </c>
      <c r="B530" s="42" t="s">
        <v>70</v>
      </c>
      <c r="C530" s="42">
        <v>3561</v>
      </c>
      <c r="D530" s="42">
        <v>51.106999999999999</v>
      </c>
      <c r="E530" s="42">
        <v>-4.5439999999999996</v>
      </c>
      <c r="F530" s="42">
        <v>19.646000000000001</v>
      </c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34</v>
      </c>
      <c r="B531" s="42" t="s">
        <v>70</v>
      </c>
      <c r="C531" s="42">
        <v>3559</v>
      </c>
      <c r="D531" s="42">
        <v>51.11</v>
      </c>
      <c r="E531" s="42">
        <v>-4.5590000000000002</v>
      </c>
      <c r="F531" s="42">
        <v>19.666</v>
      </c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34</v>
      </c>
      <c r="B532" s="42" t="s">
        <v>70</v>
      </c>
      <c r="C532" s="42">
        <v>3561</v>
      </c>
      <c r="D532" s="42">
        <v>51.165999999999997</v>
      </c>
      <c r="E532" s="42">
        <v>-4.5750000000000002</v>
      </c>
      <c r="F532" s="42">
        <v>19.667000000000002</v>
      </c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34</v>
      </c>
      <c r="B533" s="42" t="s">
        <v>70</v>
      </c>
      <c r="C533" s="42">
        <v>4103</v>
      </c>
      <c r="D533" s="42">
        <v>10.614000000000001</v>
      </c>
      <c r="E533" s="42">
        <v>-18.933</v>
      </c>
      <c r="F533" s="42">
        <v>28.771999999999998</v>
      </c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34</v>
      </c>
      <c r="B534" s="42" t="s">
        <v>70</v>
      </c>
      <c r="C534" s="42">
        <v>16256</v>
      </c>
      <c r="D534" s="42">
        <v>78.641999999999996</v>
      </c>
      <c r="E534" s="42">
        <v>-19.106000000000002</v>
      </c>
      <c r="F534" s="42">
        <v>28.427</v>
      </c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34</v>
      </c>
      <c r="B535" s="42" t="s">
        <v>70</v>
      </c>
      <c r="C535" s="42">
        <v>15937</v>
      </c>
      <c r="D535" s="42">
        <v>76.106999999999999</v>
      </c>
      <c r="E535" s="42">
        <v>-19.096</v>
      </c>
      <c r="F535" s="42">
        <v>28.434000000000001</v>
      </c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34</v>
      </c>
      <c r="B536" s="42" t="s">
        <v>70</v>
      </c>
      <c r="C536" s="42">
        <v>15628</v>
      </c>
      <c r="D536" s="42">
        <v>74.527000000000001</v>
      </c>
      <c r="E536" s="42">
        <v>-19.091999999999999</v>
      </c>
      <c r="F536" s="42">
        <v>28.446000000000002</v>
      </c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34</v>
      </c>
      <c r="B537" s="42" t="s">
        <v>70</v>
      </c>
      <c r="C537" s="42">
        <v>15329</v>
      </c>
      <c r="D537" s="42">
        <v>73.197999999999993</v>
      </c>
      <c r="E537" s="42">
        <v>-19.062000000000001</v>
      </c>
      <c r="F537" s="42">
        <v>28.486000000000001</v>
      </c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34</v>
      </c>
      <c r="B538" s="42" t="s">
        <v>70</v>
      </c>
      <c r="C538" s="42">
        <v>15007</v>
      </c>
      <c r="D538" s="42">
        <v>71.869</v>
      </c>
      <c r="E538" s="42">
        <v>-19.065000000000001</v>
      </c>
      <c r="F538" s="42">
        <v>28.504000000000001</v>
      </c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34</v>
      </c>
      <c r="B539" s="42" t="s">
        <v>70</v>
      </c>
      <c r="C539" s="42">
        <v>14705</v>
      </c>
      <c r="D539" s="42">
        <v>70.543999999999997</v>
      </c>
      <c r="E539" s="42">
        <v>-19.062000000000001</v>
      </c>
      <c r="F539" s="42">
        <v>28.51</v>
      </c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34</v>
      </c>
      <c r="B540" s="42" t="s">
        <v>70</v>
      </c>
      <c r="C540" s="42">
        <v>14400</v>
      </c>
      <c r="D540" s="42">
        <v>69.192999999999998</v>
      </c>
      <c r="E540" s="42">
        <v>-19.056999999999999</v>
      </c>
      <c r="F540" s="42">
        <v>28.492000000000001</v>
      </c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34</v>
      </c>
      <c r="B541" s="42" t="s">
        <v>70</v>
      </c>
      <c r="C541" s="42">
        <v>14070</v>
      </c>
      <c r="D541" s="42">
        <v>67.798000000000002</v>
      </c>
      <c r="E541" s="42">
        <v>-19.065000000000001</v>
      </c>
      <c r="F541" s="42">
        <v>28.504000000000001</v>
      </c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34</v>
      </c>
      <c r="B542" s="42" t="s">
        <v>70</v>
      </c>
      <c r="C542" s="42">
        <v>13774</v>
      </c>
      <c r="D542" s="42">
        <v>66.427999999999997</v>
      </c>
      <c r="E542" s="42">
        <v>-19.036999999999999</v>
      </c>
      <c r="F542" s="42">
        <v>28.503</v>
      </c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34</v>
      </c>
      <c r="B543" s="42" t="s">
        <v>70</v>
      </c>
      <c r="C543" s="42">
        <v>13490</v>
      </c>
      <c r="D543" s="42">
        <v>65.057000000000002</v>
      </c>
      <c r="E543" s="42">
        <v>-19.042999999999999</v>
      </c>
      <c r="F543" s="42">
        <v>28.466999999999999</v>
      </c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/>
      <c r="B544" s="42"/>
      <c r="C544" s="42"/>
      <c r="D544" s="42"/>
      <c r="E544" s="42"/>
      <c r="F544" s="42"/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/>
      <c r="B545" s="42"/>
      <c r="C545" s="42"/>
      <c r="D545" s="42"/>
      <c r="E545" s="42"/>
      <c r="F545" s="42"/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/>
      <c r="B546" s="42"/>
      <c r="C546" s="42"/>
      <c r="D546" s="42"/>
      <c r="E546" s="42"/>
      <c r="F546" s="42"/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/>
      <c r="B547" s="42"/>
      <c r="C547" s="42"/>
      <c r="D547" s="42"/>
      <c r="E547" s="42"/>
      <c r="F547" s="42"/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/>
      <c r="B548" s="42"/>
      <c r="C548" s="42"/>
      <c r="D548" s="42"/>
      <c r="E548" s="42"/>
      <c r="F548" s="42"/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/>
      <c r="B549" s="42"/>
      <c r="C549" s="42"/>
      <c r="D549" s="42"/>
      <c r="E549" s="42"/>
      <c r="F549" s="42"/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/>
      <c r="B550" s="42"/>
      <c r="C550" s="42"/>
      <c r="D550" s="42"/>
      <c r="E550" s="42"/>
      <c r="F550" s="42"/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/>
      <c r="B551" s="42"/>
      <c r="C551" s="42"/>
      <c r="D551" s="42"/>
      <c r="E551" s="42"/>
      <c r="F551" s="42"/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/>
      <c r="B552" s="42"/>
      <c r="C552" s="42"/>
      <c r="D552" s="42"/>
      <c r="E552" s="42"/>
      <c r="F552" s="42"/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/>
      <c r="B553" s="42"/>
      <c r="C553" s="42"/>
      <c r="D553" s="42"/>
      <c r="E553" s="42"/>
      <c r="F553" s="42"/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/>
      <c r="B554" s="42"/>
      <c r="C554" s="42"/>
      <c r="D554" s="42"/>
      <c r="E554" s="42"/>
      <c r="F554" s="42"/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/>
      <c r="B555" s="42"/>
      <c r="C555" s="42"/>
      <c r="D555" s="42"/>
      <c r="E555" s="42"/>
      <c r="F555" s="42"/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/>
      <c r="B556" s="42"/>
      <c r="C556" s="42"/>
      <c r="D556" s="42"/>
      <c r="E556" s="42"/>
      <c r="F556" s="42"/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/>
      <c r="B557" s="42"/>
      <c r="C557" s="42"/>
      <c r="D557" s="42"/>
      <c r="E557" s="42"/>
      <c r="F557" s="42"/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/>
      <c r="B558" s="42"/>
      <c r="C558" s="42"/>
      <c r="D558" s="42"/>
      <c r="E558" s="42"/>
      <c r="F558" s="42"/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/>
      <c r="B559" s="42"/>
      <c r="C559" s="42"/>
      <c r="D559" s="42"/>
      <c r="E559" s="42"/>
      <c r="F559" s="42"/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/>
      <c r="B560" s="42"/>
      <c r="C560" s="42"/>
      <c r="D560" s="42"/>
      <c r="E560" s="42"/>
      <c r="F560" s="42"/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/>
      <c r="B561" s="42"/>
      <c r="C561" s="42"/>
      <c r="D561" s="42"/>
      <c r="E561" s="42"/>
      <c r="F561" s="42"/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/>
      <c r="B562" s="42"/>
      <c r="C562" s="42"/>
      <c r="D562" s="42"/>
      <c r="E562" s="42"/>
      <c r="F562" s="42"/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/>
      <c r="B563" s="42"/>
      <c r="C563" s="42"/>
      <c r="D563" s="42"/>
      <c r="E563" s="42"/>
      <c r="F563" s="42"/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/>
      <c r="B564" s="42"/>
      <c r="C564" s="42"/>
      <c r="D564" s="42"/>
      <c r="E564" s="42"/>
      <c r="F564" s="42"/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/>
      <c r="B565" s="42"/>
      <c r="C565" s="42"/>
      <c r="D565" s="42"/>
      <c r="E565" s="42"/>
      <c r="F565" s="42"/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/>
      <c r="B566" s="42"/>
      <c r="C566" s="42"/>
      <c r="D566" s="42"/>
      <c r="E566" s="42"/>
      <c r="F566" s="42"/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/>
      <c r="B567" s="42"/>
      <c r="C567" s="42"/>
      <c r="D567" s="42"/>
      <c r="E567" s="42"/>
      <c r="F567" s="42"/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/>
      <c r="B568" s="42"/>
      <c r="C568" s="42"/>
      <c r="D568" s="42"/>
      <c r="E568" s="42"/>
      <c r="F568" s="42"/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/>
      <c r="B569" s="42"/>
      <c r="C569" s="42"/>
      <c r="D569" s="42"/>
      <c r="E569" s="42"/>
      <c r="F569" s="42"/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/>
      <c r="B570" s="42"/>
      <c r="C570" s="42"/>
      <c r="D570" s="42"/>
      <c r="E570" s="42"/>
      <c r="F570" s="42"/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/>
      <c r="B571" s="42"/>
      <c r="C571" s="42"/>
      <c r="D571" s="42"/>
      <c r="E571" s="42"/>
      <c r="F571" s="42"/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/>
      <c r="B572" s="42"/>
      <c r="C572" s="42"/>
      <c r="D572" s="42"/>
      <c r="E572" s="42"/>
      <c r="F572" s="42"/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/>
      <c r="B573" s="42"/>
      <c r="C573" s="42"/>
      <c r="D573" s="42"/>
      <c r="E573" s="42"/>
      <c r="F573" s="42"/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/>
      <c r="B574" s="42"/>
      <c r="C574" s="42"/>
      <c r="D574" s="42"/>
      <c r="E574" s="42"/>
      <c r="F574" s="42"/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/>
      <c r="B575" s="42"/>
      <c r="C575" s="42"/>
      <c r="D575" s="42"/>
      <c r="E575" s="42"/>
      <c r="F575" s="42"/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/>
      <c r="B576" s="42"/>
      <c r="C576" s="42"/>
      <c r="D576" s="42"/>
      <c r="E576" s="42"/>
      <c r="F576" s="42"/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/>
      <c r="B577" s="42"/>
      <c r="C577" s="42"/>
      <c r="D577" s="42"/>
      <c r="E577" s="42"/>
      <c r="F577" s="42"/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/>
      <c r="B578" s="42"/>
      <c r="C578" s="42"/>
      <c r="D578" s="42"/>
      <c r="E578" s="42"/>
      <c r="F578" s="42"/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/>
      <c r="B579" s="42"/>
      <c r="C579" s="42"/>
      <c r="D579" s="42"/>
      <c r="E579" s="42"/>
      <c r="F579" s="42"/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/>
      <c r="B580" s="42"/>
      <c r="C580" s="42"/>
      <c r="D580" s="42"/>
      <c r="E580" s="42"/>
      <c r="F580" s="42"/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/>
      <c r="B581" s="42"/>
      <c r="C581" s="42"/>
      <c r="D581" s="42"/>
      <c r="E581" s="42"/>
      <c r="F581" s="42"/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/>
      <c r="B582" s="42"/>
      <c r="C582" s="42"/>
      <c r="D582" s="42"/>
      <c r="E582" s="42"/>
      <c r="F582" s="42"/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/>
      <c r="B583" s="42"/>
      <c r="C583" s="42"/>
      <c r="D583" s="42"/>
      <c r="E583" s="42"/>
      <c r="F583" s="42"/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/>
      <c r="B584" s="42"/>
      <c r="C584" s="42"/>
      <c r="D584" s="42"/>
      <c r="E584" s="42"/>
      <c r="F584" s="42"/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/>
      <c r="B585" s="42"/>
      <c r="C585" s="42"/>
      <c r="D585" s="42"/>
      <c r="E585" s="42"/>
      <c r="F585" s="42"/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/>
      <c r="B586" s="42"/>
      <c r="C586" s="42"/>
      <c r="D586" s="42"/>
      <c r="E586" s="42"/>
      <c r="F586" s="42"/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/>
      <c r="B587" s="42"/>
      <c r="C587" s="42"/>
      <c r="D587" s="42"/>
      <c r="E587" s="42"/>
      <c r="F587" s="42"/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/>
      <c r="B588" s="42"/>
      <c r="C588" s="42"/>
      <c r="D588" s="42"/>
      <c r="E588" s="42"/>
      <c r="F588" s="42"/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/>
      <c r="B589" s="42"/>
      <c r="C589" s="42"/>
      <c r="D589" s="42"/>
      <c r="E589" s="42"/>
      <c r="F589" s="42"/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/>
      <c r="B590" s="42"/>
      <c r="C590" s="42"/>
      <c r="D590" s="42"/>
      <c r="E590" s="42"/>
      <c r="F590" s="42"/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/>
      <c r="B591" s="42"/>
      <c r="C591" s="42"/>
      <c r="D591" s="42"/>
      <c r="E591" s="42"/>
      <c r="F591" s="42"/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/>
      <c r="B592" s="42"/>
      <c r="C592" s="42"/>
      <c r="D592" s="42"/>
      <c r="E592" s="42"/>
      <c r="F592" s="42"/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/>
      <c r="B593" s="42"/>
      <c r="C593" s="42"/>
      <c r="D593" s="42"/>
      <c r="E593" s="42"/>
      <c r="F593" s="42"/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/>
      <c r="B594" s="42"/>
      <c r="C594" s="42"/>
      <c r="D594" s="42"/>
      <c r="E594" s="42"/>
      <c r="F594" s="42"/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/>
      <c r="B595" s="42"/>
      <c r="C595" s="42"/>
      <c r="D595" s="42"/>
      <c r="E595" s="42"/>
      <c r="F595" s="42"/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/>
      <c r="B596" s="42"/>
      <c r="C596" s="42"/>
      <c r="D596" s="42"/>
      <c r="E596" s="42"/>
      <c r="F596" s="42"/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/>
      <c r="B597" s="42"/>
      <c r="C597" s="42"/>
      <c r="D597" s="42"/>
      <c r="E597" s="42"/>
      <c r="F597" s="42"/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/>
      <c r="B598" s="42"/>
      <c r="C598" s="42"/>
      <c r="D598" s="42"/>
      <c r="E598" s="42"/>
      <c r="F598" s="42"/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/>
      <c r="B599" s="42"/>
      <c r="C599" s="42"/>
      <c r="D599" s="42"/>
      <c r="E599" s="42"/>
      <c r="F599" s="42"/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/>
      <c r="B600" s="42"/>
      <c r="C600" s="42"/>
      <c r="D600" s="42"/>
      <c r="E600" s="42"/>
      <c r="F600" s="42"/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/>
      <c r="B601" s="42"/>
      <c r="C601" s="42"/>
      <c r="D601" s="42"/>
      <c r="E601" s="42"/>
      <c r="F601" s="42"/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/>
      <c r="B602" s="42"/>
      <c r="C602" s="42"/>
      <c r="D602" s="42"/>
      <c r="E602" s="42"/>
      <c r="F602" s="42"/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/>
      <c r="B603" s="42"/>
      <c r="C603" s="42"/>
      <c r="D603" s="42"/>
      <c r="E603" s="42"/>
      <c r="F603" s="42"/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/>
      <c r="B604" s="42"/>
      <c r="C604" s="42"/>
      <c r="D604" s="42"/>
      <c r="E604" s="42"/>
      <c r="F604" s="42"/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/>
      <c r="B605" s="42"/>
      <c r="C605" s="42"/>
      <c r="D605" s="42"/>
      <c r="E605" s="42"/>
      <c r="F605" s="42"/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/>
      <c r="B606" s="42"/>
      <c r="C606" s="42"/>
      <c r="D606" s="42"/>
      <c r="E606" s="42"/>
      <c r="F606" s="42"/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/>
      <c r="B607" s="42"/>
      <c r="C607" s="42"/>
      <c r="D607" s="42"/>
      <c r="E607" s="42"/>
      <c r="F607" s="42"/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/>
      <c r="B608" s="42"/>
      <c r="C608" s="42"/>
      <c r="D608" s="42"/>
      <c r="E608" s="42"/>
      <c r="F608" s="42"/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/>
      <c r="B609" s="42"/>
      <c r="C609" s="42"/>
      <c r="D609" s="42"/>
      <c r="E609" s="42"/>
      <c r="F609" s="42"/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/>
      <c r="B610" s="42"/>
      <c r="C610" s="42"/>
      <c r="D610" s="42"/>
      <c r="E610" s="42"/>
      <c r="F610" s="42"/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/>
      <c r="B611" s="42"/>
      <c r="C611" s="42"/>
      <c r="D611" s="42"/>
      <c r="E611" s="42"/>
      <c r="F611" s="42"/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/>
      <c r="B612" s="42"/>
      <c r="C612" s="42"/>
      <c r="D612" s="42"/>
      <c r="E612" s="42"/>
      <c r="F612" s="42"/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/>
      <c r="B613" s="42"/>
      <c r="C613" s="42"/>
      <c r="D613" s="42"/>
      <c r="E613" s="42"/>
      <c r="F613" s="42"/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/>
      <c r="B614" s="42"/>
      <c r="C614" s="42"/>
      <c r="D614" s="42"/>
      <c r="E614" s="42"/>
      <c r="F614" s="42"/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/>
      <c r="B615" s="42"/>
      <c r="C615" s="42"/>
      <c r="D615" s="42"/>
      <c r="E615" s="42"/>
      <c r="F615" s="42"/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/>
      <c r="B616" s="42"/>
      <c r="C616" s="42"/>
      <c r="D616" s="42"/>
      <c r="E616" s="42"/>
      <c r="F616" s="42"/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/>
      <c r="B617" s="42"/>
      <c r="C617" s="42"/>
      <c r="D617" s="42"/>
      <c r="E617" s="42"/>
      <c r="F617" s="42"/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/>
      <c r="B618" s="42"/>
      <c r="C618" s="42"/>
      <c r="D618" s="42"/>
      <c r="E618" s="42"/>
      <c r="F618" s="42"/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/>
      <c r="B619" s="42"/>
      <c r="C619" s="42"/>
      <c r="D619" s="42"/>
      <c r="E619" s="42"/>
      <c r="F619" s="42"/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/>
      <c r="B620" s="42"/>
      <c r="C620" s="42"/>
      <c r="D620" s="42"/>
      <c r="E620" s="42"/>
      <c r="F620" s="42"/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/>
      <c r="B621" s="42"/>
      <c r="C621" s="42"/>
      <c r="D621" s="42"/>
      <c r="E621" s="42"/>
      <c r="F621" s="42"/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/>
      <c r="B622" s="42"/>
      <c r="C622" s="42"/>
      <c r="D622" s="42"/>
      <c r="E622" s="42"/>
      <c r="F622" s="42"/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/>
      <c r="B623" s="42"/>
      <c r="C623" s="42"/>
      <c r="D623" s="42"/>
      <c r="E623" s="42"/>
      <c r="F623" s="42"/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/>
      <c r="B624" s="42"/>
      <c r="C624" s="42"/>
      <c r="D624" s="42"/>
      <c r="E624" s="42"/>
      <c r="F624" s="42"/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/>
      <c r="B625" s="42"/>
      <c r="C625" s="42"/>
      <c r="D625" s="42"/>
      <c r="E625" s="42"/>
      <c r="F625" s="42"/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/>
      <c r="B626" s="42"/>
      <c r="C626" s="42"/>
      <c r="D626" s="42"/>
      <c r="E626" s="42"/>
      <c r="F626" s="42"/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/>
      <c r="B627" s="42"/>
      <c r="C627" s="42"/>
      <c r="D627" s="42"/>
      <c r="E627" s="42"/>
      <c r="F627" s="42"/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/>
      <c r="B628" s="42"/>
      <c r="C628" s="42"/>
      <c r="D628" s="42"/>
      <c r="E628" s="42"/>
      <c r="F628" s="42"/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/>
      <c r="B629" s="42"/>
      <c r="C629" s="42"/>
      <c r="D629" s="42"/>
      <c r="E629" s="42"/>
      <c r="F629" s="42"/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/>
      <c r="B630" s="42"/>
      <c r="C630" s="42"/>
      <c r="D630" s="42"/>
      <c r="E630" s="42"/>
      <c r="F630" s="42"/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/>
      <c r="B631" s="42"/>
      <c r="C631" s="42"/>
      <c r="D631" s="42"/>
      <c r="E631" s="42"/>
      <c r="F631" s="42"/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/>
      <c r="B632" s="42"/>
      <c r="C632" s="42"/>
      <c r="D632" s="42"/>
      <c r="E632" s="42"/>
      <c r="F632" s="42"/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/>
      <c r="B633" s="42"/>
      <c r="C633" s="42"/>
      <c r="D633" s="42"/>
      <c r="E633" s="42"/>
      <c r="F633" s="42"/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/>
      <c r="B634" s="42"/>
      <c r="C634" s="42"/>
      <c r="D634" s="42"/>
      <c r="E634" s="42"/>
      <c r="F634" s="42"/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/>
      <c r="B635" s="42"/>
      <c r="C635" s="42"/>
      <c r="D635" s="42"/>
      <c r="E635" s="42"/>
      <c r="F635" s="42"/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/>
      <c r="B636" s="42"/>
      <c r="C636" s="42"/>
      <c r="D636" s="42"/>
      <c r="E636" s="42"/>
      <c r="F636" s="42"/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/>
      <c r="B637" s="42"/>
      <c r="C637" s="42"/>
      <c r="D637" s="42"/>
      <c r="E637" s="42"/>
      <c r="F637" s="42"/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/>
      <c r="B638" s="42"/>
      <c r="C638" s="42"/>
      <c r="D638" s="42"/>
      <c r="E638" s="42"/>
      <c r="F638" s="42"/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/>
      <c r="B639" s="42"/>
      <c r="C639" s="42"/>
      <c r="D639" s="42"/>
      <c r="E639" s="42"/>
      <c r="F639" s="42"/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/>
      <c r="B640" s="42"/>
      <c r="C640" s="42"/>
      <c r="D640" s="42"/>
      <c r="E640" s="42"/>
      <c r="F640" s="42"/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/>
      <c r="B641" s="42"/>
      <c r="C641" s="42"/>
      <c r="D641" s="42"/>
      <c r="E641" s="42"/>
      <c r="F641" s="42"/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/>
      <c r="B642" s="42"/>
      <c r="C642" s="42"/>
      <c r="D642" s="42"/>
      <c r="E642" s="42"/>
      <c r="F642" s="42"/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/>
      <c r="B643" s="42"/>
      <c r="C643" s="42"/>
      <c r="D643" s="42"/>
      <c r="E643" s="42"/>
      <c r="F643" s="42"/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/>
      <c r="B644" s="42"/>
      <c r="C644" s="42"/>
      <c r="D644" s="42"/>
      <c r="E644" s="42"/>
      <c r="F644" s="42"/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/>
      <c r="B645" s="42"/>
      <c r="C645" s="42"/>
      <c r="D645" s="42"/>
      <c r="E645" s="42"/>
      <c r="F645" s="42"/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/>
      <c r="B646" s="42"/>
      <c r="C646" s="42"/>
      <c r="D646" s="42"/>
      <c r="E646" s="42"/>
      <c r="F646" s="42"/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/>
      <c r="B647" s="42"/>
      <c r="C647" s="42"/>
      <c r="D647" s="42"/>
      <c r="E647" s="42"/>
      <c r="F647" s="42"/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/>
      <c r="B648" s="42"/>
      <c r="C648" s="42"/>
      <c r="D648" s="42"/>
      <c r="E648" s="42"/>
      <c r="F648" s="42"/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/>
      <c r="B649" s="42"/>
      <c r="C649" s="42"/>
      <c r="D649" s="42"/>
      <c r="E649" s="42"/>
      <c r="F649" s="42"/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/>
      <c r="B650" s="42"/>
      <c r="C650" s="42"/>
      <c r="D650" s="42"/>
      <c r="E650" s="42"/>
      <c r="F650" s="42"/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/>
      <c r="B651" s="42"/>
      <c r="C651" s="42"/>
      <c r="D651" s="42"/>
      <c r="E651" s="42"/>
      <c r="F651" s="42"/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/>
      <c r="B652" s="42"/>
      <c r="C652" s="42"/>
      <c r="D652" s="42"/>
      <c r="E652" s="42"/>
      <c r="F652" s="42"/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/>
      <c r="B653" s="42"/>
      <c r="C653" s="42"/>
      <c r="D653" s="42"/>
      <c r="E653" s="42"/>
      <c r="F653" s="42"/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/>
      <c r="B654" s="42"/>
      <c r="C654" s="42"/>
      <c r="D654" s="42"/>
      <c r="E654" s="42"/>
      <c r="F654" s="42"/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/>
      <c r="B655" s="42"/>
      <c r="C655" s="42"/>
      <c r="D655" s="42"/>
      <c r="E655" s="42"/>
      <c r="F655" s="42"/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/>
      <c r="B656" s="42"/>
      <c r="C656" s="42"/>
      <c r="D656" s="42"/>
      <c r="E656" s="42"/>
      <c r="F656" s="42"/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/>
      <c r="B657" s="42"/>
      <c r="C657" s="42"/>
      <c r="D657" s="42"/>
      <c r="E657" s="42"/>
      <c r="F657" s="42"/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/>
      <c r="B658" s="42"/>
      <c r="C658" s="42"/>
      <c r="D658" s="42"/>
      <c r="E658" s="42"/>
      <c r="F658" s="42"/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/>
      <c r="B659" s="42"/>
      <c r="C659" s="42"/>
      <c r="D659" s="42"/>
      <c r="E659" s="42"/>
      <c r="F659" s="42"/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/>
      <c r="B660" s="42"/>
      <c r="C660" s="42"/>
      <c r="D660" s="42"/>
      <c r="E660" s="42"/>
      <c r="F660" s="42"/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/>
      <c r="B661" s="42"/>
      <c r="C661" s="42"/>
      <c r="D661" s="42"/>
      <c r="E661" s="42"/>
      <c r="F661" s="42"/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/>
      <c r="B662" s="42"/>
      <c r="C662" s="42"/>
      <c r="D662" s="42"/>
      <c r="E662" s="42"/>
      <c r="F662" s="42"/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/>
      <c r="B663" s="42"/>
      <c r="C663" s="42"/>
      <c r="D663" s="42"/>
      <c r="E663" s="42"/>
      <c r="F663" s="42"/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/>
      <c r="B664" s="42"/>
      <c r="C664" s="42"/>
      <c r="D664" s="42"/>
      <c r="E664" s="42"/>
      <c r="F664" s="42"/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/>
      <c r="B665" s="42"/>
      <c r="C665" s="42"/>
      <c r="D665" s="42"/>
      <c r="E665" s="42"/>
      <c r="F665" s="42"/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/>
      <c r="B666" s="42"/>
      <c r="C666" s="42"/>
      <c r="D666" s="42"/>
      <c r="E666" s="42"/>
      <c r="F666" s="42"/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/>
      <c r="B667" s="42"/>
      <c r="C667" s="42"/>
      <c r="D667" s="42"/>
      <c r="E667" s="42"/>
      <c r="F667" s="42"/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/>
      <c r="B668" s="42"/>
      <c r="C668" s="42"/>
      <c r="D668" s="42"/>
      <c r="E668" s="42"/>
      <c r="F668" s="42"/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/>
      <c r="B669" s="42"/>
      <c r="C669" s="42"/>
      <c r="D669" s="42"/>
      <c r="E669" s="42"/>
      <c r="F669" s="42"/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/>
      <c r="B670" s="42"/>
      <c r="C670" s="42"/>
      <c r="D670" s="42"/>
      <c r="E670" s="42"/>
      <c r="F670" s="42"/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/>
      <c r="B671" s="42"/>
      <c r="C671" s="42"/>
      <c r="D671" s="42"/>
      <c r="E671" s="42"/>
      <c r="F671" s="42"/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/>
      <c r="B672" s="42"/>
      <c r="C672" s="42"/>
      <c r="D672" s="42"/>
      <c r="E672" s="42"/>
      <c r="F672" s="42"/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/>
      <c r="B673" s="42"/>
      <c r="C673" s="42"/>
      <c r="D673" s="42"/>
      <c r="E673" s="42"/>
      <c r="F673" s="42"/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/>
      <c r="B674" s="42"/>
      <c r="C674" s="42"/>
      <c r="D674" s="42"/>
      <c r="E674" s="42"/>
      <c r="F674" s="42"/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/>
      <c r="B675" s="42"/>
      <c r="C675" s="42"/>
      <c r="D675" s="42"/>
      <c r="E675" s="42"/>
      <c r="F675" s="42"/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/>
      <c r="B676" s="42"/>
      <c r="C676" s="42"/>
      <c r="D676" s="42"/>
      <c r="E676" s="42"/>
      <c r="F676" s="42"/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/>
      <c r="B677" s="42"/>
      <c r="C677" s="42"/>
      <c r="D677" s="42"/>
      <c r="E677" s="42"/>
      <c r="F677" s="42"/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/>
      <c r="B678" s="42"/>
      <c r="C678" s="42"/>
      <c r="D678" s="42"/>
      <c r="E678" s="42"/>
      <c r="F678" s="42"/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/>
      <c r="B679" s="42"/>
      <c r="C679" s="42"/>
      <c r="D679" s="42"/>
      <c r="E679" s="42"/>
      <c r="F679" s="42"/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/>
      <c r="B680" s="42"/>
      <c r="C680" s="42"/>
      <c r="D680" s="42"/>
      <c r="E680" s="42"/>
      <c r="F680" s="42"/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/>
      <c r="B681" s="42"/>
      <c r="C681" s="42"/>
      <c r="D681" s="42"/>
      <c r="E681" s="42"/>
      <c r="F681" s="42"/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/>
      <c r="B682" s="42"/>
      <c r="C682" s="42"/>
      <c r="D682" s="42"/>
      <c r="E682" s="42"/>
      <c r="F682" s="42"/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/>
      <c r="B683" s="42"/>
      <c r="C683" s="42"/>
      <c r="D683" s="42"/>
      <c r="E683" s="42"/>
      <c r="F683" s="42"/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/>
      <c r="B684" s="42"/>
      <c r="C684" s="42"/>
      <c r="D684" s="42"/>
      <c r="E684" s="42"/>
      <c r="F684" s="42"/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/>
      <c r="B685" s="42"/>
      <c r="C685" s="42"/>
      <c r="D685" s="42"/>
      <c r="E685" s="42"/>
      <c r="F685" s="42"/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/>
      <c r="B686" s="42"/>
      <c r="C686" s="42"/>
      <c r="D686" s="42"/>
      <c r="E686" s="42"/>
      <c r="F686" s="42"/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/>
      <c r="B687" s="42"/>
      <c r="C687" s="42"/>
      <c r="D687" s="42"/>
      <c r="E687" s="42"/>
      <c r="F687" s="42"/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/>
      <c r="B688" s="42"/>
      <c r="C688" s="42"/>
      <c r="D688" s="42"/>
      <c r="E688" s="42"/>
      <c r="F688" s="42"/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/>
      <c r="B689" s="42"/>
      <c r="C689" s="42"/>
      <c r="D689" s="42"/>
      <c r="E689" s="42"/>
      <c r="F689" s="42"/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/>
      <c r="B690" s="42"/>
      <c r="C690" s="42"/>
      <c r="D690" s="42"/>
      <c r="E690" s="42"/>
      <c r="F690" s="42"/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/>
      <c r="B691" s="42"/>
      <c r="C691" s="42"/>
      <c r="D691" s="42"/>
      <c r="E691" s="42"/>
      <c r="F691" s="42"/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/>
      <c r="B692" s="42"/>
      <c r="C692" s="42"/>
      <c r="D692" s="42"/>
      <c r="E692" s="42"/>
      <c r="F692" s="42"/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/>
      <c r="B693" s="42"/>
      <c r="C693" s="42"/>
      <c r="D693" s="42"/>
      <c r="E693" s="42"/>
      <c r="F693" s="42"/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/>
      <c r="B694" s="42"/>
      <c r="C694" s="42"/>
      <c r="D694" s="42"/>
      <c r="E694" s="42"/>
      <c r="F694" s="42"/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/>
      <c r="B695" s="42"/>
      <c r="C695" s="42"/>
      <c r="D695" s="42"/>
      <c r="E695" s="42"/>
      <c r="F695" s="42"/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/>
      <c r="B696" s="42"/>
      <c r="C696" s="42"/>
      <c r="D696" s="42"/>
      <c r="E696" s="42"/>
      <c r="F696" s="42"/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/>
      <c r="B697" s="42"/>
      <c r="C697" s="42"/>
      <c r="D697" s="42"/>
      <c r="E697" s="42"/>
      <c r="F697" s="42"/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/>
      <c r="B698" s="42"/>
      <c r="C698" s="42"/>
      <c r="D698" s="42"/>
      <c r="E698" s="42"/>
      <c r="F698" s="42"/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/>
      <c r="B699" s="42"/>
      <c r="C699" s="42"/>
      <c r="D699" s="42"/>
      <c r="E699" s="42"/>
      <c r="F699" s="42"/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/>
      <c r="B700" s="42"/>
      <c r="C700" s="42"/>
      <c r="D700" s="42"/>
      <c r="E700" s="42"/>
      <c r="F700" s="42"/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/>
      <c r="B701" s="42"/>
      <c r="C701" s="42"/>
      <c r="D701" s="42"/>
      <c r="E701" s="42"/>
      <c r="F701" s="42"/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/>
      <c r="B702" s="42"/>
      <c r="C702" s="42"/>
      <c r="D702" s="42"/>
      <c r="E702" s="42"/>
      <c r="F702" s="42"/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/>
      <c r="B703" s="42"/>
      <c r="C703" s="42"/>
      <c r="D703" s="42"/>
      <c r="E703" s="42"/>
      <c r="F703" s="42"/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/>
      <c r="B704" s="42"/>
      <c r="C704" s="42"/>
      <c r="D704" s="42"/>
      <c r="E704" s="42"/>
      <c r="F704" s="42"/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/>
      <c r="B705" s="42"/>
      <c r="C705" s="42"/>
      <c r="D705" s="42"/>
      <c r="E705" s="42"/>
      <c r="F705" s="42"/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/>
      <c r="B706" s="42"/>
      <c r="C706" s="42"/>
      <c r="D706" s="42"/>
      <c r="E706" s="42"/>
      <c r="F706" s="42"/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/>
      <c r="B707" s="42"/>
      <c r="C707" s="42"/>
      <c r="D707" s="42"/>
      <c r="E707" s="42"/>
      <c r="F707" s="42"/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/>
      <c r="B708" s="42"/>
      <c r="C708" s="42"/>
      <c r="D708" s="42"/>
      <c r="E708" s="42"/>
      <c r="F708" s="42"/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/>
      <c r="B709" s="42"/>
      <c r="C709" s="42"/>
      <c r="D709" s="42"/>
      <c r="E709" s="42"/>
      <c r="F709" s="42"/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/>
      <c r="B710" s="42"/>
      <c r="C710" s="42"/>
      <c r="D710" s="42"/>
      <c r="E710" s="42"/>
      <c r="F710" s="42"/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2016-08-05T21:49:47Z</dcterms:modified>
</cp:coreProperties>
</file>