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4" i="2" l="1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4" i="2"/>
  <c r="S165" i="2"/>
  <c r="S166" i="2"/>
  <c r="S167" i="2"/>
  <c r="S168" i="2"/>
  <c r="S170" i="2"/>
  <c r="S171" i="2"/>
  <c r="S172" i="2"/>
  <c r="S173" i="2"/>
  <c r="S174" i="2"/>
  <c r="S175" i="2"/>
  <c r="S176" i="2"/>
  <c r="S177" i="2"/>
  <c r="S178" i="2"/>
  <c r="S179" i="2"/>
  <c r="S180" i="2"/>
  <c r="S184" i="2"/>
  <c r="S185" i="2"/>
  <c r="S186" i="2"/>
  <c r="S134" i="2"/>
  <c r="S133" i="2"/>
  <c r="S132" i="2"/>
  <c r="S131" i="2"/>
  <c r="S43" i="2"/>
  <c r="S48" i="2"/>
  <c r="S49" i="2"/>
  <c r="S55" i="2"/>
  <c r="S57" i="2"/>
  <c r="S58" i="2"/>
  <c r="S63" i="2"/>
  <c r="S67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K143" i="2"/>
  <c r="L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N164" i="2" s="1"/>
  <c r="P164" i="2" s="1"/>
  <c r="R164" i="2" s="1"/>
  <c r="T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N170" i="2" s="1"/>
  <c r="P170" i="2" s="1"/>
  <c r="R170" i="2" s="1"/>
  <c r="T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N175" i="2"/>
  <c r="P175" i="2" s="1"/>
  <c r="R175" i="2" s="1"/>
  <c r="T175" i="2"/>
  <c r="K176" i="2"/>
  <c r="L176" i="2"/>
  <c r="N176" i="2" s="1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L183" i="2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K31" i="2"/>
  <c r="L31" i="2"/>
  <c r="K32" i="2"/>
  <c r="L32" i="2"/>
  <c r="K33" i="2"/>
  <c r="L33" i="2"/>
  <c r="K34" i="2"/>
  <c r="L34" i="2"/>
  <c r="K35" i="2"/>
  <c r="L35" i="2"/>
  <c r="N35" i="2" s="1"/>
  <c r="P35" i="2" s="1"/>
  <c r="R35" i="2" s="1"/>
  <c r="K36" i="2"/>
  <c r="L36" i="2"/>
  <c r="N36" i="2" s="1"/>
  <c r="P36" i="2" s="1"/>
  <c r="R36" i="2" s="1"/>
  <c r="K37" i="2"/>
  <c r="L37" i="2"/>
  <c r="N37" i="2" s="1"/>
  <c r="P37" i="2" s="1"/>
  <c r="R37" i="2" s="1"/>
  <c r="K38" i="2"/>
  <c r="L38" i="2"/>
  <c r="N38" i="2" s="1"/>
  <c r="P38" i="2" s="1"/>
  <c r="R38" i="2" s="1"/>
  <c r="K39" i="2"/>
  <c r="L39" i="2"/>
  <c r="N39" i="2" s="1"/>
  <c r="P39" i="2" s="1"/>
  <c r="R39" i="2" s="1"/>
  <c r="K40" i="2"/>
  <c r="L40" i="2"/>
  <c r="N40" i="2" s="1"/>
  <c r="P40" i="2" s="1"/>
  <c r="R40" i="2" s="1"/>
  <c r="K41" i="2"/>
  <c r="L41" i="2"/>
  <c r="N41" i="2" s="1"/>
  <c r="P41" i="2" s="1"/>
  <c r="R41" i="2" s="1"/>
  <c r="K42" i="2"/>
  <c r="L42" i="2"/>
  <c r="K43" i="2"/>
  <c r="L43" i="2"/>
  <c r="T43" i="2"/>
  <c r="K44" i="2"/>
  <c r="L44" i="2"/>
  <c r="K45" i="2"/>
  <c r="L45" i="2"/>
  <c r="K46" i="2"/>
  <c r="L46" i="2"/>
  <c r="K47" i="2"/>
  <c r="L47" i="2"/>
  <c r="K48" i="2"/>
  <c r="L48" i="2"/>
  <c r="T48" i="2"/>
  <c r="K49" i="2"/>
  <c r="L49" i="2"/>
  <c r="T49" i="2"/>
  <c r="K50" i="2"/>
  <c r="L50" i="2"/>
  <c r="K51" i="2"/>
  <c r="L51" i="2"/>
  <c r="K52" i="2"/>
  <c r="L52" i="2"/>
  <c r="K53" i="2"/>
  <c r="L53" i="2"/>
  <c r="K54" i="2"/>
  <c r="L54" i="2"/>
  <c r="K55" i="2"/>
  <c r="L55" i="2"/>
  <c r="T55" i="2"/>
  <c r="K56" i="2"/>
  <c r="L56" i="2"/>
  <c r="K57" i="2"/>
  <c r="L57" i="2"/>
  <c r="T57" i="2"/>
  <c r="K58" i="2"/>
  <c r="L58" i="2"/>
  <c r="T58" i="2"/>
  <c r="K59" i="2"/>
  <c r="L59" i="2"/>
  <c r="K60" i="2"/>
  <c r="L60" i="2"/>
  <c r="K61" i="2"/>
  <c r="L61" i="2"/>
  <c r="K62" i="2"/>
  <c r="L62" i="2"/>
  <c r="K63" i="2"/>
  <c r="L63" i="2"/>
  <c r="T63" i="2"/>
  <c r="K64" i="2"/>
  <c r="L64" i="2"/>
  <c r="K65" i="2"/>
  <c r="L65" i="2"/>
  <c r="K66" i="2"/>
  <c r="L66" i="2"/>
  <c r="K67" i="2"/>
  <c r="L67" i="2"/>
  <c r="T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N84" i="2" s="1"/>
  <c r="P84" i="2" s="1"/>
  <c r="R84" i="2" s="1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I24" i="2" l="1"/>
  <c r="N50" i="2" s="1"/>
  <c r="H21" i="2"/>
  <c r="I21" i="2" s="1"/>
  <c r="K21" i="2" s="1"/>
  <c r="H20" i="2"/>
  <c r="I20" i="2" s="1"/>
  <c r="K20" i="2" s="1"/>
  <c r="H19" i="2"/>
  <c r="J19" i="2" s="1"/>
  <c r="H18" i="2"/>
  <c r="J18" i="2" s="1"/>
  <c r="H17" i="2"/>
  <c r="J17" i="2" s="1"/>
  <c r="J20" i="2"/>
  <c r="J21" i="2"/>
  <c r="H16" i="2"/>
  <c r="M20" i="2"/>
  <c r="N182" i="2" l="1"/>
  <c r="N183" i="2"/>
  <c r="N181" i="2"/>
  <c r="N169" i="2"/>
  <c r="N163" i="2"/>
  <c r="N147" i="2"/>
  <c r="N148" i="2"/>
  <c r="N149" i="2"/>
  <c r="N150" i="2"/>
  <c r="N151" i="2"/>
  <c r="N62" i="2"/>
  <c r="N74" i="2"/>
  <c r="N66" i="2"/>
  <c r="N77" i="2"/>
  <c r="N75" i="2"/>
  <c r="N78" i="2"/>
  <c r="N44" i="2"/>
  <c r="N64" i="2"/>
  <c r="N43" i="2"/>
  <c r="N45" i="2"/>
  <c r="N72" i="2"/>
  <c r="N83" i="2"/>
  <c r="N63" i="2"/>
  <c r="N76" i="2"/>
  <c r="N57" i="2"/>
  <c r="N59" i="2"/>
  <c r="N51" i="2"/>
  <c r="N142" i="2"/>
  <c r="N141" i="2"/>
  <c r="J24" i="2" s="1"/>
  <c r="P50" i="2" s="1"/>
  <c r="N32" i="2"/>
  <c r="N34" i="2"/>
  <c r="N70" i="2"/>
  <c r="N31" i="2"/>
  <c r="N55" i="2"/>
  <c r="N56" i="2"/>
  <c r="N79" i="2"/>
  <c r="N67" i="2"/>
  <c r="N81" i="2"/>
  <c r="N61" i="2"/>
  <c r="N33" i="2"/>
  <c r="N48" i="2"/>
  <c r="N69" i="2"/>
  <c r="N60" i="2"/>
  <c r="N52" i="2"/>
  <c r="N54" i="2"/>
  <c r="N42" i="2"/>
  <c r="N47" i="2"/>
  <c r="N46" i="2"/>
  <c r="N58" i="2"/>
  <c r="N49" i="2"/>
  <c r="N71" i="2"/>
  <c r="N73" i="2"/>
  <c r="N143" i="2"/>
  <c r="N30" i="2"/>
  <c r="N53" i="2"/>
  <c r="N65" i="2"/>
  <c r="N68" i="2"/>
  <c r="N80" i="2"/>
  <c r="N82" i="2"/>
  <c r="I19" i="2"/>
  <c r="K19" i="2" s="1"/>
  <c r="J16" i="2"/>
  <c r="I16" i="2"/>
  <c r="K16" i="2" s="1"/>
  <c r="I18" i="2"/>
  <c r="K18" i="2" s="1"/>
  <c r="I17" i="2"/>
  <c r="K17" i="2" s="1"/>
  <c r="L21" i="2"/>
  <c r="L20" i="2"/>
  <c r="L19" i="2"/>
  <c r="L18" i="2"/>
  <c r="L17" i="2"/>
  <c r="L16" i="2"/>
  <c r="P181" i="2" l="1"/>
  <c r="P183" i="2"/>
  <c r="P182" i="2"/>
  <c r="P169" i="2"/>
  <c r="P163" i="2"/>
  <c r="P151" i="2"/>
  <c r="P150" i="2"/>
  <c r="P149" i="2"/>
  <c r="P148" i="2"/>
  <c r="P147" i="2"/>
  <c r="P79" i="2"/>
  <c r="P31" i="2"/>
  <c r="P141" i="2"/>
  <c r="P56" i="2"/>
  <c r="P67" i="2"/>
  <c r="P61" i="2"/>
  <c r="P76" i="2"/>
  <c r="P72" i="2"/>
  <c r="P51" i="2"/>
  <c r="P45" i="2"/>
  <c r="P32" i="2"/>
  <c r="P68" i="2"/>
  <c r="P43" i="2"/>
  <c r="P142" i="2"/>
  <c r="P30" i="2"/>
  <c r="P64" i="2"/>
  <c r="P55" i="2"/>
  <c r="P59" i="2"/>
  <c r="P73" i="2"/>
  <c r="P44" i="2"/>
  <c r="P143" i="2"/>
  <c r="M16" i="2" s="1"/>
  <c r="P78" i="2"/>
  <c r="P34" i="2"/>
  <c r="P80" i="2"/>
  <c r="P71" i="2"/>
  <c r="P75" i="2"/>
  <c r="P33" i="2"/>
  <c r="P83" i="2"/>
  <c r="P42" i="2"/>
  <c r="P77" i="2"/>
  <c r="P65" i="2"/>
  <c r="P49" i="2"/>
  <c r="P54" i="2"/>
  <c r="P66" i="2"/>
  <c r="P48" i="2"/>
  <c r="P82" i="2"/>
  <c r="P53" i="2"/>
  <c r="P47" i="2"/>
  <c r="P52" i="2"/>
  <c r="P70" i="2"/>
  <c r="P57" i="2"/>
  <c r="P46" i="2"/>
  <c r="P60" i="2"/>
  <c r="P74" i="2"/>
  <c r="P81" i="2"/>
  <c r="P63" i="2"/>
  <c r="P58" i="2"/>
  <c r="P69" i="2"/>
  <c r="P62" i="2"/>
  <c r="F24" i="2"/>
  <c r="G24" i="2"/>
  <c r="S183" i="2" l="1"/>
  <c r="T183" i="2" s="1"/>
  <c r="S182" i="2"/>
  <c r="T182" i="2" s="1"/>
  <c r="S181" i="2"/>
  <c r="T181" i="2" s="1"/>
  <c r="M21" i="2"/>
  <c r="S163" i="2"/>
  <c r="T163" i="2" s="1"/>
  <c r="S169" i="2"/>
  <c r="T169" i="2" s="1"/>
  <c r="M19" i="2"/>
  <c r="M18" i="2"/>
  <c r="S147" i="2"/>
  <c r="T147" i="2" s="1"/>
  <c r="S148" i="2"/>
  <c r="T148" i="2" s="1"/>
  <c r="S149" i="2"/>
  <c r="T149" i="2" s="1"/>
  <c r="S150" i="2"/>
  <c r="T150" i="2" s="1"/>
  <c r="S151" i="2"/>
  <c r="T151" i="2" s="1"/>
  <c r="M17" i="2"/>
  <c r="K24" i="2"/>
  <c r="R62" i="2" s="1"/>
  <c r="S142" i="2"/>
  <c r="T142" i="2" s="1"/>
  <c r="S44" i="2"/>
  <c r="T44" i="2" s="1"/>
  <c r="S76" i="2"/>
  <c r="T76" i="2" s="1"/>
  <c r="S29" i="2"/>
  <c r="T29" i="2" s="1"/>
  <c r="S37" i="2"/>
  <c r="T37" i="2" s="1"/>
  <c r="S143" i="2"/>
  <c r="T143" i="2" s="1"/>
  <c r="S45" i="2"/>
  <c r="T45" i="2" s="1"/>
  <c r="S77" i="2"/>
  <c r="T77" i="2" s="1"/>
  <c r="S78" i="2"/>
  <c r="T78" i="2" s="1"/>
  <c r="S30" i="2"/>
  <c r="T30" i="2" s="1"/>
  <c r="S65" i="2"/>
  <c r="T65" i="2" s="1"/>
  <c r="S39" i="2"/>
  <c r="T39" i="2" s="1"/>
  <c r="S74" i="2"/>
  <c r="T74" i="2" s="1"/>
  <c r="S46" i="2"/>
  <c r="T46" i="2" s="1"/>
  <c r="S40" i="2"/>
  <c r="T40" i="2" s="1"/>
  <c r="S47" i="2"/>
  <c r="T47" i="2" s="1"/>
  <c r="S79" i="2"/>
  <c r="T79" i="2" s="1"/>
  <c r="S82" i="2"/>
  <c r="T82" i="2" s="1"/>
  <c r="S84" i="2"/>
  <c r="T84" i="2" s="1"/>
  <c r="S31" i="2"/>
  <c r="T31" i="2" s="1"/>
  <c r="S34" i="2"/>
  <c r="T34" i="2" s="1"/>
  <c r="S36" i="2"/>
  <c r="T36" i="2" s="1"/>
  <c r="S75" i="2"/>
  <c r="T75" i="2" s="1"/>
  <c r="S80" i="2"/>
  <c r="T80" i="2" s="1"/>
  <c r="S38" i="2"/>
  <c r="T38" i="2" s="1"/>
  <c r="S81" i="2"/>
  <c r="T81" i="2" s="1"/>
  <c r="S50" i="2"/>
  <c r="T50" i="2" s="1"/>
  <c r="S52" i="2"/>
  <c r="T52" i="2" s="1"/>
  <c r="S61" i="2"/>
  <c r="T61" i="2" s="1"/>
  <c r="S64" i="2"/>
  <c r="T64" i="2" s="1"/>
  <c r="S51" i="2"/>
  <c r="T51" i="2" s="1"/>
  <c r="S83" i="2"/>
  <c r="T83" i="2" s="1"/>
  <c r="S62" i="2"/>
  <c r="T62" i="2" s="1"/>
  <c r="S35" i="2"/>
  <c r="T35" i="2" s="1"/>
  <c r="S32" i="2"/>
  <c r="T32" i="2" s="1"/>
  <c r="S68" i="2"/>
  <c r="T68" i="2" s="1"/>
  <c r="S53" i="2"/>
  <c r="T53" i="2" s="1"/>
  <c r="S33" i="2"/>
  <c r="T33" i="2" s="1"/>
  <c r="S70" i="2"/>
  <c r="T70" i="2" s="1"/>
  <c r="S72" i="2"/>
  <c r="T72" i="2" s="1"/>
  <c r="S54" i="2"/>
  <c r="T54" i="2" s="1"/>
  <c r="S41" i="2"/>
  <c r="T41" i="2" s="1"/>
  <c r="S42" i="2"/>
  <c r="T42" i="2" s="1"/>
  <c r="S56" i="2"/>
  <c r="T56" i="2" s="1"/>
  <c r="S60" i="2"/>
  <c r="T60" i="2" s="1"/>
  <c r="S69" i="2"/>
  <c r="T69" i="2" s="1"/>
  <c r="S141" i="2"/>
  <c r="T141" i="2" s="1"/>
  <c r="S59" i="2"/>
  <c r="T59" i="2" s="1"/>
  <c r="S66" i="2"/>
  <c r="T66" i="2" s="1"/>
  <c r="S71" i="2"/>
  <c r="T71" i="2" s="1"/>
  <c r="S73" i="2"/>
  <c r="T73" i="2" s="1"/>
  <c r="R181" i="2" l="1"/>
  <c r="R183" i="2"/>
  <c r="R182" i="2"/>
  <c r="R169" i="2"/>
  <c r="R55" i="2"/>
  <c r="R64" i="2"/>
  <c r="R80" i="2"/>
  <c r="R70" i="2"/>
  <c r="R81" i="2"/>
  <c r="R83" i="2"/>
  <c r="R59" i="2"/>
  <c r="R46" i="2"/>
  <c r="R43" i="2"/>
  <c r="R69" i="2"/>
  <c r="R54" i="2"/>
  <c r="R42" i="2"/>
  <c r="R57" i="2"/>
  <c r="R143" i="2"/>
  <c r="R74" i="2"/>
  <c r="R72" i="2"/>
  <c r="R60" i="2"/>
  <c r="R63" i="2"/>
  <c r="R34" i="2"/>
  <c r="R44" i="2"/>
  <c r="R32" i="2"/>
  <c r="R76" i="2"/>
  <c r="R48" i="2"/>
  <c r="R67" i="2"/>
  <c r="R61" i="2"/>
  <c r="R163" i="2"/>
  <c r="R151" i="2"/>
  <c r="R150" i="2"/>
  <c r="R31" i="2"/>
  <c r="R149" i="2"/>
  <c r="R82" i="2"/>
  <c r="R148" i="2"/>
  <c r="R66" i="2"/>
  <c r="R53" i="2"/>
  <c r="R147" i="2"/>
  <c r="R68" i="2"/>
  <c r="R45" i="2"/>
  <c r="R73" i="2"/>
  <c r="R71" i="2"/>
  <c r="R47" i="2"/>
  <c r="R78" i="2"/>
  <c r="R56" i="2"/>
  <c r="R49" i="2"/>
  <c r="R58" i="2"/>
  <c r="R79" i="2"/>
  <c r="R52" i="2"/>
  <c r="R77" i="2"/>
  <c r="R51" i="2"/>
  <c r="R30" i="2"/>
  <c r="R142" i="2"/>
  <c r="R50" i="2"/>
  <c r="R141" i="2"/>
  <c r="R75" i="2"/>
  <c r="R33" i="2"/>
  <c r="R65" i="2"/>
</calcChain>
</file>

<file path=xl/sharedStrings.xml><?xml version="1.0" encoding="utf-8"?>
<sst xmlns="http://schemas.openxmlformats.org/spreadsheetml/2006/main" count="1102" uniqueCount="114">
  <si>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</si>
  <si>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</si>
  <si>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</si>
  <si>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</si>
  <si>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</si>
  <si>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</si>
  <si>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</si>
  <si>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</si>
  <si>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</si>
  <si>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</si>
  <si>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</si>
  <si>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</si>
  <si>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</si>
  <si>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</si>
  <si>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</si>
  <si>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</si>
  <si>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</si>
  <si>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</si>
  <si>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</si>
  <si>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</si>
  <si>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</si>
  <si>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</si>
  <si>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</si>
  <si>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</si>
  <si>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</si>
  <si>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</si>
  <si>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</si>
  <si>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</si>
  <si>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</si>
  <si>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</si>
  <si>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</si>
  <si>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</si>
  <si>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</si>
  <si>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</si>
  <si>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</si>
  <si>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</si>
  <si>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</si>
  <si>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</si>
  <si>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</si>
  <si>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</si>
  <si>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</si>
  <si>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</si>
  <si>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</si>
  <si>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</si>
  <si>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</si>
  <si>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</si>
  <si>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</si>
  <si>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</si>
  <si>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</si>
  <si>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</si>
  <si>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</si>
  <si>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</si>
  <si>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</si>
  <si>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</si>
  <si>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</si>
  <si>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</si>
  <si>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</si>
  <si>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</si>
  <si>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</si>
  <si>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</si>
  <si>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</si>
  <si>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</si>
  <si>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</si>
  <si>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</si>
  <si>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Time</t>
  </si>
  <si>
    <t>Blank</t>
  </si>
  <si>
    <t>A</t>
  </si>
  <si>
    <t>F</t>
  </si>
  <si>
    <t>B</t>
  </si>
  <si>
    <t>C</t>
  </si>
  <si>
    <t>D</t>
  </si>
  <si>
    <t>E</t>
  </si>
  <si>
    <t>n13-1</t>
  </si>
  <si>
    <t>w8-1</t>
  </si>
  <si>
    <t>c4-1</t>
  </si>
  <si>
    <t>s1-1</t>
  </si>
  <si>
    <t>15-1</t>
  </si>
  <si>
    <t>s2-1</t>
  </si>
  <si>
    <t>w7-1</t>
  </si>
  <si>
    <t>15-2</t>
  </si>
  <si>
    <t>c4-2</t>
  </si>
  <si>
    <t>n13-2</t>
  </si>
  <si>
    <t>s1-2</t>
  </si>
  <si>
    <t>w8-2</t>
  </si>
  <si>
    <t>14-1</t>
  </si>
  <si>
    <t>s2-2</t>
  </si>
  <si>
    <t>c5-1</t>
  </si>
  <si>
    <t>14-2</t>
  </si>
  <si>
    <t>w7-2</t>
  </si>
  <si>
    <t>n6-1</t>
  </si>
  <si>
    <t>n10</t>
  </si>
  <si>
    <t>s3-1</t>
  </si>
  <si>
    <t>c5-2</t>
  </si>
  <si>
    <t>n12</t>
  </si>
  <si>
    <t>n6-2</t>
  </si>
  <si>
    <t>s3-2</t>
  </si>
  <si>
    <t>NBWS 2 7.18.14</t>
  </si>
  <si>
    <t>NBBC 1 7.18.14</t>
  </si>
  <si>
    <t>NBCT 2 7.18.14</t>
  </si>
  <si>
    <t>NBWS 1 7.18.14</t>
  </si>
  <si>
    <t>NBCT 1 7.18.14</t>
  </si>
  <si>
    <t>NBBC 2 7.18.14</t>
  </si>
  <si>
    <t>Var5</t>
  </si>
  <si>
    <t>Var6</t>
  </si>
  <si>
    <t>Var7</t>
  </si>
  <si>
    <t>Var8</t>
  </si>
  <si>
    <t>Standards</t>
  </si>
  <si>
    <t>mg NaHCO3</t>
  </si>
  <si>
    <t>mL H2O</t>
  </si>
  <si>
    <t>~0.6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</si>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</sst>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5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21" fontId="0" fillId="0" borderId="0" xfId="0" quotePrefix="1" applyNumberFormat="1"/>
    <xf numFmtId="16" fontId="0" fillId="0" borderId="0" xfId="0" quotePrefix="1" applyNumberFormat="1"/>
    <xf numFmtId="16" fontId="0" fillId="0" borderId="0" xfId="0" applyNumberFormat="1"/>
    <xf numFmtId="14" fontId="13" fillId="0" borderId="0" xfId="0" applyNumberFormat="1" applyFont="1" applyAlignment="1">
      <alignment horizontal="left"/>
    </xf>
    <xf numFmtId="16" fontId="10" fillId="3" borderId="4" xfId="0" applyNumberFormat="1" applyFont="1" applyFill="1" applyBorder="1"/>
    <xf numFmtId="16" fontId="10" fillId="0" borderId="2" xfId="0" applyNumberFormat="1" applyFont="1" applyFill="1" applyBorder="1"/>
    <xf numFmtId="16" fontId="10" fillId="0" borderId="0" xfId="0" applyNumberFormat="1" applyFont="1"/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6"/>
                <c:pt idx="0">
                  <c:v>17.8</c:v>
                </c:pt>
                <c:pt idx="1">
                  <c:v>45.9</c:v>
                </c:pt>
                <c:pt idx="2">
                  <c:v>71.5</c:v>
                </c:pt>
                <c:pt idx="3">
                  <c:v>90.0</c:v>
                </c:pt>
                <c:pt idx="5">
                  <c:v>27.7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10.938023384818152</c:v>
                </c:pt>
                <c:pt idx="1">
                  <c:v>28.023895320655605</c:v>
                </c:pt>
                <c:pt idx="2">
                  <c:v>44.797513739390119</c:v>
                </c:pt>
                <c:pt idx="3">
                  <c:v>56.61739595822425</c:v>
                </c:pt>
                <c:pt idx="4" formatCode="0.0">
                  <c:v>113.43952957051965</c:v>
                </c:pt>
                <c:pt idx="5">
                  <c:v>17.212832157077106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6</c:v>
                </c:pt>
                <c:pt idx="1">
                  <c:v>22</c:v>
                </c:pt>
                <c:pt idx="2">
                  <c:v>31</c:v>
                </c:pt>
                <c:pt idx="3">
                  <c:v>40</c:v>
                </c:pt>
                <c:pt idx="4">
                  <c:v>53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-18.887</c:v>
                </c:pt>
                <c:pt idx="1">
                  <c:v>-18.798500000000001</c:v>
                </c:pt>
                <c:pt idx="2">
                  <c:v>-18.848500000000001</c:v>
                </c:pt>
                <c:pt idx="3">
                  <c:v>-18.8705</c:v>
                </c:pt>
                <c:pt idx="4">
                  <c:v>-18.849499999999999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3"/>
                <c:pt idx="0">
                  <c:v>17.5</c:v>
                </c:pt>
                <c:pt idx="1">
                  <c:v>17.1</c:v>
                </c:pt>
                <c:pt idx="2">
                  <c:v>18.9</c:v>
                </c:pt>
                <c:pt idx="6">
                  <c:v>44.1</c:v>
                </c:pt>
                <c:pt idx="7">
                  <c:v>43.5</c:v>
                </c:pt>
                <c:pt idx="8">
                  <c:v>43.6</c:v>
                </c:pt>
                <c:pt idx="9">
                  <c:v>43.7</c:v>
                </c:pt>
                <c:pt idx="10">
                  <c:v>54.5</c:v>
                </c:pt>
                <c:pt idx="22">
                  <c:v>71.5</c:v>
                </c:pt>
                <c:pt idx="28">
                  <c:v>90.0</c:v>
                </c:pt>
                <c:pt idx="40">
                  <c:v>27.8</c:v>
                </c:pt>
                <c:pt idx="41">
                  <c:v>27.4</c:v>
                </c:pt>
                <c:pt idx="42">
                  <c:v>27.9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-18.711500000000001</c:v>
                </c:pt>
                <c:pt idx="1">
                  <c:v>-18.648</c:v>
                </c:pt>
                <c:pt idx="2">
                  <c:v>-18.423500000000001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-18.887</c:v>
                </c:pt>
                <c:pt idx="7">
                  <c:v>-18.798500000000001</c:v>
                </c:pt>
                <c:pt idx="8">
                  <c:v>-18.848500000000001</c:v>
                </c:pt>
                <c:pt idx="9">
                  <c:v>-18.8705</c:v>
                </c:pt>
                <c:pt idx="10">
                  <c:v>-18.849499999999999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-18.898499999999999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-18.922000000000001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-18.603000000000002</c:v>
                </c:pt>
                <c:pt idx="41">
                  <c:v>-18.618499999999997</c:v>
                </c:pt>
                <c:pt idx="42">
                  <c:v>-18.669499999999999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34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72</v>
      </c>
      <c r="B2" s="48">
        <v>41841</v>
      </c>
      <c r="C2" s="46">
        <v>14</v>
      </c>
      <c r="D2" s="9" t="s">
        <v>72</v>
      </c>
      <c r="E2" s="40">
        <v>0.3</v>
      </c>
      <c r="G2" s="26">
        <v>32.436</v>
      </c>
      <c r="H2" s="26">
        <v>-11.000419696454758</v>
      </c>
      <c r="I2" s="26">
        <v>8.7205730366208323E-2</v>
      </c>
      <c r="J2" s="40" t="s">
        <v>110</v>
      </c>
      <c r="L2" s="9">
        <v>40</v>
      </c>
      <c r="M2" s="9">
        <v>8</v>
      </c>
    </row>
    <row r="3" spans="1:15" x14ac:dyDescent="0.2">
      <c r="A3" s="9">
        <v>18</v>
      </c>
      <c r="B3" s="48">
        <v>41841</v>
      </c>
      <c r="C3" s="46">
        <v>15</v>
      </c>
      <c r="D3" s="9">
        <v>18</v>
      </c>
      <c r="E3" s="40"/>
      <c r="G3" s="26">
        <v>33.872</v>
      </c>
      <c r="H3" s="26">
        <v>-10.993588616652211</v>
      </c>
      <c r="I3" s="26">
        <v>8.7205730366208323E-2</v>
      </c>
      <c r="J3" s="40" t="s">
        <v>110</v>
      </c>
      <c r="L3" s="9">
        <v>40</v>
      </c>
      <c r="M3" s="9">
        <v>8</v>
      </c>
      <c r="N3" s="9" t="s">
        <v>109</v>
      </c>
    </row>
    <row r="4" spans="1:15" x14ac:dyDescent="0.2">
      <c r="A4" s="9" t="s">
        <v>73</v>
      </c>
      <c r="B4" s="48">
        <v>41841</v>
      </c>
      <c r="C4" s="46">
        <v>16</v>
      </c>
      <c r="D4" s="9" t="s">
        <v>73</v>
      </c>
      <c r="E4" s="40">
        <v>0.3</v>
      </c>
      <c r="G4" s="26">
        <v>37.1</v>
      </c>
      <c r="H4" s="26">
        <v>-12.500056929606428</v>
      </c>
      <c r="I4" s="26">
        <v>8.7205730366208323E-2</v>
      </c>
      <c r="J4" s="40" t="s">
        <v>110</v>
      </c>
      <c r="L4" s="9">
        <v>40</v>
      </c>
      <c r="M4" s="9">
        <v>8</v>
      </c>
    </row>
    <row r="5" spans="1:15" x14ac:dyDescent="0.2">
      <c r="A5" s="9" t="s">
        <v>74</v>
      </c>
      <c r="B5" s="48">
        <v>41841</v>
      </c>
      <c r="C5" s="46">
        <v>17</v>
      </c>
      <c r="D5" s="9" t="s">
        <v>74</v>
      </c>
      <c r="E5" s="40">
        <v>0.3</v>
      </c>
      <c r="G5" s="26">
        <v>40.347000000000001</v>
      </c>
      <c r="H5" s="26">
        <v>-10.934922390140095</v>
      </c>
      <c r="I5" s="26">
        <v>8.7205730366208323E-2</v>
      </c>
      <c r="J5" s="40" t="s">
        <v>110</v>
      </c>
      <c r="L5" s="9">
        <v>40</v>
      </c>
      <c r="M5" s="9">
        <v>8</v>
      </c>
    </row>
    <row r="6" spans="1:15" x14ac:dyDescent="0.2">
      <c r="A6" s="9" t="s">
        <v>75</v>
      </c>
      <c r="B6" s="48">
        <v>41841</v>
      </c>
      <c r="C6" s="47">
        <v>18</v>
      </c>
      <c r="D6" s="9" t="s">
        <v>75</v>
      </c>
      <c r="E6" s="40">
        <v>0.3</v>
      </c>
      <c r="G6" s="40">
        <v>42.36</v>
      </c>
      <c r="H6" s="40">
        <v>-14.005467844724075</v>
      </c>
      <c r="I6" s="26">
        <v>8.7205730366208323E-2</v>
      </c>
      <c r="J6" s="40" t="s">
        <v>110</v>
      </c>
      <c r="L6" s="9">
        <v>40</v>
      </c>
      <c r="M6" s="9">
        <v>8</v>
      </c>
    </row>
    <row r="7" spans="1:15" x14ac:dyDescent="0.2">
      <c r="A7" s="9" t="s">
        <v>76</v>
      </c>
      <c r="B7" s="48">
        <v>41841</v>
      </c>
      <c r="C7" s="46">
        <v>19</v>
      </c>
      <c r="D7" s="9" t="s">
        <v>76</v>
      </c>
      <c r="E7" s="40">
        <v>0.3</v>
      </c>
      <c r="G7" s="26">
        <v>15.855</v>
      </c>
      <c r="H7" s="26">
        <v>-11.056389369264886</v>
      </c>
      <c r="I7" s="26">
        <v>8.7205730366208323E-2</v>
      </c>
      <c r="J7" s="40" t="s">
        <v>110</v>
      </c>
      <c r="L7" s="9">
        <v>40</v>
      </c>
      <c r="M7" s="9">
        <v>8</v>
      </c>
    </row>
    <row r="8" spans="1:15" x14ac:dyDescent="0.2">
      <c r="A8" s="9" t="s">
        <v>77</v>
      </c>
      <c r="B8" s="48">
        <v>41841</v>
      </c>
      <c r="C8" s="46">
        <v>20</v>
      </c>
      <c r="D8" s="9" t="s">
        <v>77</v>
      </c>
      <c r="E8" s="40"/>
      <c r="G8" s="26">
        <v>16.809999999999999</v>
      </c>
      <c r="H8" s="26">
        <v>-11.076162079687785</v>
      </c>
      <c r="I8" s="26">
        <v>8.7205730366208323E-2</v>
      </c>
      <c r="J8" s="40" t="s">
        <v>110</v>
      </c>
      <c r="L8" s="9">
        <v>40</v>
      </c>
      <c r="M8" s="9">
        <v>8</v>
      </c>
    </row>
    <row r="9" spans="1:15" x14ac:dyDescent="0.2">
      <c r="A9" s="9" t="s">
        <v>78</v>
      </c>
      <c r="B9" s="48">
        <v>41841</v>
      </c>
      <c r="C9" s="47">
        <v>21</v>
      </c>
      <c r="D9" s="9" t="s">
        <v>78</v>
      </c>
      <c r="E9" s="40"/>
      <c r="G9" s="40">
        <v>17.824999999999999</v>
      </c>
      <c r="H9" s="40">
        <v>-12.613109992993165</v>
      </c>
      <c r="I9" s="26">
        <v>8.7205730366208323E-2</v>
      </c>
      <c r="J9" s="40" t="s">
        <v>110</v>
      </c>
      <c r="L9" s="9">
        <v>40</v>
      </c>
      <c r="M9" s="9">
        <v>8</v>
      </c>
      <c r="N9" s="9" t="s">
        <v>109</v>
      </c>
    </row>
    <row r="10" spans="1:15" x14ac:dyDescent="0.2">
      <c r="A10" s="9" t="s">
        <v>79</v>
      </c>
      <c r="B10" s="48">
        <v>41841</v>
      </c>
      <c r="C10" s="47">
        <v>23</v>
      </c>
      <c r="D10" s="9" t="s">
        <v>79</v>
      </c>
      <c r="E10" s="40">
        <v>0.3</v>
      </c>
      <c r="G10" s="40">
        <v>36.648000000000003</v>
      </c>
      <c r="H10" s="40">
        <v>-12.708100519695618</v>
      </c>
      <c r="I10" s="26">
        <v>8.7205730366208323E-2</v>
      </c>
      <c r="J10" s="40" t="s">
        <v>110</v>
      </c>
      <c r="L10" s="9">
        <v>40</v>
      </c>
      <c r="M10" s="9">
        <v>8</v>
      </c>
    </row>
    <row r="11" spans="1:15" x14ac:dyDescent="0.2">
      <c r="A11" s="9" t="s">
        <v>80</v>
      </c>
      <c r="B11" s="48">
        <v>41841</v>
      </c>
      <c r="C11" s="47">
        <v>24</v>
      </c>
      <c r="D11" s="9" t="s">
        <v>80</v>
      </c>
      <c r="E11" s="40">
        <v>0.3</v>
      </c>
      <c r="G11" s="40">
        <v>37.341999999999999</v>
      </c>
      <c r="H11" s="40">
        <v>-12.998786097579725</v>
      </c>
      <c r="I11" s="26">
        <v>8.7205730366208323E-2</v>
      </c>
      <c r="J11" s="40" t="s">
        <v>110</v>
      </c>
      <c r="L11" s="9">
        <v>40</v>
      </c>
      <c r="M11" s="9">
        <v>8</v>
      </c>
    </row>
    <row r="12" spans="1:15" x14ac:dyDescent="0.2">
      <c r="A12" s="9" t="s">
        <v>81</v>
      </c>
      <c r="B12" s="48">
        <v>41841</v>
      </c>
      <c r="C12" s="47">
        <v>25</v>
      </c>
      <c r="D12" s="9" t="s">
        <v>81</v>
      </c>
      <c r="E12" s="40">
        <v>0.3</v>
      </c>
      <c r="G12" s="40">
        <v>40.42</v>
      </c>
      <c r="H12" s="40">
        <v>-12.802066403327739</v>
      </c>
      <c r="I12" s="26">
        <v>8.7205730366208323E-2</v>
      </c>
      <c r="J12" s="40" t="s">
        <v>110</v>
      </c>
      <c r="L12" s="9">
        <v>40</v>
      </c>
      <c r="M12" s="9">
        <v>8</v>
      </c>
    </row>
    <row r="13" spans="1:15" x14ac:dyDescent="0.2">
      <c r="A13" s="9" t="s">
        <v>82</v>
      </c>
      <c r="B13" s="48">
        <v>41841</v>
      </c>
      <c r="C13" s="47">
        <v>26</v>
      </c>
      <c r="D13" s="9" t="s">
        <v>82</v>
      </c>
      <c r="E13" s="40">
        <v>0.3</v>
      </c>
      <c r="G13" s="40">
        <v>60.390999999999998</v>
      </c>
      <c r="H13" s="40">
        <v>-13.394400080638249</v>
      </c>
      <c r="I13" s="26">
        <v>8.7205730366208323E-2</v>
      </c>
      <c r="J13" s="40" t="s">
        <v>110</v>
      </c>
      <c r="L13" s="9">
        <v>40</v>
      </c>
      <c r="M13" s="9">
        <v>8</v>
      </c>
    </row>
    <row r="14" spans="1:15" x14ac:dyDescent="0.2">
      <c r="A14" s="9" t="s">
        <v>83</v>
      </c>
      <c r="B14" s="48">
        <v>41841</v>
      </c>
      <c r="C14" s="47">
        <v>27</v>
      </c>
      <c r="D14" s="9" t="s">
        <v>83</v>
      </c>
      <c r="E14" s="40"/>
      <c r="G14" s="40">
        <v>59.993000000000002</v>
      </c>
      <c r="H14" s="40">
        <v>-13.557996966061202</v>
      </c>
      <c r="I14" s="26">
        <v>8.7205730366208323E-2</v>
      </c>
      <c r="J14" s="40" t="s">
        <v>110</v>
      </c>
      <c r="L14" s="9">
        <v>40</v>
      </c>
      <c r="M14" s="9">
        <v>8</v>
      </c>
      <c r="N14" s="9" t="s">
        <v>109</v>
      </c>
    </row>
    <row r="15" spans="1:15" x14ac:dyDescent="0.2">
      <c r="A15" s="9" t="s">
        <v>84</v>
      </c>
      <c r="B15" s="48">
        <v>41841</v>
      </c>
      <c r="C15" s="47">
        <v>28</v>
      </c>
      <c r="D15" s="9" t="s">
        <v>84</v>
      </c>
      <c r="E15" s="40">
        <v>0.3</v>
      </c>
      <c r="G15" s="40">
        <v>43.493000000000002</v>
      </c>
      <c r="H15" s="40">
        <v>-13.065758571255703</v>
      </c>
      <c r="I15" s="26">
        <v>8.7205730366208323E-2</v>
      </c>
      <c r="J15" s="40" t="s">
        <v>110</v>
      </c>
      <c r="L15" s="9">
        <v>40</v>
      </c>
      <c r="M15" s="9">
        <v>8</v>
      </c>
    </row>
    <row r="16" spans="1:15" x14ac:dyDescent="0.2">
      <c r="A16" s="9" t="s">
        <v>85</v>
      </c>
      <c r="B16" s="48">
        <v>41841</v>
      </c>
      <c r="C16" s="47">
        <v>29</v>
      </c>
      <c r="D16" s="9" t="s">
        <v>85</v>
      </c>
      <c r="E16" s="40"/>
      <c r="G16" s="40">
        <v>73.251999999999995</v>
      </c>
      <c r="H16" s="40">
        <v>-11.39360701212826</v>
      </c>
      <c r="I16" s="26">
        <v>8.7205730366208323E-2</v>
      </c>
      <c r="J16" s="40" t="s">
        <v>110</v>
      </c>
      <c r="L16" s="9">
        <v>40</v>
      </c>
      <c r="M16" s="9">
        <v>8</v>
      </c>
      <c r="N16" s="9" t="s">
        <v>109</v>
      </c>
    </row>
    <row r="17" spans="1:14" x14ac:dyDescent="0.2">
      <c r="A17" s="9" t="s">
        <v>86</v>
      </c>
      <c r="B17" s="48">
        <v>41841</v>
      </c>
      <c r="C17" s="47">
        <v>30</v>
      </c>
      <c r="D17" s="9" t="s">
        <v>86</v>
      </c>
      <c r="E17" s="40"/>
      <c r="G17" s="40">
        <v>42.606999999999999</v>
      </c>
      <c r="H17" s="40">
        <v>-12.708439537777892</v>
      </c>
      <c r="I17" s="26">
        <v>8.7205730366208323E-2</v>
      </c>
      <c r="J17" s="40" t="s">
        <v>110</v>
      </c>
      <c r="L17" s="9">
        <v>40</v>
      </c>
      <c r="M17" s="9">
        <v>8</v>
      </c>
      <c r="N17" s="9" t="s">
        <v>109</v>
      </c>
    </row>
    <row r="18" spans="1:14" x14ac:dyDescent="0.2">
      <c r="A18" s="9" t="s">
        <v>87</v>
      </c>
      <c r="B18" s="48">
        <v>41841</v>
      </c>
      <c r="C18" s="47">
        <v>32</v>
      </c>
      <c r="D18" s="9" t="s">
        <v>87</v>
      </c>
      <c r="E18" s="40">
        <v>0.3</v>
      </c>
      <c r="G18" s="40">
        <v>55.162999999999997</v>
      </c>
      <c r="H18" s="40">
        <v>-12.899355123405215</v>
      </c>
      <c r="I18" s="26">
        <v>8.7205730366208323E-2</v>
      </c>
      <c r="J18" s="40" t="s">
        <v>110</v>
      </c>
      <c r="L18" s="9">
        <v>40</v>
      </c>
      <c r="M18" s="9">
        <v>8</v>
      </c>
    </row>
    <row r="19" spans="1:14" x14ac:dyDescent="0.2">
      <c r="A19" s="9" t="s">
        <v>88</v>
      </c>
      <c r="B19" s="48">
        <v>41841</v>
      </c>
      <c r="C19" s="47">
        <v>33</v>
      </c>
      <c r="D19" s="9" t="s">
        <v>88</v>
      </c>
      <c r="E19" s="40">
        <v>0.3</v>
      </c>
      <c r="G19" s="40">
        <v>87.664000000000001</v>
      </c>
      <c r="H19" s="40">
        <v>-12.60836033600715</v>
      </c>
      <c r="I19" s="26">
        <v>8.7205730366208323E-2</v>
      </c>
      <c r="J19" s="40" t="s">
        <v>110</v>
      </c>
      <c r="L19" s="9">
        <v>40</v>
      </c>
      <c r="M19" s="9">
        <v>8</v>
      </c>
    </row>
    <row r="20" spans="1:14" x14ac:dyDescent="0.2">
      <c r="A20" s="9" t="s">
        <v>89</v>
      </c>
      <c r="B20" s="48">
        <v>41841</v>
      </c>
      <c r="C20" s="47">
        <v>34</v>
      </c>
      <c r="D20" s="9" t="s">
        <v>89</v>
      </c>
      <c r="E20" s="40">
        <v>0.3</v>
      </c>
      <c r="G20" s="40">
        <v>40.345999999999997</v>
      </c>
      <c r="H20" s="40">
        <v>-10.665948567330046</v>
      </c>
      <c r="I20" s="26">
        <v>8.7205730366208323E-2</v>
      </c>
      <c r="J20" s="40" t="s">
        <v>110</v>
      </c>
      <c r="L20" s="9">
        <v>40</v>
      </c>
      <c r="M20" s="9">
        <v>8</v>
      </c>
    </row>
    <row r="21" spans="1:14" x14ac:dyDescent="0.2">
      <c r="A21" s="9" t="s">
        <v>90</v>
      </c>
      <c r="B21" s="48">
        <v>41841</v>
      </c>
      <c r="C21" s="47">
        <v>35</v>
      </c>
      <c r="D21" s="9" t="s">
        <v>90</v>
      </c>
      <c r="E21" s="40"/>
      <c r="G21" s="40">
        <v>64.974000000000004</v>
      </c>
      <c r="H21" s="40">
        <v>-10.955072575035784</v>
      </c>
      <c r="I21" s="26">
        <v>8.7205730366208323E-2</v>
      </c>
      <c r="J21" s="40" t="s">
        <v>110</v>
      </c>
      <c r="L21" s="9">
        <v>40</v>
      </c>
      <c r="M21" s="9">
        <v>8</v>
      </c>
    </row>
    <row r="22" spans="1:14" x14ac:dyDescent="0.2">
      <c r="A22" s="9" t="s">
        <v>91</v>
      </c>
      <c r="B22" s="48">
        <v>41841</v>
      </c>
      <c r="C22" s="47">
        <v>36</v>
      </c>
      <c r="D22" s="9" t="s">
        <v>91</v>
      </c>
      <c r="E22" s="40">
        <v>0.3</v>
      </c>
      <c r="G22" s="40">
        <v>57.868000000000002</v>
      </c>
      <c r="H22" s="40">
        <v>-10.847481778197373</v>
      </c>
      <c r="I22" s="26">
        <v>8.7205730366208323E-2</v>
      </c>
      <c r="J22" s="40" t="s">
        <v>110</v>
      </c>
      <c r="L22" s="9">
        <v>40</v>
      </c>
      <c r="M22" s="9">
        <v>8</v>
      </c>
    </row>
    <row r="23" spans="1:14" x14ac:dyDescent="0.2">
      <c r="A23" s="9" t="s">
        <v>92</v>
      </c>
      <c r="B23" s="48">
        <v>41841</v>
      </c>
      <c r="C23" s="47">
        <v>37</v>
      </c>
      <c r="D23" s="9" t="s">
        <v>92</v>
      </c>
      <c r="E23" s="40">
        <v>0.3</v>
      </c>
      <c r="G23" s="40">
        <v>61.676000000000002</v>
      </c>
      <c r="H23" s="40">
        <v>-10.530810385682241</v>
      </c>
      <c r="I23" s="26">
        <v>8.7205730366208323E-2</v>
      </c>
      <c r="J23" s="40" t="s">
        <v>110</v>
      </c>
      <c r="L23" s="9">
        <v>40</v>
      </c>
      <c r="M23" s="9">
        <v>8</v>
      </c>
    </row>
    <row r="24" spans="1:14" x14ac:dyDescent="0.2">
      <c r="A24" s="114">
        <v>42675</v>
      </c>
      <c r="B24" s="48">
        <v>41841</v>
      </c>
      <c r="C24" s="47">
        <v>38</v>
      </c>
      <c r="D24" s="114">
        <v>42675</v>
      </c>
      <c r="E24" s="40">
        <v>0.3</v>
      </c>
      <c r="G24" s="40">
        <v>58.866999999999997</v>
      </c>
      <c r="H24" s="40">
        <v>-9.6829587019441696</v>
      </c>
      <c r="I24" s="26">
        <v>8.7205730366208323E-2</v>
      </c>
      <c r="J24" s="40" t="s">
        <v>110</v>
      </c>
      <c r="L24" s="9">
        <v>40</v>
      </c>
      <c r="M24" s="9">
        <v>8</v>
      </c>
    </row>
    <row r="25" spans="1:14" x14ac:dyDescent="0.2">
      <c r="A25" s="9" t="s">
        <v>93</v>
      </c>
      <c r="B25" s="48">
        <v>41841</v>
      </c>
      <c r="C25" s="47">
        <v>39</v>
      </c>
      <c r="D25" s="9" t="s">
        <v>93</v>
      </c>
      <c r="E25" s="40"/>
      <c r="G25" s="40">
        <v>39.643999999999998</v>
      </c>
      <c r="H25" s="40">
        <v>-12.833460682988747</v>
      </c>
      <c r="I25" s="26">
        <v>8.7205730366208323E-2</v>
      </c>
      <c r="J25" s="40" t="s">
        <v>110</v>
      </c>
      <c r="L25" s="9">
        <v>40</v>
      </c>
      <c r="M25" s="9">
        <v>8</v>
      </c>
      <c r="N25" s="9" t="s">
        <v>109</v>
      </c>
    </row>
    <row r="26" spans="1:14" x14ac:dyDescent="0.2">
      <c r="A26" s="9" t="s">
        <v>94</v>
      </c>
      <c r="B26" s="48">
        <v>41841</v>
      </c>
      <c r="C26" s="47">
        <v>41</v>
      </c>
      <c r="D26" s="9" t="s">
        <v>94</v>
      </c>
      <c r="E26" s="40">
        <v>0.3</v>
      </c>
      <c r="G26" s="40">
        <v>35.514000000000003</v>
      </c>
      <c r="H26" s="40">
        <v>-12.692702346998132</v>
      </c>
      <c r="I26" s="26">
        <v>8.7205730366208323E-2</v>
      </c>
      <c r="J26" s="40" t="s">
        <v>110</v>
      </c>
      <c r="L26" s="9">
        <v>40</v>
      </c>
      <c r="M26" s="9">
        <v>8</v>
      </c>
    </row>
    <row r="27" spans="1:14" x14ac:dyDescent="0.2">
      <c r="A27" s="9" t="s">
        <v>95</v>
      </c>
      <c r="B27" s="48">
        <v>41841</v>
      </c>
      <c r="C27" s="47">
        <v>42</v>
      </c>
      <c r="D27" s="9" t="s">
        <v>95</v>
      </c>
      <c r="E27" s="40">
        <v>0.3</v>
      </c>
      <c r="G27" s="40">
        <v>43.69</v>
      </c>
      <c r="H27" s="40">
        <v>-13.116885724327609</v>
      </c>
      <c r="I27" s="26">
        <v>8.7205730366208323E-2</v>
      </c>
      <c r="J27" s="40" t="s">
        <v>110</v>
      </c>
      <c r="L27" s="9">
        <v>40</v>
      </c>
      <c r="M27" s="9">
        <v>8</v>
      </c>
    </row>
    <row r="28" spans="1:14" x14ac:dyDescent="0.2">
      <c r="A28" s="114">
        <v>42676</v>
      </c>
      <c r="B28" s="48">
        <v>41841</v>
      </c>
      <c r="C28" s="47">
        <v>43</v>
      </c>
      <c r="D28" s="114">
        <v>42676</v>
      </c>
      <c r="E28" s="40">
        <v>0.3</v>
      </c>
      <c r="G28" s="40">
        <v>43.314999999999998</v>
      </c>
      <c r="H28" s="40">
        <v>-13.006858104188847</v>
      </c>
      <c r="I28" s="26">
        <v>8.7205730366208323E-2</v>
      </c>
      <c r="J28" s="40" t="s">
        <v>110</v>
      </c>
      <c r="L28" s="9">
        <v>40</v>
      </c>
      <c r="M28" s="9">
        <v>8</v>
      </c>
    </row>
    <row r="29" spans="1:14" x14ac:dyDescent="0.2">
      <c r="A29" s="9" t="s">
        <v>96</v>
      </c>
      <c r="B29" s="48">
        <v>41841</v>
      </c>
      <c r="C29" s="47">
        <v>44</v>
      </c>
      <c r="D29" s="9" t="s">
        <v>96</v>
      </c>
      <c r="E29" s="40">
        <v>0.4</v>
      </c>
      <c r="G29" s="40">
        <v>60.622999999999998</v>
      </c>
      <c r="H29" s="40">
        <v>-13.684107360231913</v>
      </c>
      <c r="I29" s="26">
        <v>8.7205730366208323E-2</v>
      </c>
      <c r="J29" s="40" t="s">
        <v>110</v>
      </c>
      <c r="L29" s="9">
        <v>40</v>
      </c>
      <c r="M29" s="9">
        <v>8</v>
      </c>
    </row>
    <row r="30" spans="1:14" x14ac:dyDescent="0.2">
      <c r="A30" s="9" t="s">
        <v>97</v>
      </c>
      <c r="B30" s="48">
        <v>41841</v>
      </c>
      <c r="C30" s="47">
        <v>45</v>
      </c>
      <c r="D30" s="9" t="s">
        <v>97</v>
      </c>
      <c r="E30" s="40">
        <v>0.4</v>
      </c>
      <c r="G30" s="40">
        <v>57.642000000000003</v>
      </c>
      <c r="H30" s="40">
        <v>-10.683186761564064</v>
      </c>
      <c r="I30" s="26">
        <v>8.7205730366208323E-2</v>
      </c>
      <c r="J30" s="40" t="s">
        <v>110</v>
      </c>
      <c r="L30" s="9">
        <v>40</v>
      </c>
      <c r="M30" s="9">
        <v>8</v>
      </c>
    </row>
    <row r="31" spans="1:14" x14ac:dyDescent="0.2">
      <c r="A31" s="9" t="s">
        <v>98</v>
      </c>
      <c r="B31" s="48">
        <v>41841</v>
      </c>
      <c r="C31" s="47">
        <v>46</v>
      </c>
      <c r="D31" s="9" t="s">
        <v>98</v>
      </c>
      <c r="E31" s="40">
        <v>0.4</v>
      </c>
      <c r="G31" s="40">
        <v>47.228000000000002</v>
      </c>
      <c r="H31" s="40">
        <v>-11.007003112471544</v>
      </c>
      <c r="I31" s="26">
        <v>8.7205730366208323E-2</v>
      </c>
      <c r="J31" s="40" t="s">
        <v>110</v>
      </c>
      <c r="L31" s="9">
        <v>40</v>
      </c>
      <c r="M31" s="9">
        <v>8</v>
      </c>
    </row>
    <row r="32" spans="1:14" x14ac:dyDescent="0.2">
      <c r="A32" s="9" t="s">
        <v>99</v>
      </c>
      <c r="B32" s="48">
        <v>41841</v>
      </c>
      <c r="C32" s="47">
        <v>47</v>
      </c>
      <c r="D32" s="9" t="s">
        <v>99</v>
      </c>
      <c r="E32" s="40">
        <v>0.4</v>
      </c>
      <c r="G32" s="40">
        <v>62.46</v>
      </c>
      <c r="H32" s="40">
        <v>-13.153490348780771</v>
      </c>
      <c r="I32" s="26">
        <v>8.7205730366208323E-2</v>
      </c>
      <c r="J32" s="40" t="s">
        <v>110</v>
      </c>
      <c r="L32" s="9">
        <v>40</v>
      </c>
      <c r="M32" s="9">
        <v>8</v>
      </c>
    </row>
    <row r="33" spans="1:13" x14ac:dyDescent="0.2">
      <c r="A33" s="9" t="s">
        <v>100</v>
      </c>
      <c r="B33" s="48">
        <v>41841</v>
      </c>
      <c r="C33" s="47">
        <v>48</v>
      </c>
      <c r="D33" s="9" t="s">
        <v>100</v>
      </c>
      <c r="E33" s="40">
        <v>0.4</v>
      </c>
      <c r="G33" s="40">
        <v>53.293999999999997</v>
      </c>
      <c r="H33" s="40">
        <v>-11.16105091964385</v>
      </c>
      <c r="I33" s="26">
        <v>8.7205730366208323E-2</v>
      </c>
      <c r="J33" s="40" t="s">
        <v>110</v>
      </c>
      <c r="L33" s="9">
        <v>40</v>
      </c>
      <c r="M33" s="9">
        <v>8</v>
      </c>
    </row>
    <row r="34" spans="1:13" x14ac:dyDescent="0.2">
      <c r="A34" s="9" t="s">
        <v>101</v>
      </c>
      <c r="B34" s="48">
        <v>41841</v>
      </c>
      <c r="C34" s="47">
        <v>49</v>
      </c>
      <c r="D34" s="9" t="s">
        <v>101</v>
      </c>
      <c r="E34" s="40">
        <v>0.4</v>
      </c>
      <c r="G34" s="40">
        <v>59.813000000000002</v>
      </c>
      <c r="H34" s="40">
        <v>-10.732204110702144</v>
      </c>
      <c r="I34" s="26">
        <v>8.7205730366208323E-2</v>
      </c>
      <c r="J34" s="40" t="s">
        <v>110</v>
      </c>
      <c r="L34" s="9">
        <v>40</v>
      </c>
      <c r="M34" s="9">
        <v>8</v>
      </c>
    </row>
    <row r="35" spans="1:13" x14ac:dyDescent="0.2">
      <c r="B35" s="48"/>
      <c r="C35" s="47"/>
      <c r="E35" s="40"/>
      <c r="G35" s="40"/>
      <c r="H35" s="40"/>
      <c r="I35" s="26"/>
      <c r="J35" s="40"/>
    </row>
    <row r="36" spans="1:13" x14ac:dyDescent="0.2">
      <c r="B36" s="48"/>
      <c r="C36" s="47"/>
      <c r="E36" s="40"/>
      <c r="G36" s="40"/>
      <c r="H36" s="40"/>
      <c r="I36" s="26"/>
      <c r="J36" s="40"/>
    </row>
    <row r="37" spans="1:13" x14ac:dyDescent="0.2">
      <c r="B37" s="48"/>
      <c r="C37" s="47"/>
      <c r="E37" s="40"/>
      <c r="G37" s="40"/>
      <c r="H37" s="40"/>
      <c r="I37" s="26"/>
      <c r="J37" s="40"/>
    </row>
    <row r="38" spans="1:13" x14ac:dyDescent="0.2">
      <c r="B38" s="48"/>
      <c r="C38" s="47"/>
      <c r="E38" s="40"/>
      <c r="G38" s="40"/>
      <c r="H38" s="40"/>
      <c r="I38" s="26"/>
      <c r="J38" s="40"/>
    </row>
    <row r="39" spans="1:13" x14ac:dyDescent="0.2">
      <c r="B39" s="48"/>
      <c r="C39" s="47"/>
      <c r="E39" s="40"/>
      <c r="G39" s="40"/>
      <c r="H39" s="40"/>
      <c r="I39" s="26"/>
      <c r="J39" s="40"/>
    </row>
    <row r="40" spans="1:13" x14ac:dyDescent="0.2">
      <c r="B40" s="48"/>
      <c r="C40" s="47"/>
      <c r="E40" s="40"/>
      <c r="G40" s="40"/>
      <c r="H40" s="40"/>
      <c r="I40" s="26"/>
      <c r="J40" s="40"/>
    </row>
    <row r="41" spans="1:13" x14ac:dyDescent="0.2">
      <c r="B41" s="48"/>
      <c r="C41" s="47"/>
      <c r="E41" s="40"/>
      <c r="G41" s="40"/>
      <c r="H41" s="40"/>
      <c r="I41" s="26"/>
      <c r="J41" s="40"/>
    </row>
    <row r="42" spans="1:13" x14ac:dyDescent="0.2">
      <c r="B42" s="48"/>
      <c r="C42" s="47"/>
      <c r="E42" s="40"/>
      <c r="G42" s="40"/>
      <c r="H42" s="40"/>
      <c r="I42" s="26"/>
      <c r="J42" s="40"/>
    </row>
    <row r="43" spans="1:13" x14ac:dyDescent="0.2">
      <c r="B43" s="48"/>
      <c r="C43" s="47"/>
      <c r="E43" s="40"/>
      <c r="G43" s="40"/>
      <c r="H43" s="40"/>
      <c r="I43" s="26"/>
      <c r="J43" s="40"/>
    </row>
    <row r="44" spans="1:13" x14ac:dyDescent="0.2">
      <c r="B44" s="48"/>
      <c r="C44" s="47"/>
      <c r="E44" s="40"/>
      <c r="G44" s="40"/>
      <c r="H44" s="40"/>
      <c r="I44" s="26"/>
      <c r="J44" s="40"/>
    </row>
    <row r="45" spans="1:13" x14ac:dyDescent="0.2">
      <c r="B45" s="48"/>
      <c r="C45" s="47"/>
      <c r="E45" s="40"/>
      <c r="G45" s="40"/>
      <c r="H45" s="40"/>
      <c r="I45" s="26"/>
      <c r="J45" s="40"/>
    </row>
    <row r="46" spans="1:13" x14ac:dyDescent="0.2">
      <c r="B46" s="48"/>
      <c r="C46" s="47"/>
      <c r="E46" s="40"/>
      <c r="G46" s="40"/>
      <c r="H46" s="40"/>
      <c r="I46" s="26"/>
      <c r="J46" s="40"/>
    </row>
    <row r="47" spans="1:13" x14ac:dyDescent="0.2">
      <c r="B47" s="48"/>
      <c r="C47" s="47"/>
      <c r="E47" s="40"/>
      <c r="G47" s="40"/>
      <c r="H47" s="40"/>
      <c r="I47" s="26"/>
      <c r="J47" s="40"/>
    </row>
    <row r="48" spans="1:13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3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11">
        <v>41841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110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111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112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113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113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19.126000000000001</v>
      </c>
      <c r="G16" s="53">
        <v>250</v>
      </c>
      <c r="H16" s="53">
        <f t="shared" ref="H16:H21" si="0">IF(F16&lt;&gt;"",(F16/(22.9898+1.00794+12.0107+(15.9994*3)))/G16*1000,"")</f>
        <v>0.91068991689228374</v>
      </c>
      <c r="I16" s="53">
        <f>IF(F16&lt;&gt;"",H16*12.0107,"")</f>
        <v>10.938023384818152</v>
      </c>
      <c r="J16" s="53">
        <f t="shared" ref="J16:J21" si="1">IF(F16&lt;&gt;"",H16*(1.00794+12.0107+(15.9994*3)),"")</f>
        <v>55.567420948629767</v>
      </c>
      <c r="K16" s="53">
        <f>IF(G16&lt;&gt;"",AVERAGE(D141:D146)*I16,"")</f>
        <v>7.6566163693727045</v>
      </c>
      <c r="L16" s="95">
        <f>IF(K141&lt;&gt;"",AVERAGE(K141:K146),"")</f>
        <v>17.813666666666666</v>
      </c>
      <c r="M16" s="96">
        <f>IF(P141&lt;&gt;"",AVERAGE(P141:P146),"")</f>
        <v>-18.525308433228492</v>
      </c>
    </row>
    <row r="17" spans="1:25" x14ac:dyDescent="0.2">
      <c r="E17" s="97" t="s">
        <v>68</v>
      </c>
      <c r="F17" s="23">
        <v>49.002000000000002</v>
      </c>
      <c r="G17" s="23">
        <v>250</v>
      </c>
      <c r="H17" s="23">
        <f t="shared" si="0"/>
        <v>2.3332441340351191</v>
      </c>
      <c r="I17" s="23">
        <f t="shared" ref="I17:I21" si="2">IF(F17&lt;&gt;"",H17*12.0107,"")</f>
        <v>28.023895320655605</v>
      </c>
      <c r="J17" s="23">
        <f t="shared" si="1"/>
        <v>142.36718400735941</v>
      </c>
      <c r="K17" s="23">
        <f>IF(G17&lt;&gt;"",AVERAGE(D147:D162)*I17,"")</f>
        <v>19.616726724458921</v>
      </c>
      <c r="L17" s="25">
        <f>IF(K147&lt;&gt;"",AVERAGE(K147:K162),"")</f>
        <v>45.883400000000002</v>
      </c>
      <c r="M17" s="98">
        <f>IF(P147&lt;&gt;"",AVERAGE(P147:P162),"")</f>
        <v>-18.644826563210028</v>
      </c>
    </row>
    <row r="18" spans="1:25" x14ac:dyDescent="0.2">
      <c r="E18" s="97" t="s">
        <v>69</v>
      </c>
      <c r="F18" s="23">
        <v>78.331999999999994</v>
      </c>
      <c r="G18" s="23">
        <v>250</v>
      </c>
      <c r="H18" s="23">
        <f t="shared" si="0"/>
        <v>3.7298004062536005</v>
      </c>
      <c r="I18" s="23">
        <f t="shared" si="2"/>
        <v>44.797513739390119</v>
      </c>
      <c r="J18" s="23">
        <f t="shared" si="1"/>
        <v>227.58063462031092</v>
      </c>
      <c r="K18" s="23">
        <f>IF(G18&lt;&gt;"",AVERAGE(D163:D168)*I18,"")</f>
        <v>31.358259617573083</v>
      </c>
      <c r="L18" s="25">
        <f>IF(K163&lt;&gt;"",AVERAGE(K163:K168),"")</f>
        <v>71.471999999999994</v>
      </c>
      <c r="M18" s="98">
        <f>IF(P163&lt;&gt;"",AVERAGE(P163:P168),"")</f>
        <v>-18.585163965325226</v>
      </c>
    </row>
    <row r="19" spans="1:25" x14ac:dyDescent="0.2">
      <c r="E19" s="97" t="s">
        <v>70</v>
      </c>
      <c r="F19" s="23">
        <v>99</v>
      </c>
      <c r="G19" s="23">
        <v>250</v>
      </c>
      <c r="H19" s="23">
        <f t="shared" si="0"/>
        <v>4.7139130906794984</v>
      </c>
      <c r="I19" s="23">
        <f t="shared" si="2"/>
        <v>56.61739595822425</v>
      </c>
      <c r="J19" s="23">
        <f t="shared" si="1"/>
        <v>287.62808082789644</v>
      </c>
      <c r="K19" s="23">
        <f>IF(G19&lt;&gt;"",AVERAGE(D169:D174)*I19,"")</f>
        <v>39.632177170756975</v>
      </c>
      <c r="L19" s="25">
        <f>IF(K169&lt;&gt;"",AVERAGE(K169:K174),"")</f>
        <v>90.001000000000005</v>
      </c>
      <c r="M19" s="98">
        <f>IF(P169&lt;&gt;"",AVERAGE(P169:P174),"")</f>
        <v>-18.50691880427329</v>
      </c>
    </row>
    <row r="20" spans="1:25" x14ac:dyDescent="0.2">
      <c r="E20" s="97" t="s">
        <v>71</v>
      </c>
      <c r="F20" s="23">
        <v>198.358</v>
      </c>
      <c r="G20" s="23">
        <v>250</v>
      </c>
      <c r="H20" s="23">
        <f t="shared" si="0"/>
        <v>9.4448724529394337</v>
      </c>
      <c r="I20" s="25">
        <f t="shared" si="2"/>
        <v>113.43952957051965</v>
      </c>
      <c r="J20" s="25">
        <f t="shared" si="1"/>
        <v>576.29627128141294</v>
      </c>
      <c r="K20" s="25" t="e">
        <f>IF(G20&lt;&gt;"",AVERAGE(D175:D180)*I20,"")</f>
        <v>#DIV/0!</v>
      </c>
      <c r="L20" s="25" t="str">
        <f>IF(K175&lt;&gt;"",AVERAGE(K175:K180),"")</f>
        <v/>
      </c>
      <c r="M20" s="98" t="str">
        <f>IF(P175&lt;&gt;"",AVERAGE(P175:P180),"")</f>
        <v/>
      </c>
    </row>
    <row r="21" spans="1:25" ht="12" customHeight="1" thickBot="1" x14ac:dyDescent="0.25">
      <c r="E21" s="99" t="s">
        <v>67</v>
      </c>
      <c r="F21" s="100">
        <v>30.097999999999999</v>
      </c>
      <c r="G21" s="100">
        <v>250</v>
      </c>
      <c r="H21" s="100">
        <f t="shared" si="0"/>
        <v>1.4331248101340559</v>
      </c>
      <c r="I21" s="100">
        <f t="shared" si="2"/>
        <v>17.212832157077106</v>
      </c>
      <c r="J21" s="100">
        <f t="shared" si="1"/>
        <v>87.44474723998006</v>
      </c>
      <c r="K21" s="100">
        <f>IF(G21&lt;&gt;"",AVERAGE(D181:D186)*I21,"")</f>
        <v>12.048982509953971</v>
      </c>
      <c r="L21" s="101">
        <f>IF(K181&lt;&gt;"",AVERAGE(K181:K186),"")</f>
        <v>27.708666666666669</v>
      </c>
      <c r="M21" s="102">
        <f>IF(P181&lt;&gt;"",AVERAGE(P181:P186),"")</f>
        <v>-18.509186373141045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-5.4132852919851126E-3</v>
      </c>
      <c r="J24" s="86">
        <f>SLOPE($N$141:$N$186,$B$141:$B$186)</f>
        <v>1.4423978767448666E-3</v>
      </c>
      <c r="K24" s="88">
        <f>-19.44-AVERAGE(P141:P186)</f>
        <v>-0.86925384578790243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65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66</v>
      </c>
      <c r="D30" s="24">
        <v>0.7</v>
      </c>
      <c r="E30" s="37">
        <v>3383</v>
      </c>
      <c r="F30" s="38">
        <v>17.484000000000002</v>
      </c>
      <c r="G30" s="38">
        <v>-18.711500000000001</v>
      </c>
      <c r="H30" s="38">
        <v>31.4755</v>
      </c>
      <c r="I30" s="39">
        <v>3.3234018715768157E-2</v>
      </c>
      <c r="J30" s="39">
        <v>6.3639610306791689E-3</v>
      </c>
      <c r="K30" s="38">
        <f t="shared" ref="K30:K93" si="3">IF(F30&lt;&gt;"",IF(OR($F$9="Yes (Manual)",$F$9="Yes (Auto)"),F30-AVERAGE(F$131:F$134),F30),"")</f>
        <v>17.484000000000002</v>
      </c>
      <c r="L30" s="39">
        <f t="shared" ref="L30:L93" si="4">IF(G30&lt;&gt;"",IF(OR($F$9="Yes (Manual)",$F$9="Yes (Auto)"),(G30*F30-AVERAGE(G$131:G$134)*AVERAGE(F$131:F$134))/AVERAGE(F$131:F$134),G30),"")</f>
        <v>-18.711500000000001</v>
      </c>
      <c r="M30" s="39"/>
      <c r="N30" s="39">
        <f t="shared" ref="N30:N93" si="5">IF(L30&lt;&gt;"",IF(OR($F$10="Yes (Manual)",$F$10="Yes (Auto)"),L30-K30*$I$24,L30),"")</f>
        <v>-18.616854119954933</v>
      </c>
      <c r="O30" s="39"/>
      <c r="P30" s="39">
        <f t="shared" ref="P30:P93" si="6">IF(N30&lt;&gt;"",IF(OR($F$11="Yes (Manual)",$F$11="Yes (Auto)"),N30-(B30-$B$29)*$J$24,N30),"")</f>
        <v>-18.618296517831677</v>
      </c>
      <c r="Q30" s="39"/>
      <c r="R30" s="39">
        <f t="shared" ref="R30:R93" si="7">IF(P30&lt;&gt;"",P30+$K$24,"")</f>
        <v>-19.487550363619579</v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66</v>
      </c>
      <c r="D31" s="34">
        <v>0.7</v>
      </c>
      <c r="E31" s="33">
        <v>3328</v>
      </c>
      <c r="F31" s="35">
        <v>17.068999999999999</v>
      </c>
      <c r="G31" s="35">
        <v>-18.648</v>
      </c>
      <c r="H31" s="35">
        <v>31.3415</v>
      </c>
      <c r="I31" s="41">
        <v>1.555634918610296E-2</v>
      </c>
      <c r="J31" s="41">
        <v>4.1719300090004532E-2</v>
      </c>
      <c r="K31" s="35">
        <f t="shared" si="3"/>
        <v>17.068999999999999</v>
      </c>
      <c r="L31" s="41">
        <f t="shared" si="4"/>
        <v>-18.648</v>
      </c>
      <c r="M31" s="41"/>
      <c r="N31" s="52">
        <f t="shared" si="5"/>
        <v>-18.555600633351105</v>
      </c>
      <c r="O31" s="41"/>
      <c r="P31" s="52">
        <f t="shared" si="6"/>
        <v>-18.558485429104596</v>
      </c>
      <c r="Q31" s="52"/>
      <c r="R31" s="41">
        <f t="shared" si="7"/>
        <v>-19.427739274892499</v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67</v>
      </c>
      <c r="D32" s="24">
        <v>0.7</v>
      </c>
      <c r="E32" s="37">
        <v>5371</v>
      </c>
      <c r="F32" s="38">
        <v>27.797000000000001</v>
      </c>
      <c r="G32" s="38">
        <v>-18.603000000000002</v>
      </c>
      <c r="H32" s="38">
        <v>31.173500000000001</v>
      </c>
      <c r="I32" s="39">
        <v>2.828427124747135E-3</v>
      </c>
      <c r="J32" s="39">
        <v>2.7577164466276401E-2</v>
      </c>
      <c r="K32" s="38">
        <f t="shared" si="3"/>
        <v>27.797000000000001</v>
      </c>
      <c r="L32" s="39">
        <f t="shared" si="4"/>
        <v>-18.603000000000002</v>
      </c>
      <c r="M32" s="39"/>
      <c r="N32" s="39">
        <f t="shared" si="5"/>
        <v>-18.45252690873869</v>
      </c>
      <c r="O32" s="39"/>
      <c r="P32" s="39">
        <f t="shared" si="6"/>
        <v>-18.456854102368926</v>
      </c>
      <c r="Q32" s="39"/>
      <c r="R32" s="39">
        <f t="shared" si="7"/>
        <v>-19.326107948156828</v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67</v>
      </c>
      <c r="D33" s="34">
        <v>0.7</v>
      </c>
      <c r="E33" s="33">
        <v>5324</v>
      </c>
      <c r="F33" s="35">
        <v>27.388999999999999</v>
      </c>
      <c r="G33" s="35">
        <v>-18.618499999999997</v>
      </c>
      <c r="H33" s="35">
        <v>30.92</v>
      </c>
      <c r="I33" s="41">
        <v>7.0710678118741173E-4</v>
      </c>
      <c r="J33" s="41">
        <v>0</v>
      </c>
      <c r="K33" s="35">
        <f t="shared" si="3"/>
        <v>27.388999999999999</v>
      </c>
      <c r="L33" s="41">
        <f t="shared" si="4"/>
        <v>-18.618499999999997</v>
      </c>
      <c r="M33" s="41"/>
      <c r="N33" s="52">
        <f t="shared" si="5"/>
        <v>-18.470235529137817</v>
      </c>
      <c r="O33" s="41"/>
      <c r="P33" s="52">
        <f t="shared" si="6"/>
        <v>-18.476005120644796</v>
      </c>
      <c r="Q33" s="52"/>
      <c r="R33" s="41">
        <f t="shared" si="7"/>
        <v>-19.345258966432699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68</v>
      </c>
      <c r="D34" s="24">
        <v>0.7</v>
      </c>
      <c r="E34" s="37">
        <v>8590</v>
      </c>
      <c r="F34" s="38">
        <v>44.103000000000002</v>
      </c>
      <c r="G34" s="38">
        <v>-18.887</v>
      </c>
      <c r="H34" s="38">
        <v>30.808499999999999</v>
      </c>
      <c r="I34" s="39">
        <v>2.8284271247461298E-2</v>
      </c>
      <c r="J34" s="39">
        <v>2.1213203435597231E-3</v>
      </c>
      <c r="K34" s="38">
        <f t="shared" si="3"/>
        <v>44.103000000000002</v>
      </c>
      <c r="L34" s="39">
        <f t="shared" si="4"/>
        <v>-18.887</v>
      </c>
      <c r="M34" s="39"/>
      <c r="N34" s="39">
        <f t="shared" si="5"/>
        <v>-18.648257878767581</v>
      </c>
      <c r="O34" s="39"/>
      <c r="P34" s="39">
        <f t="shared" si="6"/>
        <v>-18.655469868151304</v>
      </c>
      <c r="Q34" s="39"/>
      <c r="R34" s="39">
        <f t="shared" si="7"/>
        <v>-19.524723713939206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68</v>
      </c>
      <c r="D35" s="34">
        <v>0.7</v>
      </c>
      <c r="E35" s="33"/>
      <c r="F35" s="35"/>
      <c r="G35" s="35"/>
      <c r="H35" s="35"/>
      <c r="I35" s="41"/>
      <c r="J35" s="41"/>
      <c r="K35" s="35" t="str">
        <f t="shared" si="3"/>
        <v/>
      </c>
      <c r="L35" s="41" t="str">
        <f t="shared" si="4"/>
        <v/>
      </c>
      <c r="M35" s="41"/>
      <c r="N35" s="52" t="str">
        <f t="shared" si="5"/>
        <v/>
      </c>
      <c r="O35" s="41"/>
      <c r="P35" s="52" t="str">
        <f t="shared" si="6"/>
        <v/>
      </c>
      <c r="Q35" s="52"/>
      <c r="R35" s="41" t="str">
        <f t="shared" si="7"/>
        <v/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69</v>
      </c>
      <c r="D36" s="24">
        <v>0.7</v>
      </c>
      <c r="E36" s="37"/>
      <c r="F36" s="38"/>
      <c r="G36" s="38"/>
      <c r="H36" s="38"/>
      <c r="I36" s="39"/>
      <c r="J36" s="39"/>
      <c r="K36" s="38" t="str">
        <f t="shared" si="3"/>
        <v/>
      </c>
      <c r="L36" s="39" t="str">
        <f t="shared" si="4"/>
        <v/>
      </c>
      <c r="M36" s="39"/>
      <c r="N36" s="39" t="str">
        <f t="shared" si="5"/>
        <v/>
      </c>
      <c r="O36" s="39"/>
      <c r="P36" s="39" t="str">
        <f t="shared" si="6"/>
        <v/>
      </c>
      <c r="Q36" s="39"/>
      <c r="R36" s="39" t="str">
        <f t="shared" si="7"/>
        <v/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69</v>
      </c>
      <c r="D37" s="34">
        <v>0.7</v>
      </c>
      <c r="E37" s="33"/>
      <c r="F37" s="35"/>
      <c r="G37" s="35"/>
      <c r="H37" s="35"/>
      <c r="I37" s="41"/>
      <c r="J37" s="41"/>
      <c r="K37" s="35" t="str">
        <f t="shared" si="3"/>
        <v/>
      </c>
      <c r="L37" s="41" t="str">
        <f t="shared" si="4"/>
        <v/>
      </c>
      <c r="M37" s="41"/>
      <c r="N37" s="52" t="str">
        <f t="shared" si="5"/>
        <v/>
      </c>
      <c r="O37" s="41"/>
      <c r="P37" s="52" t="str">
        <f t="shared" si="6"/>
        <v/>
      </c>
      <c r="Q37" s="52"/>
      <c r="R37" s="41" t="str">
        <f t="shared" si="7"/>
        <v/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70</v>
      </c>
      <c r="D38" s="24">
        <v>0.7</v>
      </c>
      <c r="E38" s="37"/>
      <c r="F38" s="38"/>
      <c r="G38" s="38"/>
      <c r="H38" s="38"/>
      <c r="I38" s="39"/>
      <c r="J38" s="39"/>
      <c r="K38" s="38" t="str">
        <f t="shared" si="3"/>
        <v/>
      </c>
      <c r="L38" s="39" t="str">
        <f t="shared" si="4"/>
        <v/>
      </c>
      <c r="M38" s="39"/>
      <c r="N38" s="39" t="str">
        <f t="shared" si="5"/>
        <v/>
      </c>
      <c r="O38" s="39"/>
      <c r="P38" s="39" t="str">
        <f t="shared" si="6"/>
        <v/>
      </c>
      <c r="Q38" s="39"/>
      <c r="R38" s="39" t="str">
        <f t="shared" si="7"/>
        <v/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70</v>
      </c>
      <c r="D39" s="34">
        <v>0.7</v>
      </c>
      <c r="E39" s="33"/>
      <c r="F39" s="35"/>
      <c r="G39" s="35"/>
      <c r="H39" s="35"/>
      <c r="I39" s="41"/>
      <c r="J39" s="41"/>
      <c r="K39" s="35" t="str">
        <f t="shared" si="3"/>
        <v/>
      </c>
      <c r="L39" s="41" t="str">
        <f t="shared" si="4"/>
        <v/>
      </c>
      <c r="M39" s="41"/>
      <c r="N39" s="52" t="str">
        <f t="shared" si="5"/>
        <v/>
      </c>
      <c r="O39" s="41"/>
      <c r="P39" s="52" t="str">
        <f t="shared" si="6"/>
        <v/>
      </c>
      <c r="Q39" s="52"/>
      <c r="R39" s="41" t="str">
        <f t="shared" si="7"/>
        <v/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71</v>
      </c>
      <c r="D40" s="24">
        <v>0.7</v>
      </c>
      <c r="E40" s="37"/>
      <c r="F40" s="38"/>
      <c r="G40" s="38"/>
      <c r="H40" s="38"/>
      <c r="I40" s="39"/>
      <c r="J40" s="39"/>
      <c r="K40" s="38" t="str">
        <f t="shared" si="3"/>
        <v/>
      </c>
      <c r="L40" s="39" t="str">
        <f t="shared" si="4"/>
        <v/>
      </c>
      <c r="M40" s="39"/>
      <c r="N40" s="39" t="str">
        <f t="shared" si="5"/>
        <v/>
      </c>
      <c r="O40" s="39"/>
      <c r="P40" s="39" t="str">
        <f t="shared" si="6"/>
        <v/>
      </c>
      <c r="Q40" s="39"/>
      <c r="R40" s="39" t="str">
        <f t="shared" si="7"/>
        <v/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71</v>
      </c>
      <c r="D41" s="34">
        <v>0.7</v>
      </c>
      <c r="E41" s="33"/>
      <c r="F41" s="35"/>
      <c r="G41" s="35"/>
      <c r="H41" s="35"/>
      <c r="I41" s="41"/>
      <c r="J41" s="41"/>
      <c r="K41" s="35" t="str">
        <f t="shared" si="3"/>
        <v/>
      </c>
      <c r="L41" s="41" t="str">
        <f t="shared" si="4"/>
        <v/>
      </c>
      <c r="M41" s="41"/>
      <c r="N41" s="52" t="str">
        <f t="shared" si="5"/>
        <v/>
      </c>
      <c r="O41" s="41"/>
      <c r="P41" s="52" t="str">
        <f t="shared" si="6"/>
        <v/>
      </c>
      <c r="Q41" s="52"/>
      <c r="R41" s="41" t="str">
        <f t="shared" si="7"/>
        <v/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72</v>
      </c>
      <c r="D42" s="24">
        <v>0.3</v>
      </c>
      <c r="E42" s="37">
        <v>6275</v>
      </c>
      <c r="F42" s="38">
        <v>32.436</v>
      </c>
      <c r="G42" s="38">
        <v>-10.288</v>
      </c>
      <c r="H42" s="38">
        <v>26.265499999999999</v>
      </c>
      <c r="I42" s="39">
        <v>7.0710678118653244E-3</v>
      </c>
      <c r="J42" s="39">
        <v>9.1923881554237911E-3</v>
      </c>
      <c r="K42" s="38">
        <f t="shared" si="3"/>
        <v>32.436</v>
      </c>
      <c r="L42" s="39">
        <f t="shared" si="4"/>
        <v>-10.288</v>
      </c>
      <c r="M42" s="39"/>
      <c r="N42" s="39">
        <f t="shared" si="5"/>
        <v>-10.112414678269172</v>
      </c>
      <c r="O42" s="39"/>
      <c r="P42" s="39">
        <f t="shared" si="6"/>
        <v>-10.131165850666855</v>
      </c>
      <c r="Q42" s="39"/>
      <c r="R42" s="39">
        <f t="shared" si="7"/>
        <v>-11.000419696454758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>
        <v>18</v>
      </c>
      <c r="D43" s="34"/>
      <c r="E43" s="33">
        <v>6608</v>
      </c>
      <c r="F43" s="35">
        <v>33.872</v>
      </c>
      <c r="G43" s="35">
        <v>-10.2875</v>
      </c>
      <c r="H43" s="35">
        <v>26.175000000000001</v>
      </c>
      <c r="I43" s="41">
        <v>7.77817459305148E-3</v>
      </c>
      <c r="J43" s="41">
        <v>3.2526911934580745E-2</v>
      </c>
      <c r="K43" s="35">
        <f t="shared" si="3"/>
        <v>33.872</v>
      </c>
      <c r="L43" s="41">
        <f t="shared" si="4"/>
        <v>-10.2875</v>
      </c>
      <c r="M43" s="41"/>
      <c r="N43" s="52">
        <f t="shared" si="5"/>
        <v>-10.104141200589879</v>
      </c>
      <c r="O43" s="41"/>
      <c r="P43" s="52">
        <f t="shared" si="6"/>
        <v>-10.124334770864307</v>
      </c>
      <c r="Q43" s="52"/>
      <c r="R43" s="41">
        <f t="shared" si="7"/>
        <v>-10.993588616652209</v>
      </c>
      <c r="S43" s="41" t="str">
        <f t="shared" si="8"/>
        <v/>
      </c>
      <c r="T43" s="66" t="str">
        <f t="shared" si="9"/>
        <v/>
      </c>
    </row>
    <row r="44" spans="1:25" x14ac:dyDescent="0.2">
      <c r="B44" s="67">
        <v>16</v>
      </c>
      <c r="C44" s="24" t="s">
        <v>73</v>
      </c>
      <c r="D44" s="24">
        <v>0.3</v>
      </c>
      <c r="E44" s="37">
        <v>7144</v>
      </c>
      <c r="F44" s="38">
        <v>37.1</v>
      </c>
      <c r="G44" s="38">
        <v>-11.81</v>
      </c>
      <c r="H44" s="38">
        <v>25.977499999999999</v>
      </c>
      <c r="I44" s="39">
        <v>4.2426406871194462E-3</v>
      </c>
      <c r="J44" s="39">
        <v>2.0506096654409816E-2</v>
      </c>
      <c r="K44" s="38">
        <f t="shared" si="3"/>
        <v>37.1</v>
      </c>
      <c r="L44" s="39">
        <f t="shared" si="4"/>
        <v>-11.81</v>
      </c>
      <c r="M44" s="39"/>
      <c r="N44" s="39">
        <f t="shared" si="5"/>
        <v>-11.609167115667352</v>
      </c>
      <c r="O44" s="39"/>
      <c r="P44" s="39">
        <f t="shared" si="6"/>
        <v>-11.630803083818526</v>
      </c>
      <c r="Q44" s="39"/>
      <c r="R44" s="39">
        <f t="shared" si="7"/>
        <v>-12.500056929606428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74</v>
      </c>
      <c r="D45" s="34">
        <v>0.3</v>
      </c>
      <c r="E45" s="33">
        <v>7860</v>
      </c>
      <c r="F45" s="35">
        <v>40.347000000000001</v>
      </c>
      <c r="G45" s="35">
        <v>-10.260999999999999</v>
      </c>
      <c r="H45" s="35">
        <v>26.253</v>
      </c>
      <c r="I45" s="41">
        <v>1.6970562748476529E-2</v>
      </c>
      <c r="J45" s="41">
        <v>2.5455844122716675E-2</v>
      </c>
      <c r="K45" s="35">
        <f t="shared" si="3"/>
        <v>40.347000000000001</v>
      </c>
      <c r="L45" s="41">
        <f t="shared" si="4"/>
        <v>-10.260999999999999</v>
      </c>
      <c r="M45" s="41"/>
      <c r="N45" s="52">
        <f t="shared" si="5"/>
        <v>-10.042590178324275</v>
      </c>
      <c r="O45" s="41"/>
      <c r="P45" s="52">
        <f t="shared" si="6"/>
        <v>-10.065668544352192</v>
      </c>
      <c r="Q45" s="52"/>
      <c r="R45" s="41">
        <f t="shared" si="7"/>
        <v>-10.934922390140095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75</v>
      </c>
      <c r="D46" s="24">
        <v>0.3</v>
      </c>
      <c r="E46" s="37">
        <v>8258</v>
      </c>
      <c r="F46" s="38">
        <v>42.36</v>
      </c>
      <c r="G46" s="38">
        <v>-13.341000000000001</v>
      </c>
      <c r="H46" s="38">
        <v>24.3385</v>
      </c>
      <c r="I46" s="39">
        <v>1.1313708498984771E-2</v>
      </c>
      <c r="J46" s="39">
        <v>4.3133513652379357E-2</v>
      </c>
      <c r="K46" s="38">
        <f t="shared" si="3"/>
        <v>42.36</v>
      </c>
      <c r="L46" s="39">
        <f t="shared" si="4"/>
        <v>-13.341000000000001</v>
      </c>
      <c r="M46" s="39"/>
      <c r="N46" s="39">
        <f t="shared" si="5"/>
        <v>-13.111693235031511</v>
      </c>
      <c r="O46" s="39"/>
      <c r="P46" s="39">
        <f t="shared" si="6"/>
        <v>-13.136213998936174</v>
      </c>
      <c r="Q46" s="39"/>
      <c r="R46" s="39">
        <f t="shared" si="7"/>
        <v>-14.005467844724077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76</v>
      </c>
      <c r="D47" s="34">
        <v>0.3</v>
      </c>
      <c r="E47" s="33">
        <v>3081</v>
      </c>
      <c r="F47" s="35">
        <v>15.855</v>
      </c>
      <c r="G47" s="35">
        <v>-10.247</v>
      </c>
      <c r="H47" s="35">
        <v>25.796999999999997</v>
      </c>
      <c r="I47" s="41">
        <v>5.6568542494917573E-3</v>
      </c>
      <c r="J47" s="41">
        <v>3.5355339059327882E-2</v>
      </c>
      <c r="K47" s="35">
        <f t="shared" si="3"/>
        <v>15.855</v>
      </c>
      <c r="L47" s="41">
        <f t="shared" si="4"/>
        <v>-10.247</v>
      </c>
      <c r="M47" s="41"/>
      <c r="N47" s="52">
        <f t="shared" si="5"/>
        <v>-10.161172361695575</v>
      </c>
      <c r="O47" s="41"/>
      <c r="P47" s="52">
        <f t="shared" si="6"/>
        <v>-10.187135523476982</v>
      </c>
      <c r="Q47" s="52"/>
      <c r="R47" s="41">
        <f t="shared" si="7"/>
        <v>-11.056389369264885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77</v>
      </c>
      <c r="D48" s="24"/>
      <c r="E48" s="37">
        <v>3298</v>
      </c>
      <c r="F48" s="38">
        <v>16.809999999999999</v>
      </c>
      <c r="G48" s="38">
        <v>-10.2705</v>
      </c>
      <c r="H48" s="38">
        <v>25.755500000000001</v>
      </c>
      <c r="I48" s="39">
        <v>2.6162950903901576E-2</v>
      </c>
      <c r="J48" s="39">
        <v>2.1213203435597231E-3</v>
      </c>
      <c r="K48" s="38">
        <f t="shared" si="3"/>
        <v>16.809999999999999</v>
      </c>
      <c r="L48" s="39">
        <f t="shared" si="4"/>
        <v>-10.2705</v>
      </c>
      <c r="M48" s="39"/>
      <c r="N48" s="39">
        <f t="shared" si="5"/>
        <v>-10.17950267424173</v>
      </c>
      <c r="O48" s="39"/>
      <c r="P48" s="39">
        <f t="shared" si="6"/>
        <v>-10.206908233899883</v>
      </c>
      <c r="Q48" s="39"/>
      <c r="R48" s="39">
        <f t="shared" si="7"/>
        <v>-11.076162079687785</v>
      </c>
      <c r="S48" s="39" t="str">
        <f t="shared" si="8"/>
        <v/>
      </c>
      <c r="T48" s="68" t="str">
        <f t="shared" si="9"/>
        <v/>
      </c>
    </row>
    <row r="49" spans="2:20" x14ac:dyDescent="0.2">
      <c r="B49" s="65">
        <v>21</v>
      </c>
      <c r="C49" s="34" t="s">
        <v>78</v>
      </c>
      <c r="D49" s="34"/>
      <c r="E49" s="33">
        <v>3448</v>
      </c>
      <c r="F49" s="35">
        <v>17.824999999999999</v>
      </c>
      <c r="G49" s="35">
        <v>-11.811499999999999</v>
      </c>
      <c r="H49" s="35">
        <v>25.589500000000001</v>
      </c>
      <c r="I49" s="41">
        <v>2.6162950903902832E-2</v>
      </c>
      <c r="J49" s="41">
        <v>7.77817459305148E-3</v>
      </c>
      <c r="K49" s="35">
        <f t="shared" si="3"/>
        <v>17.824999999999999</v>
      </c>
      <c r="L49" s="41">
        <f t="shared" si="4"/>
        <v>-11.811499999999999</v>
      </c>
      <c r="M49" s="41"/>
      <c r="N49" s="52">
        <f t="shared" si="5"/>
        <v>-11.715008189670364</v>
      </c>
      <c r="O49" s="41"/>
      <c r="P49" s="52">
        <f t="shared" si="6"/>
        <v>-11.74385614720526</v>
      </c>
      <c r="Q49" s="52"/>
      <c r="R49" s="41">
        <f t="shared" si="7"/>
        <v>-12.613109992993163</v>
      </c>
      <c r="S49" s="41" t="str">
        <f t="shared" si="8"/>
        <v/>
      </c>
      <c r="T49" s="66" t="str">
        <f t="shared" si="9"/>
        <v/>
      </c>
    </row>
    <row r="50" spans="2:20" x14ac:dyDescent="0.2">
      <c r="B50" s="67">
        <v>22</v>
      </c>
      <c r="C50" s="24" t="s">
        <v>68</v>
      </c>
      <c r="D50" s="24">
        <v>0.7</v>
      </c>
      <c r="E50" s="37">
        <v>8456</v>
      </c>
      <c r="F50" s="38">
        <v>43.469000000000001</v>
      </c>
      <c r="G50" s="38">
        <v>-18.798500000000001</v>
      </c>
      <c r="H50" s="38">
        <v>29.04</v>
      </c>
      <c r="I50" s="39">
        <v>4.9497474683043458E-3</v>
      </c>
      <c r="J50" s="39">
        <v>1.1313708498983515E-2</v>
      </c>
      <c r="K50" s="38">
        <f t="shared" si="3"/>
        <v>43.469000000000001</v>
      </c>
      <c r="L50" s="39">
        <f t="shared" si="4"/>
        <v>-18.798500000000001</v>
      </c>
      <c r="M50" s="39"/>
      <c r="N50" s="39">
        <f t="shared" si="5"/>
        <v>-18.563189901642701</v>
      </c>
      <c r="O50" s="39"/>
      <c r="P50" s="39">
        <f t="shared" si="6"/>
        <v>-18.593480257054342</v>
      </c>
      <c r="Q50" s="39"/>
      <c r="R50" s="39">
        <f t="shared" si="7"/>
        <v>-19.462734102842244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79</v>
      </c>
      <c r="D51" s="34">
        <v>0.3</v>
      </c>
      <c r="E51" s="33">
        <v>7050</v>
      </c>
      <c r="F51" s="35">
        <v>36.648000000000003</v>
      </c>
      <c r="G51" s="35">
        <v>-12.0055</v>
      </c>
      <c r="H51" s="35">
        <v>25.4085</v>
      </c>
      <c r="I51" s="41">
        <v>1.2020815280170927E-2</v>
      </c>
      <c r="J51" s="41">
        <v>1.4849242404918061E-2</v>
      </c>
      <c r="K51" s="35">
        <f t="shared" si="3"/>
        <v>36.648000000000003</v>
      </c>
      <c r="L51" s="41">
        <f t="shared" si="4"/>
        <v>-12.0055</v>
      </c>
      <c r="M51" s="41"/>
      <c r="N51" s="52">
        <f t="shared" si="5"/>
        <v>-11.807113920619329</v>
      </c>
      <c r="O51" s="41"/>
      <c r="P51" s="52">
        <f t="shared" si="6"/>
        <v>-11.838846673907716</v>
      </c>
      <c r="Q51" s="52"/>
      <c r="R51" s="41">
        <f t="shared" si="7"/>
        <v>-12.708100519695618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80</v>
      </c>
      <c r="D52" s="24">
        <v>0.3</v>
      </c>
      <c r="E52" s="37">
        <v>7249</v>
      </c>
      <c r="F52" s="38">
        <v>37.341999999999999</v>
      </c>
      <c r="G52" s="38">
        <v>-12.298500000000001</v>
      </c>
      <c r="H52" s="38">
        <v>25.4955</v>
      </c>
      <c r="I52" s="39">
        <v>3.5355339059332906E-3</v>
      </c>
      <c r="J52" s="39">
        <v>2.1213203435597231E-3</v>
      </c>
      <c r="K52" s="38">
        <f t="shared" si="3"/>
        <v>37.341999999999999</v>
      </c>
      <c r="L52" s="39">
        <f t="shared" si="4"/>
        <v>-12.298500000000001</v>
      </c>
      <c r="M52" s="39"/>
      <c r="N52" s="39">
        <f t="shared" si="5"/>
        <v>-12.096357100626692</v>
      </c>
      <c r="O52" s="39"/>
      <c r="P52" s="39">
        <f t="shared" si="6"/>
        <v>-12.129532251791824</v>
      </c>
      <c r="Q52" s="39"/>
      <c r="R52" s="39">
        <f t="shared" si="7"/>
        <v>-12.998786097579726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81</v>
      </c>
      <c r="D53" s="34">
        <v>0.3</v>
      </c>
      <c r="E53" s="33">
        <v>7788</v>
      </c>
      <c r="F53" s="35">
        <v>40.42</v>
      </c>
      <c r="G53" s="35">
        <v>-12.117000000000001</v>
      </c>
      <c r="H53" s="35">
        <v>25.530999999999999</v>
      </c>
      <c r="I53" s="41">
        <v>2.8284271247458787E-3</v>
      </c>
      <c r="J53" s="41">
        <v>1.4142135623723114E-3</v>
      </c>
      <c r="K53" s="35">
        <f t="shared" si="3"/>
        <v>40.42</v>
      </c>
      <c r="L53" s="41">
        <f t="shared" si="4"/>
        <v>-12.117000000000001</v>
      </c>
      <c r="M53" s="41"/>
      <c r="N53" s="52">
        <f t="shared" si="5"/>
        <v>-11.898195008497963</v>
      </c>
      <c r="O53" s="41"/>
      <c r="P53" s="52">
        <f t="shared" si="6"/>
        <v>-11.93281255753984</v>
      </c>
      <c r="Q53" s="52"/>
      <c r="R53" s="41">
        <f t="shared" si="7"/>
        <v>-12.802066403327743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82</v>
      </c>
      <c r="D54" s="24">
        <v>0.3</v>
      </c>
      <c r="E54" s="37">
        <v>11657</v>
      </c>
      <c r="F54" s="38">
        <v>60.390999999999998</v>
      </c>
      <c r="G54" s="38">
        <v>-12.816000000000001</v>
      </c>
      <c r="H54" s="38">
        <v>24.813000000000002</v>
      </c>
      <c r="I54" s="39">
        <v>4.2426406871194462E-3</v>
      </c>
      <c r="J54" s="39">
        <v>5.6568542494917573E-3</v>
      </c>
      <c r="K54" s="38">
        <f t="shared" si="3"/>
        <v>60.390999999999998</v>
      </c>
      <c r="L54" s="39">
        <f t="shared" si="4"/>
        <v>-12.816000000000001</v>
      </c>
      <c r="M54" s="39"/>
      <c r="N54" s="39">
        <f t="shared" si="5"/>
        <v>-12.489086287931729</v>
      </c>
      <c r="O54" s="39"/>
      <c r="P54" s="39">
        <f t="shared" si="6"/>
        <v>-12.52514623485035</v>
      </c>
      <c r="Q54" s="39"/>
      <c r="R54" s="39">
        <f t="shared" si="7"/>
        <v>-13.394400080638253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83</v>
      </c>
      <c r="D55" s="34"/>
      <c r="E55" s="33">
        <v>11646</v>
      </c>
      <c r="F55" s="35">
        <v>59.993000000000002</v>
      </c>
      <c r="G55" s="35">
        <v>-12.975999999999999</v>
      </c>
      <c r="H55" s="35">
        <v>24.834499999999998</v>
      </c>
      <c r="I55" s="41">
        <v>2.1213203435595972E-2</v>
      </c>
      <c r="J55" s="41">
        <v>2.6162950903904084E-2</v>
      </c>
      <c r="K55" s="35">
        <f t="shared" si="3"/>
        <v>59.993000000000002</v>
      </c>
      <c r="L55" s="41">
        <f t="shared" si="4"/>
        <v>-12.975999999999999</v>
      </c>
      <c r="M55" s="41"/>
      <c r="N55" s="52">
        <f t="shared" si="5"/>
        <v>-12.651240775477936</v>
      </c>
      <c r="O55" s="41"/>
      <c r="P55" s="52">
        <f t="shared" si="6"/>
        <v>-12.688743120273303</v>
      </c>
      <c r="Q55" s="52"/>
      <c r="R55" s="41">
        <f t="shared" si="7"/>
        <v>-13.557996966061205</v>
      </c>
      <c r="S55" s="41" t="str">
        <f t="shared" si="8"/>
        <v/>
      </c>
      <c r="T55" s="66" t="str">
        <f t="shared" si="9"/>
        <v/>
      </c>
    </row>
    <row r="56" spans="2:20" x14ac:dyDescent="0.2">
      <c r="B56" s="67">
        <v>28</v>
      </c>
      <c r="C56" s="24" t="s">
        <v>84</v>
      </c>
      <c r="D56" s="24">
        <v>0.3</v>
      </c>
      <c r="E56" s="37">
        <v>8381</v>
      </c>
      <c r="F56" s="38">
        <v>43.493000000000002</v>
      </c>
      <c r="G56" s="38">
        <v>-12.393000000000001</v>
      </c>
      <c r="H56" s="38">
        <v>25.308</v>
      </c>
      <c r="I56" s="39">
        <v>7.0710678118653244E-3</v>
      </c>
      <c r="J56" s="39">
        <v>2.8284271247446227E-3</v>
      </c>
      <c r="K56" s="38">
        <f t="shared" si="3"/>
        <v>43.493000000000002</v>
      </c>
      <c r="L56" s="39">
        <f t="shared" si="4"/>
        <v>-12.393000000000001</v>
      </c>
      <c r="M56" s="39"/>
      <c r="N56" s="39">
        <f t="shared" si="5"/>
        <v>-12.157559982795693</v>
      </c>
      <c r="O56" s="39"/>
      <c r="P56" s="39">
        <f t="shared" si="6"/>
        <v>-12.196504725467804</v>
      </c>
      <c r="Q56" s="39"/>
      <c r="R56" s="39">
        <f t="shared" si="7"/>
        <v>-13.065758571255706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85</v>
      </c>
      <c r="D57" s="34"/>
      <c r="E57" s="33">
        <v>14195</v>
      </c>
      <c r="F57" s="35">
        <v>73.251999999999995</v>
      </c>
      <c r="G57" s="35">
        <v>-10.8805</v>
      </c>
      <c r="H57" s="35">
        <v>25.332000000000001</v>
      </c>
      <c r="I57" s="41">
        <v>3.5355339059320342E-3</v>
      </c>
      <c r="J57" s="41">
        <v>2.6870057685088988E-2</v>
      </c>
      <c r="K57" s="35">
        <f t="shared" si="3"/>
        <v>73.251999999999995</v>
      </c>
      <c r="L57" s="41">
        <f t="shared" si="4"/>
        <v>-10.8805</v>
      </c>
      <c r="M57" s="41"/>
      <c r="N57" s="52">
        <f t="shared" si="5"/>
        <v>-10.483966025791506</v>
      </c>
      <c r="O57" s="41"/>
      <c r="P57" s="52">
        <f t="shared" si="6"/>
        <v>-10.524353166340363</v>
      </c>
      <c r="Q57" s="52"/>
      <c r="R57" s="41">
        <f t="shared" si="7"/>
        <v>-11.393607012128266</v>
      </c>
      <c r="S57" s="41" t="str">
        <f t="shared" si="8"/>
        <v/>
      </c>
      <c r="T57" s="66" t="str">
        <f t="shared" si="9"/>
        <v/>
      </c>
    </row>
    <row r="58" spans="2:20" x14ac:dyDescent="0.2">
      <c r="B58" s="67">
        <v>30</v>
      </c>
      <c r="C58" s="24" t="s">
        <v>86</v>
      </c>
      <c r="D58" s="24"/>
      <c r="E58" s="37">
        <v>8185</v>
      </c>
      <c r="F58" s="38">
        <v>42.606999999999999</v>
      </c>
      <c r="G58" s="38">
        <v>-12.028</v>
      </c>
      <c r="H58" s="38">
        <v>25.374499999999998</v>
      </c>
      <c r="I58" s="39">
        <v>4.2426406871194462E-3</v>
      </c>
      <c r="J58" s="39">
        <v>3.5355339059320342E-3</v>
      </c>
      <c r="K58" s="38">
        <f t="shared" si="3"/>
        <v>42.606999999999999</v>
      </c>
      <c r="L58" s="39">
        <f t="shared" si="4"/>
        <v>-12.028</v>
      </c>
      <c r="M58" s="39"/>
      <c r="N58" s="39">
        <f t="shared" si="5"/>
        <v>-11.79735615356439</v>
      </c>
      <c r="O58" s="39"/>
      <c r="P58" s="39">
        <f t="shared" si="6"/>
        <v>-11.839185691989991</v>
      </c>
      <c r="Q58" s="39"/>
      <c r="R58" s="39">
        <f t="shared" si="7"/>
        <v>-12.708439537777894</v>
      </c>
      <c r="S58" s="39" t="str">
        <f t="shared" si="8"/>
        <v/>
      </c>
      <c r="T58" s="68" t="str">
        <f t="shared" si="9"/>
        <v/>
      </c>
    </row>
    <row r="59" spans="2:20" x14ac:dyDescent="0.2">
      <c r="B59" s="65">
        <v>31</v>
      </c>
      <c r="C59" s="34" t="s">
        <v>68</v>
      </c>
      <c r="D59" s="34">
        <v>0.7</v>
      </c>
      <c r="E59" s="33">
        <v>8456</v>
      </c>
      <c r="F59" s="35">
        <v>43.578000000000003</v>
      </c>
      <c r="G59" s="35">
        <v>-18.848500000000001</v>
      </c>
      <c r="H59" s="35">
        <v>28.89</v>
      </c>
      <c r="I59" s="41">
        <v>3.5355339059320342E-3</v>
      </c>
      <c r="J59" s="41">
        <v>9.8994949366112035E-3</v>
      </c>
      <c r="K59" s="35">
        <f t="shared" si="3"/>
        <v>43.578000000000003</v>
      </c>
      <c r="L59" s="41">
        <f t="shared" si="4"/>
        <v>-18.848500000000001</v>
      </c>
      <c r="M59" s="41"/>
      <c r="N59" s="52">
        <f t="shared" si="5"/>
        <v>-18.612599853545873</v>
      </c>
      <c r="O59" s="41"/>
      <c r="P59" s="52">
        <f t="shared" si="6"/>
        <v>-18.65587178984822</v>
      </c>
      <c r="Q59" s="52"/>
      <c r="R59" s="41">
        <f t="shared" si="7"/>
        <v>-19.525125635636122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87</v>
      </c>
      <c r="D60" s="24">
        <v>0.3</v>
      </c>
      <c r="E60" s="37">
        <v>10585</v>
      </c>
      <c r="F60" s="38">
        <v>55.162999999999997</v>
      </c>
      <c r="G60" s="38">
        <v>-12.283999999999999</v>
      </c>
      <c r="H60" s="38">
        <v>25.2605</v>
      </c>
      <c r="I60" s="39">
        <v>2.8284271247458787E-3</v>
      </c>
      <c r="J60" s="39">
        <v>2.8991378028648707E-2</v>
      </c>
      <c r="K60" s="38">
        <f t="shared" si="3"/>
        <v>55.162999999999997</v>
      </c>
      <c r="L60" s="39">
        <f t="shared" si="4"/>
        <v>-12.283999999999999</v>
      </c>
      <c r="M60" s="39"/>
      <c r="N60" s="39">
        <f t="shared" si="5"/>
        <v>-11.985386943438224</v>
      </c>
      <c r="O60" s="39"/>
      <c r="P60" s="39">
        <f t="shared" si="6"/>
        <v>-12.030101277617314</v>
      </c>
      <c r="Q60" s="39"/>
      <c r="R60" s="39">
        <f t="shared" si="7"/>
        <v>-12.899355123405217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88</v>
      </c>
      <c r="D61" s="34">
        <v>0.3</v>
      </c>
      <c r="E61" s="33">
        <v>16879</v>
      </c>
      <c r="F61" s="35">
        <v>87.664000000000001</v>
      </c>
      <c r="G61" s="35">
        <v>-12.1675</v>
      </c>
      <c r="H61" s="35">
        <v>24.9635</v>
      </c>
      <c r="I61" s="41">
        <v>9.1923881554250471E-3</v>
      </c>
      <c r="J61" s="41">
        <v>3.0405591591021019E-2</v>
      </c>
      <c r="K61" s="35">
        <f t="shared" si="3"/>
        <v>87.664000000000001</v>
      </c>
      <c r="L61" s="41">
        <f t="shared" si="4"/>
        <v>-12.1675</v>
      </c>
      <c r="M61" s="41"/>
      <c r="N61" s="52">
        <f t="shared" si="5"/>
        <v>-11.692949758163417</v>
      </c>
      <c r="O61" s="41"/>
      <c r="P61" s="52">
        <f t="shared" si="6"/>
        <v>-11.739106490219253</v>
      </c>
      <c r="Q61" s="52"/>
      <c r="R61" s="41">
        <f t="shared" si="7"/>
        <v>-12.608360336007156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89</v>
      </c>
      <c r="D62" s="24">
        <v>0.3</v>
      </c>
      <c r="E62" s="37">
        <v>7858</v>
      </c>
      <c r="F62" s="38">
        <v>40.345999999999997</v>
      </c>
      <c r="G62" s="38">
        <v>-9.9674999999999994</v>
      </c>
      <c r="H62" s="38">
        <v>24.951000000000001</v>
      </c>
      <c r="I62" s="39">
        <v>6.3639610306791689E-3</v>
      </c>
      <c r="J62" s="39">
        <v>2.9698484809836122E-2</v>
      </c>
      <c r="K62" s="38">
        <f t="shared" si="3"/>
        <v>40.345999999999997</v>
      </c>
      <c r="L62" s="39">
        <f t="shared" si="4"/>
        <v>-9.9674999999999994</v>
      </c>
      <c r="M62" s="39"/>
      <c r="N62" s="39">
        <f t="shared" si="5"/>
        <v>-9.7490955916095672</v>
      </c>
      <c r="O62" s="39"/>
      <c r="P62" s="39">
        <f t="shared" si="6"/>
        <v>-9.7966947215421474</v>
      </c>
      <c r="Q62" s="39"/>
      <c r="R62" s="39">
        <f t="shared" si="7"/>
        <v>-10.66594856733005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90</v>
      </c>
      <c r="D63" s="34"/>
      <c r="E63" s="33">
        <v>12498</v>
      </c>
      <c r="F63" s="35">
        <v>64.974000000000004</v>
      </c>
      <c r="G63" s="35">
        <v>-10.388500000000001</v>
      </c>
      <c r="H63" s="35">
        <v>25.192500000000003</v>
      </c>
      <c r="I63" s="41">
        <v>2.0506096654409819E-2</v>
      </c>
      <c r="J63" s="41">
        <v>3.5355339059320342E-3</v>
      </c>
      <c r="K63" s="35">
        <f t="shared" si="3"/>
        <v>64.974000000000004</v>
      </c>
      <c r="L63" s="41">
        <f t="shared" si="4"/>
        <v>-10.388500000000001</v>
      </c>
      <c r="M63" s="41"/>
      <c r="N63" s="52">
        <f t="shared" si="5"/>
        <v>-10.036777201438559</v>
      </c>
      <c r="O63" s="41"/>
      <c r="P63" s="52">
        <f t="shared" si="6"/>
        <v>-10.085818729247885</v>
      </c>
      <c r="Q63" s="52"/>
      <c r="R63" s="41">
        <f t="shared" si="7"/>
        <v>-10.955072575035787</v>
      </c>
      <c r="S63" s="41" t="str">
        <f t="shared" si="8"/>
        <v/>
      </c>
      <c r="T63" s="66" t="str">
        <f t="shared" si="9"/>
        <v/>
      </c>
    </row>
    <row r="64" spans="2:20" x14ac:dyDescent="0.2">
      <c r="B64" s="67">
        <v>36</v>
      </c>
      <c r="C64" s="24" t="s">
        <v>91</v>
      </c>
      <c r="D64" s="24">
        <v>0.3</v>
      </c>
      <c r="E64" s="37">
        <v>11231</v>
      </c>
      <c r="F64" s="38">
        <v>57.868000000000002</v>
      </c>
      <c r="G64" s="38">
        <v>-10.241</v>
      </c>
      <c r="H64" s="38">
        <v>25.281500000000001</v>
      </c>
      <c r="I64" s="39">
        <v>9.8994949366112035E-3</v>
      </c>
      <c r="J64" s="39">
        <v>9.192388155426303E-3</v>
      </c>
      <c r="K64" s="38">
        <f t="shared" si="3"/>
        <v>57.868000000000002</v>
      </c>
      <c r="L64" s="39">
        <f t="shared" si="4"/>
        <v>-10.241</v>
      </c>
      <c r="M64" s="39"/>
      <c r="N64" s="39">
        <f t="shared" si="5"/>
        <v>-9.9277440067234046</v>
      </c>
      <c r="O64" s="39"/>
      <c r="P64" s="39">
        <f t="shared" si="6"/>
        <v>-9.9782279324094745</v>
      </c>
      <c r="Q64" s="39"/>
      <c r="R64" s="39">
        <f t="shared" si="7"/>
        <v>-10.847481778197377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92</v>
      </c>
      <c r="D65" s="34">
        <v>0.3</v>
      </c>
      <c r="E65" s="33">
        <v>11816</v>
      </c>
      <c r="F65" s="35">
        <v>61.676000000000002</v>
      </c>
      <c r="G65" s="35">
        <v>-9.9435000000000002</v>
      </c>
      <c r="H65" s="35">
        <v>25.0715</v>
      </c>
      <c r="I65" s="41">
        <v>7.77817459305148E-3</v>
      </c>
      <c r="J65" s="41">
        <v>2.1213203435597231E-3</v>
      </c>
      <c r="K65" s="35">
        <f t="shared" si="3"/>
        <v>61.676000000000002</v>
      </c>
      <c r="L65" s="41">
        <f t="shared" si="4"/>
        <v>-9.9435000000000002</v>
      </c>
      <c r="M65" s="41"/>
      <c r="N65" s="52">
        <f t="shared" si="5"/>
        <v>-9.6096302163315261</v>
      </c>
      <c r="O65" s="41"/>
      <c r="P65" s="52">
        <f t="shared" si="6"/>
        <v>-9.6615565398943417</v>
      </c>
      <c r="Q65" s="52"/>
      <c r="R65" s="41">
        <f t="shared" si="7"/>
        <v>-10.530810385682244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112">
        <v>42675</v>
      </c>
      <c r="D66" s="24">
        <v>0.3</v>
      </c>
      <c r="E66" s="37">
        <v>11372</v>
      </c>
      <c r="F66" s="38">
        <v>58.866999999999997</v>
      </c>
      <c r="G66" s="38">
        <v>-9.0790000000000006</v>
      </c>
      <c r="H66" s="38">
        <v>25.4175</v>
      </c>
      <c r="I66" s="39">
        <v>0</v>
      </c>
      <c r="J66" s="39">
        <v>9.1923881554237911E-3</v>
      </c>
      <c r="K66" s="38">
        <f t="shared" si="3"/>
        <v>58.866999999999997</v>
      </c>
      <c r="L66" s="39">
        <f t="shared" si="4"/>
        <v>-9.0790000000000006</v>
      </c>
      <c r="M66" s="39"/>
      <c r="N66" s="39">
        <f t="shared" si="5"/>
        <v>-8.760336134716713</v>
      </c>
      <c r="O66" s="39"/>
      <c r="P66" s="39">
        <f t="shared" si="6"/>
        <v>-8.8137048561562725</v>
      </c>
      <c r="Q66" s="39"/>
      <c r="R66" s="39">
        <f t="shared" si="7"/>
        <v>-9.682958701944175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93</v>
      </c>
      <c r="D67" s="34"/>
      <c r="E67" s="33">
        <v>7646</v>
      </c>
      <c r="F67" s="35">
        <v>39.643999999999998</v>
      </c>
      <c r="G67" s="35">
        <v>-12.124000000000001</v>
      </c>
      <c r="H67" s="35">
        <v>24.697499999999998</v>
      </c>
      <c r="I67" s="41">
        <v>4.2426406871194462E-3</v>
      </c>
      <c r="J67" s="41">
        <v>2.6162950903904084E-2</v>
      </c>
      <c r="K67" s="35">
        <f t="shared" si="3"/>
        <v>39.643999999999998</v>
      </c>
      <c r="L67" s="41">
        <f t="shared" si="4"/>
        <v>-12.124000000000001</v>
      </c>
      <c r="M67" s="41"/>
      <c r="N67" s="52">
        <f t="shared" si="5"/>
        <v>-11.909395717884543</v>
      </c>
      <c r="O67" s="41"/>
      <c r="P67" s="52">
        <f t="shared" si="6"/>
        <v>-11.964206837200848</v>
      </c>
      <c r="Q67" s="52"/>
      <c r="R67" s="41">
        <f t="shared" si="7"/>
        <v>-12.833460682988751</v>
      </c>
      <c r="S67" s="41" t="str">
        <f t="shared" si="8"/>
        <v/>
      </c>
      <c r="T67" s="66" t="str">
        <f t="shared" si="9"/>
        <v/>
      </c>
    </row>
    <row r="68" spans="2:20" x14ac:dyDescent="0.2">
      <c r="B68" s="67">
        <v>40</v>
      </c>
      <c r="C68" s="24" t="s">
        <v>68</v>
      </c>
      <c r="D68" s="24">
        <v>0.7</v>
      </c>
      <c r="E68" s="37">
        <v>8448</v>
      </c>
      <c r="F68" s="38">
        <v>43.73</v>
      </c>
      <c r="G68" s="38">
        <v>-18.8705</v>
      </c>
      <c r="H68" s="38">
        <v>28.669499999999999</v>
      </c>
      <c r="I68" s="39">
        <v>6.3639610306791689E-3</v>
      </c>
      <c r="J68" s="39">
        <v>7.0710678118741173E-4</v>
      </c>
      <c r="K68" s="38">
        <f t="shared" si="3"/>
        <v>43.73</v>
      </c>
      <c r="L68" s="39">
        <f t="shared" si="4"/>
        <v>-18.8705</v>
      </c>
      <c r="M68" s="39"/>
      <c r="N68" s="39">
        <f t="shared" si="5"/>
        <v>-18.633777034181492</v>
      </c>
      <c r="O68" s="39"/>
      <c r="P68" s="39">
        <f t="shared" si="6"/>
        <v>-18.690030551374541</v>
      </c>
      <c r="Q68" s="39"/>
      <c r="R68" s="39">
        <f t="shared" si="7"/>
        <v>-19.559284397162443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94</v>
      </c>
      <c r="D69" s="34">
        <v>0.3</v>
      </c>
      <c r="E69" s="33">
        <v>6917</v>
      </c>
      <c r="F69" s="35">
        <v>35.514000000000003</v>
      </c>
      <c r="G69" s="35">
        <v>-11.958</v>
      </c>
      <c r="H69" s="35">
        <v>24.646000000000001</v>
      </c>
      <c r="I69" s="41">
        <v>1.6970562748477785E-2</v>
      </c>
      <c r="J69" s="41">
        <v>2.6870057685088988E-2</v>
      </c>
      <c r="K69" s="35">
        <f t="shared" si="3"/>
        <v>35.514000000000003</v>
      </c>
      <c r="L69" s="41">
        <f t="shared" si="4"/>
        <v>-11.958</v>
      </c>
      <c r="M69" s="41"/>
      <c r="N69" s="52">
        <f t="shared" si="5"/>
        <v>-11.76575258614044</v>
      </c>
      <c r="O69" s="41"/>
      <c r="P69" s="52">
        <f t="shared" si="6"/>
        <v>-11.823448501210235</v>
      </c>
      <c r="Q69" s="52"/>
      <c r="R69" s="41">
        <f t="shared" si="7"/>
        <v>-12.692702346998137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95</v>
      </c>
      <c r="D70" s="24">
        <v>0.3</v>
      </c>
      <c r="E70" s="37">
        <v>8439</v>
      </c>
      <c r="F70" s="38">
        <v>43.69</v>
      </c>
      <c r="G70" s="38">
        <v>-12.425000000000001</v>
      </c>
      <c r="H70" s="38">
        <v>24.759499999999999</v>
      </c>
      <c r="I70" s="39">
        <v>1.4142135623731905E-2</v>
      </c>
      <c r="J70" s="39">
        <v>2.1213203435597231E-3</v>
      </c>
      <c r="K70" s="38">
        <f t="shared" si="3"/>
        <v>43.69</v>
      </c>
      <c r="L70" s="39">
        <f t="shared" si="4"/>
        <v>-12.425000000000001</v>
      </c>
      <c r="M70" s="39"/>
      <c r="N70" s="39">
        <f t="shared" si="5"/>
        <v>-12.188493565593172</v>
      </c>
      <c r="O70" s="39"/>
      <c r="P70" s="39">
        <f t="shared" si="6"/>
        <v>-12.24763187853971</v>
      </c>
      <c r="Q70" s="39"/>
      <c r="R70" s="39">
        <f t="shared" si="7"/>
        <v>-13.116885724327613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113">
        <v>42676</v>
      </c>
      <c r="D71" s="34">
        <v>0.3</v>
      </c>
      <c r="E71" s="33">
        <v>8446</v>
      </c>
      <c r="F71" s="35">
        <v>43.314999999999998</v>
      </c>
      <c r="G71" s="35">
        <v>-12.311500000000001</v>
      </c>
      <c r="H71" s="35">
        <v>24.545499999999997</v>
      </c>
      <c r="I71" s="41">
        <v>2.1213203435597231E-3</v>
      </c>
      <c r="J71" s="41">
        <v>1.6263455967290372E-2</v>
      </c>
      <c r="K71" s="35">
        <f t="shared" si="3"/>
        <v>43.314999999999998</v>
      </c>
      <c r="L71" s="41">
        <f t="shared" si="4"/>
        <v>-12.311500000000001</v>
      </c>
      <c r="M71" s="41"/>
      <c r="N71" s="52">
        <f t="shared" si="5"/>
        <v>-12.077023547577665</v>
      </c>
      <c r="O71" s="41"/>
      <c r="P71" s="52">
        <f t="shared" si="6"/>
        <v>-12.13760425840095</v>
      </c>
      <c r="Q71" s="52"/>
      <c r="R71" s="41">
        <f t="shared" si="7"/>
        <v>-13.006858104188852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96</v>
      </c>
      <c r="D72" s="24">
        <v>0.4</v>
      </c>
      <c r="E72" s="37">
        <v>11637</v>
      </c>
      <c r="F72" s="38">
        <v>60.622999999999998</v>
      </c>
      <c r="G72" s="38">
        <v>-13.081</v>
      </c>
      <c r="H72" s="38">
        <v>23.32</v>
      </c>
      <c r="I72" s="39">
        <v>1.4142135623730649E-2</v>
      </c>
      <c r="J72" s="39">
        <v>8.4852813742388924E-3</v>
      </c>
      <c r="K72" s="38">
        <f t="shared" si="3"/>
        <v>60.622999999999998</v>
      </c>
      <c r="L72" s="39">
        <f t="shared" si="4"/>
        <v>-13.081</v>
      </c>
      <c r="M72" s="39"/>
      <c r="N72" s="39">
        <f t="shared" si="5"/>
        <v>-12.752830405743985</v>
      </c>
      <c r="O72" s="39"/>
      <c r="P72" s="39">
        <f t="shared" si="6"/>
        <v>-12.814853514444014</v>
      </c>
      <c r="Q72" s="39"/>
      <c r="R72" s="39">
        <f t="shared" si="7"/>
        <v>-13.684107360231916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97</v>
      </c>
      <c r="D73" s="34">
        <v>0.4</v>
      </c>
      <c r="E73" s="33">
        <v>11186</v>
      </c>
      <c r="F73" s="35">
        <v>57.642000000000003</v>
      </c>
      <c r="G73" s="35">
        <v>-10.0625</v>
      </c>
      <c r="H73" s="35">
        <v>23.375</v>
      </c>
      <c r="I73" s="41">
        <v>7.0710678118741173E-4</v>
      </c>
      <c r="J73" s="41">
        <v>1.6970562748477785E-2</v>
      </c>
      <c r="K73" s="35">
        <f t="shared" si="3"/>
        <v>57.642000000000003</v>
      </c>
      <c r="L73" s="41">
        <f t="shared" si="4"/>
        <v>-10.0625</v>
      </c>
      <c r="M73" s="41"/>
      <c r="N73" s="52">
        <f t="shared" si="5"/>
        <v>-9.7504674091993948</v>
      </c>
      <c r="O73" s="41"/>
      <c r="P73" s="52">
        <f t="shared" si="6"/>
        <v>-9.813932915776169</v>
      </c>
      <c r="Q73" s="52"/>
      <c r="R73" s="41">
        <f t="shared" si="7"/>
        <v>-10.683186761564071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>
        <v>46</v>
      </c>
      <c r="C74" s="24" t="s">
        <v>98</v>
      </c>
      <c r="D74" s="24">
        <v>0.4</v>
      </c>
      <c r="E74" s="37">
        <v>9046</v>
      </c>
      <c r="F74" s="38">
        <v>47.228000000000002</v>
      </c>
      <c r="G74" s="38">
        <v>-10.3285</v>
      </c>
      <c r="H74" s="38">
        <v>23.635999999999999</v>
      </c>
      <c r="I74" s="39">
        <v>9.192388155426303E-3</v>
      </c>
      <c r="J74" s="39">
        <v>1.9798989873222407E-2</v>
      </c>
      <c r="K74" s="38">
        <f t="shared" si="3"/>
        <v>47.228000000000002</v>
      </c>
      <c r="L74" s="39">
        <f t="shared" si="4"/>
        <v>-10.3285</v>
      </c>
      <c r="M74" s="39"/>
      <c r="N74" s="39">
        <f t="shared" si="5"/>
        <v>-10.072841362230127</v>
      </c>
      <c r="O74" s="39"/>
      <c r="P74" s="39">
        <f t="shared" si="6"/>
        <v>-10.137749266683645</v>
      </c>
      <c r="Q74" s="39"/>
      <c r="R74" s="39">
        <f t="shared" si="7"/>
        <v>-11.007003112471548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>
        <v>47</v>
      </c>
      <c r="C75" s="34" t="s">
        <v>99</v>
      </c>
      <c r="D75" s="34">
        <v>0.4</v>
      </c>
      <c r="E75" s="33">
        <v>12116</v>
      </c>
      <c r="F75" s="35">
        <v>62.46</v>
      </c>
      <c r="G75" s="35">
        <v>-12.556000000000001</v>
      </c>
      <c r="H75" s="35">
        <v>23.401</v>
      </c>
      <c r="I75" s="41">
        <v>7.0710678118653244E-3</v>
      </c>
      <c r="J75" s="41">
        <v>1.2727922061358338E-2</v>
      </c>
      <c r="K75" s="35">
        <f t="shared" si="3"/>
        <v>62.46</v>
      </c>
      <c r="L75" s="41">
        <f t="shared" si="4"/>
        <v>-12.556000000000001</v>
      </c>
      <c r="M75" s="41"/>
      <c r="N75" s="52">
        <f t="shared" si="5"/>
        <v>-12.21788620066261</v>
      </c>
      <c r="O75" s="41"/>
      <c r="P75" s="52">
        <f t="shared" si="6"/>
        <v>-12.284236502992874</v>
      </c>
      <c r="Q75" s="52"/>
      <c r="R75" s="41">
        <f t="shared" si="7"/>
        <v>-13.153490348780776</v>
      </c>
      <c r="S75" s="41" t="e">
        <f t="shared" si="8"/>
        <v>#DIV/0!</v>
      </c>
      <c r="T75" s="66" t="e">
        <f t="shared" si="9"/>
        <v>#DIV/0!</v>
      </c>
    </row>
    <row r="76" spans="2:20" x14ac:dyDescent="0.2">
      <c r="B76" s="67">
        <v>48</v>
      </c>
      <c r="C76" s="24" t="s">
        <v>100</v>
      </c>
      <c r="D76" s="24">
        <v>0.4</v>
      </c>
      <c r="E76" s="37">
        <v>10292</v>
      </c>
      <c r="F76" s="38">
        <v>53.293999999999997</v>
      </c>
      <c r="G76" s="38">
        <v>-10.512499999999999</v>
      </c>
      <c r="H76" s="38">
        <v>23.611000000000001</v>
      </c>
      <c r="I76" s="39">
        <v>3.1819805153394588E-2</v>
      </c>
      <c r="J76" s="39">
        <v>2.8284271247461298E-2</v>
      </c>
      <c r="K76" s="38">
        <f t="shared" si="3"/>
        <v>53.293999999999997</v>
      </c>
      <c r="L76" s="39">
        <f t="shared" si="4"/>
        <v>-10.512499999999999</v>
      </c>
      <c r="M76" s="39"/>
      <c r="N76" s="39">
        <f t="shared" si="5"/>
        <v>-10.224004373648945</v>
      </c>
      <c r="O76" s="39"/>
      <c r="P76" s="39">
        <f t="shared" si="6"/>
        <v>-10.291797073855955</v>
      </c>
      <c r="Q76" s="39"/>
      <c r="R76" s="39">
        <f t="shared" si="7"/>
        <v>-11.161050919643857</v>
      </c>
      <c r="S76" s="39" t="e">
        <f t="shared" si="8"/>
        <v>#DIV/0!</v>
      </c>
      <c r="T76" s="68" t="e">
        <f t="shared" si="9"/>
        <v>#DIV/0!</v>
      </c>
    </row>
    <row r="77" spans="2:20" x14ac:dyDescent="0.2">
      <c r="B77" s="65">
        <v>49</v>
      </c>
      <c r="C77" s="34" t="s">
        <v>101</v>
      </c>
      <c r="D77" s="34">
        <v>0.4</v>
      </c>
      <c r="E77" s="33">
        <v>11593</v>
      </c>
      <c r="F77" s="35">
        <v>59.813000000000002</v>
      </c>
      <c r="G77" s="35">
        <v>-10.1175</v>
      </c>
      <c r="H77" s="35">
        <v>23.643000000000001</v>
      </c>
      <c r="I77" s="41">
        <v>2.1213203435597231E-3</v>
      </c>
      <c r="J77" s="41">
        <v>2.4041630560341854E-2</v>
      </c>
      <c r="K77" s="35">
        <f t="shared" si="3"/>
        <v>59.813000000000002</v>
      </c>
      <c r="L77" s="41">
        <f t="shared" si="4"/>
        <v>-10.1175</v>
      </c>
      <c r="M77" s="41"/>
      <c r="N77" s="52">
        <f t="shared" si="5"/>
        <v>-9.7937151668304949</v>
      </c>
      <c r="O77" s="41"/>
      <c r="P77" s="52">
        <f t="shared" si="6"/>
        <v>-9.8629502649142484</v>
      </c>
      <c r="Q77" s="52"/>
      <c r="R77" s="41">
        <f t="shared" si="7"/>
        <v>-10.732204110702151</v>
      </c>
      <c r="S77" s="41" t="e">
        <f t="shared" si="8"/>
        <v>#DIV/0!</v>
      </c>
      <c r="T77" s="66" t="e">
        <f t="shared" si="9"/>
        <v>#DIV/0!</v>
      </c>
    </row>
    <row r="78" spans="2:20" x14ac:dyDescent="0.2">
      <c r="B78" s="67">
        <v>50</v>
      </c>
      <c r="C78" s="24" t="s">
        <v>71</v>
      </c>
      <c r="D78" s="24">
        <v>0.7</v>
      </c>
      <c r="E78" s="37">
        <v>2355</v>
      </c>
      <c r="F78" s="38">
        <v>6.43</v>
      </c>
      <c r="G78" s="38">
        <v>-10.023999999999999</v>
      </c>
      <c r="H78" s="38">
        <v>23.257999999999999</v>
      </c>
      <c r="I78" s="39"/>
      <c r="J78" s="39"/>
      <c r="K78" s="38">
        <f t="shared" si="3"/>
        <v>6.43</v>
      </c>
      <c r="L78" s="39">
        <f t="shared" si="4"/>
        <v>-10.023999999999999</v>
      </c>
      <c r="M78" s="39"/>
      <c r="N78" s="39">
        <f t="shared" si="5"/>
        <v>-9.9891925755725346</v>
      </c>
      <c r="O78" s="39"/>
      <c r="P78" s="39">
        <f t="shared" si="6"/>
        <v>-10.059870071533034</v>
      </c>
      <c r="Q78" s="39"/>
      <c r="R78" s="39">
        <f t="shared" si="7"/>
        <v>-10.929123917320936</v>
      </c>
      <c r="S78" s="39" t="e">
        <f t="shared" si="8"/>
        <v>#DIV/0!</v>
      </c>
      <c r="T78" s="68" t="e">
        <f t="shared" si="9"/>
        <v>#DIV/0!</v>
      </c>
    </row>
    <row r="79" spans="2:20" x14ac:dyDescent="0.2">
      <c r="B79" s="65">
        <v>51</v>
      </c>
      <c r="C79" s="34" t="s">
        <v>70</v>
      </c>
      <c r="D79" s="34">
        <v>0.7</v>
      </c>
      <c r="E79" s="33">
        <v>17316</v>
      </c>
      <c r="F79" s="35">
        <v>90.001000000000005</v>
      </c>
      <c r="G79" s="35">
        <v>-18.922000000000001</v>
      </c>
      <c r="H79" s="35">
        <v>28.427999999999997</v>
      </c>
      <c r="I79" s="41">
        <v>1.1313708498983515E-2</v>
      </c>
      <c r="J79" s="41">
        <v>1.4142135623730649E-2</v>
      </c>
      <c r="K79" s="35">
        <f t="shared" si="3"/>
        <v>90.001000000000005</v>
      </c>
      <c r="L79" s="41">
        <f t="shared" si="4"/>
        <v>-18.922000000000001</v>
      </c>
      <c r="M79" s="41"/>
      <c r="N79" s="52">
        <f t="shared" si="5"/>
        <v>-18.434798910436047</v>
      </c>
      <c r="O79" s="41"/>
      <c r="P79" s="52">
        <f t="shared" si="6"/>
        <v>-18.50691880427329</v>
      </c>
      <c r="Q79" s="52"/>
      <c r="R79" s="41">
        <f t="shared" si="7"/>
        <v>-19.376172650061193</v>
      </c>
      <c r="S79" s="41" t="e">
        <f t="shared" si="8"/>
        <v>#DIV/0!</v>
      </c>
      <c r="T79" s="66" t="e">
        <f t="shared" si="9"/>
        <v>#DIV/0!</v>
      </c>
    </row>
    <row r="80" spans="2:20" x14ac:dyDescent="0.2">
      <c r="B80" s="67">
        <v>52</v>
      </c>
      <c r="C80" s="24" t="s">
        <v>69</v>
      </c>
      <c r="D80" s="24">
        <v>0.7</v>
      </c>
      <c r="E80" s="37">
        <v>13916</v>
      </c>
      <c r="F80" s="38">
        <v>71.471999999999994</v>
      </c>
      <c r="G80" s="38">
        <v>-18.898499999999999</v>
      </c>
      <c r="H80" s="38">
        <v>28.4495</v>
      </c>
      <c r="I80" s="39">
        <v>1.7677669529665197E-2</v>
      </c>
      <c r="J80" s="39">
        <v>7.77817459305148E-3</v>
      </c>
      <c r="K80" s="38">
        <f t="shared" si="3"/>
        <v>71.471999999999994</v>
      </c>
      <c r="L80" s="39">
        <f t="shared" si="4"/>
        <v>-18.898499999999999</v>
      </c>
      <c r="M80" s="39"/>
      <c r="N80" s="39">
        <f t="shared" si="5"/>
        <v>-18.511601673611239</v>
      </c>
      <c r="O80" s="39"/>
      <c r="P80" s="39">
        <f t="shared" si="6"/>
        <v>-18.585163965325226</v>
      </c>
      <c r="Q80" s="39"/>
      <c r="R80" s="39">
        <f t="shared" si="7"/>
        <v>-19.454417811113128</v>
      </c>
      <c r="S80" s="39" t="e">
        <f t="shared" si="8"/>
        <v>#DIV/0!</v>
      </c>
      <c r="T80" s="68" t="e">
        <f t="shared" si="9"/>
        <v>#DIV/0!</v>
      </c>
    </row>
    <row r="81" spans="2:20" x14ac:dyDescent="0.2">
      <c r="B81" s="65">
        <v>53</v>
      </c>
      <c r="C81" s="34" t="s">
        <v>68</v>
      </c>
      <c r="D81" s="34">
        <v>0.7</v>
      </c>
      <c r="E81" s="33">
        <v>10519</v>
      </c>
      <c r="F81" s="35">
        <v>54.536999999999999</v>
      </c>
      <c r="G81" s="35">
        <v>-18.849499999999999</v>
      </c>
      <c r="H81" s="35">
        <v>28.678000000000001</v>
      </c>
      <c r="I81" s="41">
        <v>3.5355339059320342E-3</v>
      </c>
      <c r="J81" s="41">
        <v>1.1313708498983515E-2</v>
      </c>
      <c r="K81" s="35">
        <f t="shared" si="3"/>
        <v>54.536999999999999</v>
      </c>
      <c r="L81" s="41">
        <f t="shared" si="4"/>
        <v>-18.849499999999999</v>
      </c>
      <c r="M81" s="41"/>
      <c r="N81" s="52">
        <f t="shared" si="5"/>
        <v>-18.554275660031006</v>
      </c>
      <c r="O81" s="41"/>
      <c r="P81" s="52">
        <f t="shared" si="6"/>
        <v>-18.629280349621741</v>
      </c>
      <c r="Q81" s="52"/>
      <c r="R81" s="41">
        <f t="shared" si="7"/>
        <v>-19.498534195409643</v>
      </c>
      <c r="S81" s="41" t="e">
        <f t="shared" si="8"/>
        <v>#DIV/0!</v>
      </c>
      <c r="T81" s="66" t="e">
        <f t="shared" si="9"/>
        <v>#DIV/0!</v>
      </c>
    </row>
    <row r="82" spans="2:20" x14ac:dyDescent="0.2">
      <c r="B82" s="67">
        <v>54</v>
      </c>
      <c r="C82" s="24" t="s">
        <v>67</v>
      </c>
      <c r="D82" s="24">
        <v>0.7</v>
      </c>
      <c r="E82" s="37">
        <v>5449</v>
      </c>
      <c r="F82" s="38">
        <v>27.94</v>
      </c>
      <c r="G82" s="38">
        <v>-18.669499999999999</v>
      </c>
      <c r="H82" s="38">
        <v>28.7775</v>
      </c>
      <c r="I82" s="39">
        <v>2.1213203435597231E-3</v>
      </c>
      <c r="J82" s="39">
        <v>2.7577164466276401E-2</v>
      </c>
      <c r="K82" s="38">
        <f t="shared" si="3"/>
        <v>27.94</v>
      </c>
      <c r="L82" s="39">
        <f t="shared" si="4"/>
        <v>-18.669499999999999</v>
      </c>
      <c r="M82" s="39"/>
      <c r="N82" s="39">
        <f t="shared" si="5"/>
        <v>-18.518252808941934</v>
      </c>
      <c r="O82" s="39"/>
      <c r="P82" s="39">
        <f t="shared" si="6"/>
        <v>-18.594699896409413</v>
      </c>
      <c r="Q82" s="39"/>
      <c r="R82" s="39">
        <f t="shared" si="7"/>
        <v>-19.463953742197315</v>
      </c>
      <c r="S82" s="39" t="e">
        <f t="shared" si="8"/>
        <v>#DIV/0!</v>
      </c>
      <c r="T82" s="68" t="e">
        <f t="shared" si="9"/>
        <v>#DIV/0!</v>
      </c>
    </row>
    <row r="83" spans="2:20" x14ac:dyDescent="0.2">
      <c r="B83" s="65">
        <v>55</v>
      </c>
      <c r="C83" s="34" t="s">
        <v>66</v>
      </c>
      <c r="D83" s="34">
        <v>0.7</v>
      </c>
      <c r="E83" s="33">
        <v>3648</v>
      </c>
      <c r="F83" s="35">
        <v>18.888000000000002</v>
      </c>
      <c r="G83" s="35">
        <v>-18.423500000000001</v>
      </c>
      <c r="H83" s="35">
        <v>28.511499999999998</v>
      </c>
      <c r="I83" s="41">
        <v>1.4849242404918061E-2</v>
      </c>
      <c r="J83" s="41">
        <v>2.3334523779154438E-2</v>
      </c>
      <c r="K83" s="35">
        <f t="shared" si="3"/>
        <v>18.888000000000002</v>
      </c>
      <c r="L83" s="41">
        <f t="shared" si="4"/>
        <v>-18.423500000000001</v>
      </c>
      <c r="M83" s="41"/>
      <c r="N83" s="52">
        <f t="shared" si="5"/>
        <v>-18.321253867404987</v>
      </c>
      <c r="O83" s="41"/>
      <c r="P83" s="52">
        <f t="shared" si="6"/>
        <v>-18.39914335274921</v>
      </c>
      <c r="Q83" s="52"/>
      <c r="R83" s="41">
        <f t="shared" si="7"/>
        <v>-19.268397198537112</v>
      </c>
      <c r="S83" s="41" t="e">
        <f t="shared" si="8"/>
        <v>#DIV/0!</v>
      </c>
      <c r="T83" s="66" t="e">
        <f t="shared" si="9"/>
        <v>#DIV/0!</v>
      </c>
    </row>
    <row r="84" spans="2:20" x14ac:dyDescent="0.2">
      <c r="B84" s="67">
        <v>56</v>
      </c>
      <c r="C84" s="24" t="s">
        <v>65</v>
      </c>
      <c r="D84" s="24">
        <v>0</v>
      </c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e">
        <f t="shared" si="8"/>
        <v>#DIV/0!</v>
      </c>
      <c r="T84" s="68" t="e">
        <f t="shared" si="9"/>
        <v>#DIV/0!</v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2</v>
      </c>
      <c r="C141" s="34" t="s">
        <v>66</v>
      </c>
      <c r="D141" s="34">
        <v>0.7</v>
      </c>
      <c r="E141" s="33">
        <v>3383</v>
      </c>
      <c r="F141" s="35">
        <v>17.484000000000002</v>
      </c>
      <c r="G141" s="35">
        <v>-18.711500000000001</v>
      </c>
      <c r="H141" s="35">
        <v>31.4755</v>
      </c>
      <c r="I141" s="41">
        <v>3.3234018715768157E-2</v>
      </c>
      <c r="J141" s="41">
        <v>6.3639610306791689E-3</v>
      </c>
      <c r="K141" s="35">
        <f t="shared" ref="K141:K182" si="24">IF(F141&lt;&gt;"",IF(OR($F$9="Yes (Manual)",$F$9="Yes (Auto)"),F141-AVERAGE(F$131:F$134),F141),"")</f>
        <v>17.484000000000002</v>
      </c>
      <c r="L141" s="41">
        <f t="shared" ref="L141:L182" si="25">IF(G141&lt;&gt;"",IF(OR($F$9="Yes (Manual)",$F$9="Yes (Auto)"),(G141*F141-AVERAGE(G$131:G$134)*AVERAGE(F$131:F$134))/AVERAGE(F$131:F$134),G141),"")</f>
        <v>-18.711500000000001</v>
      </c>
      <c r="M141" s="41"/>
      <c r="N141" s="52">
        <f t="shared" ref="N141:N182" si="26">IF(L141&lt;&gt;"",IF(OR($F$10="Yes (Manual)",$F$10="Yes (Auto)"),L141-K141*$I$24,L141),"")</f>
        <v>-18.616854119954933</v>
      </c>
      <c r="O141" s="41"/>
      <c r="P141" s="52">
        <f t="shared" ref="P141:P182" si="27">IF(N141&lt;&gt;"",IF(OR($F$11="Yes (Manual)",$F$11="Yes (Auto)"),N141-(B141-$B$29)*$J$24,N141),"")</f>
        <v>-18.618296517831677</v>
      </c>
      <c r="Q141" s="52"/>
      <c r="R141" s="41">
        <f t="shared" ref="R141:R182" si="28">IF(P141&lt;&gt;"",P141+$K$24,"")</f>
        <v>-19.487550363619579</v>
      </c>
      <c r="S141" s="41" t="e">
        <f t="shared" ref="S141:S186" si="29">IF(D141&lt;&gt;"",(F141*$F$24+$G$24)/D141,"")</f>
        <v>#DIV/0!</v>
      </c>
      <c r="T141" s="66" t="e">
        <f t="shared" ref="T141:T182" si="30">IF(S141&lt;&gt;"",S141/12.0107*(1.00794+12.0107+(15.9994*3)),"")</f>
        <v>#DIV/0!</v>
      </c>
    </row>
    <row r="142" spans="1:25" x14ac:dyDescent="0.2">
      <c r="B142" s="67">
        <v>3</v>
      </c>
      <c r="C142" s="24" t="s">
        <v>66</v>
      </c>
      <c r="D142" s="24">
        <v>0.7</v>
      </c>
      <c r="E142" s="37">
        <v>3328</v>
      </c>
      <c r="F142" s="38">
        <v>17.068999999999999</v>
      </c>
      <c r="G142" s="38">
        <v>-18.648</v>
      </c>
      <c r="H142" s="38">
        <v>31.3415</v>
      </c>
      <c r="I142" s="39">
        <v>1.555634918610296E-2</v>
      </c>
      <c r="J142" s="39">
        <v>4.1719300090004532E-2</v>
      </c>
      <c r="K142" s="38">
        <f t="shared" si="24"/>
        <v>17.068999999999999</v>
      </c>
      <c r="L142" s="39">
        <f t="shared" si="25"/>
        <v>-18.648</v>
      </c>
      <c r="M142" s="39"/>
      <c r="N142" s="39">
        <f t="shared" si="26"/>
        <v>-18.555600633351105</v>
      </c>
      <c r="O142" s="39"/>
      <c r="P142" s="39">
        <f t="shared" si="27"/>
        <v>-18.558485429104596</v>
      </c>
      <c r="Q142" s="39"/>
      <c r="R142" s="39">
        <f t="shared" si="28"/>
        <v>-19.427739274892499</v>
      </c>
      <c r="S142" s="39" t="e">
        <f t="shared" si="29"/>
        <v>#DIV/0!</v>
      </c>
      <c r="T142" s="68" t="e">
        <f t="shared" si="30"/>
        <v>#DIV/0!</v>
      </c>
    </row>
    <row r="143" spans="1:25" x14ac:dyDescent="0.2">
      <c r="B143" s="65">
        <v>55</v>
      </c>
      <c r="C143" s="34" t="s">
        <v>66</v>
      </c>
      <c r="D143" s="34">
        <v>0.7</v>
      </c>
      <c r="E143" s="33">
        <v>3648</v>
      </c>
      <c r="F143" s="35">
        <v>18.888000000000002</v>
      </c>
      <c r="G143" s="35">
        <v>-18.423500000000001</v>
      </c>
      <c r="H143" s="35">
        <v>28.511499999999998</v>
      </c>
      <c r="I143" s="41">
        <v>1.4849242404918061E-2</v>
      </c>
      <c r="J143" s="41">
        <v>2.3334523779154438E-2</v>
      </c>
      <c r="K143" s="35">
        <f t="shared" si="24"/>
        <v>18.888000000000002</v>
      </c>
      <c r="L143" s="41">
        <f t="shared" si="25"/>
        <v>-18.423500000000001</v>
      </c>
      <c r="M143" s="41"/>
      <c r="N143" s="52">
        <f t="shared" si="26"/>
        <v>-18.321253867404987</v>
      </c>
      <c r="O143" s="41"/>
      <c r="P143" s="52">
        <f t="shared" si="27"/>
        <v>-18.39914335274921</v>
      </c>
      <c r="Q143" s="52"/>
      <c r="R143" s="41">
        <f t="shared" si="28"/>
        <v>-19.268397198537112</v>
      </c>
      <c r="S143" s="41" t="e">
        <f t="shared" si="29"/>
        <v>#DIV/0!</v>
      </c>
      <c r="T143" s="66" t="e">
        <f t="shared" si="30"/>
        <v>#DIV/0!</v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6</v>
      </c>
      <c r="C147" s="76" t="s">
        <v>68</v>
      </c>
      <c r="D147" s="76">
        <v>0.7</v>
      </c>
      <c r="E147" s="77">
        <v>8590</v>
      </c>
      <c r="F147" s="78">
        <v>44.103000000000002</v>
      </c>
      <c r="G147" s="78">
        <v>-18.887</v>
      </c>
      <c r="H147" s="78">
        <v>30.808499999999999</v>
      </c>
      <c r="I147" s="79">
        <v>2.8284271247461298E-2</v>
      </c>
      <c r="J147" s="79">
        <v>2.1213203435597231E-3</v>
      </c>
      <c r="K147" s="78">
        <f t="shared" si="24"/>
        <v>44.103000000000002</v>
      </c>
      <c r="L147" s="79">
        <f t="shared" si="25"/>
        <v>-18.887</v>
      </c>
      <c r="M147" s="79"/>
      <c r="N147" s="79">
        <f t="shared" si="26"/>
        <v>-18.648257878767581</v>
      </c>
      <c r="O147" s="79"/>
      <c r="P147" s="79">
        <f t="shared" si="27"/>
        <v>-18.655469868151304</v>
      </c>
      <c r="Q147" s="79"/>
      <c r="R147" s="79">
        <f t="shared" si="28"/>
        <v>-19.524723713939206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22</v>
      </c>
      <c r="C148" s="24" t="s">
        <v>68</v>
      </c>
      <c r="D148" s="24">
        <v>0.7</v>
      </c>
      <c r="E148" s="37">
        <v>8456</v>
      </c>
      <c r="F148" s="38">
        <v>43.469000000000001</v>
      </c>
      <c r="G148" s="38">
        <v>-18.798500000000001</v>
      </c>
      <c r="H148" s="38">
        <v>29.04</v>
      </c>
      <c r="I148" s="39">
        <v>4.9497474683043458E-3</v>
      </c>
      <c r="J148" s="39">
        <v>1.1313708498983515E-2</v>
      </c>
      <c r="K148" s="38">
        <f t="shared" si="24"/>
        <v>43.469000000000001</v>
      </c>
      <c r="L148" s="39">
        <f t="shared" si="25"/>
        <v>-18.798500000000001</v>
      </c>
      <c r="M148" s="39"/>
      <c r="N148" s="39">
        <f t="shared" si="26"/>
        <v>-18.563189901642701</v>
      </c>
      <c r="O148" s="39"/>
      <c r="P148" s="39">
        <f t="shared" si="27"/>
        <v>-18.593480257054342</v>
      </c>
      <c r="Q148" s="39"/>
      <c r="R148" s="39">
        <f t="shared" si="28"/>
        <v>-19.462734102842244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31</v>
      </c>
      <c r="C149" s="34" t="s">
        <v>68</v>
      </c>
      <c r="D149" s="34">
        <v>0.7</v>
      </c>
      <c r="E149" s="33">
        <v>8456</v>
      </c>
      <c r="F149" s="35">
        <v>43.578000000000003</v>
      </c>
      <c r="G149" s="35">
        <v>-18.848500000000001</v>
      </c>
      <c r="H149" s="35">
        <v>28.89</v>
      </c>
      <c r="I149" s="41">
        <v>3.5355339059320342E-3</v>
      </c>
      <c r="J149" s="41">
        <v>9.8994949366112035E-3</v>
      </c>
      <c r="K149" s="35">
        <f t="shared" si="24"/>
        <v>43.578000000000003</v>
      </c>
      <c r="L149" s="41">
        <f t="shared" si="25"/>
        <v>-18.848500000000001</v>
      </c>
      <c r="M149" s="41"/>
      <c r="N149" s="52">
        <f t="shared" si="26"/>
        <v>-18.612599853545873</v>
      </c>
      <c r="O149" s="41"/>
      <c r="P149" s="52">
        <f t="shared" si="27"/>
        <v>-18.65587178984822</v>
      </c>
      <c r="Q149" s="52"/>
      <c r="R149" s="41">
        <f t="shared" si="28"/>
        <v>-19.525125635636122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40</v>
      </c>
      <c r="C150" s="24" t="s">
        <v>68</v>
      </c>
      <c r="D150" s="24">
        <v>0.7</v>
      </c>
      <c r="E150" s="37">
        <v>8448</v>
      </c>
      <c r="F150" s="38">
        <v>43.73</v>
      </c>
      <c r="G150" s="38">
        <v>-18.8705</v>
      </c>
      <c r="H150" s="38">
        <v>28.669499999999999</v>
      </c>
      <c r="I150" s="39">
        <v>6.3639610306791689E-3</v>
      </c>
      <c r="J150" s="39">
        <v>7.0710678118741173E-4</v>
      </c>
      <c r="K150" s="38">
        <f t="shared" si="24"/>
        <v>43.73</v>
      </c>
      <c r="L150" s="39">
        <f t="shared" si="25"/>
        <v>-18.8705</v>
      </c>
      <c r="M150" s="39"/>
      <c r="N150" s="39">
        <f t="shared" si="26"/>
        <v>-18.633777034181492</v>
      </c>
      <c r="O150" s="39"/>
      <c r="P150" s="39">
        <f t="shared" si="27"/>
        <v>-18.690030551374541</v>
      </c>
      <c r="Q150" s="39"/>
      <c r="R150" s="39">
        <f t="shared" si="28"/>
        <v>-19.559284397162443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53</v>
      </c>
      <c r="C151" s="34" t="s">
        <v>68</v>
      </c>
      <c r="D151" s="34">
        <v>0.7</v>
      </c>
      <c r="E151" s="33">
        <v>10519</v>
      </c>
      <c r="F151" s="35">
        <v>54.536999999999999</v>
      </c>
      <c r="G151" s="35">
        <v>-18.849499999999999</v>
      </c>
      <c r="H151" s="35">
        <v>28.678000000000001</v>
      </c>
      <c r="I151" s="41">
        <v>3.5355339059320342E-3</v>
      </c>
      <c r="J151" s="41">
        <v>1.1313708498983515E-2</v>
      </c>
      <c r="K151" s="35">
        <f t="shared" si="24"/>
        <v>54.536999999999999</v>
      </c>
      <c r="L151" s="41">
        <f t="shared" si="25"/>
        <v>-18.849499999999999</v>
      </c>
      <c r="M151" s="41"/>
      <c r="N151" s="52">
        <f t="shared" si="26"/>
        <v>-18.554275660031006</v>
      </c>
      <c r="O151" s="41"/>
      <c r="P151" s="52">
        <f t="shared" si="27"/>
        <v>-18.629280349621741</v>
      </c>
      <c r="Q151" s="52"/>
      <c r="R151" s="41">
        <f t="shared" si="28"/>
        <v>-19.498534195409643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52</v>
      </c>
      <c r="C163" s="76" t="s">
        <v>69</v>
      </c>
      <c r="D163" s="76">
        <v>0.7</v>
      </c>
      <c r="E163" s="77">
        <v>13916</v>
      </c>
      <c r="F163" s="78">
        <v>71.471999999999994</v>
      </c>
      <c r="G163" s="78">
        <v>-18.898499999999999</v>
      </c>
      <c r="H163" s="78">
        <v>28.4495</v>
      </c>
      <c r="I163" s="79">
        <v>1.7677669529665197E-2</v>
      </c>
      <c r="J163" s="79">
        <v>7.77817459305148E-3</v>
      </c>
      <c r="K163" s="78">
        <f t="shared" si="24"/>
        <v>71.471999999999994</v>
      </c>
      <c r="L163" s="79">
        <f t="shared" si="25"/>
        <v>-18.898499999999999</v>
      </c>
      <c r="M163" s="79"/>
      <c r="N163" s="79">
        <f t="shared" si="26"/>
        <v>-18.511601673611239</v>
      </c>
      <c r="O163" s="79"/>
      <c r="P163" s="79">
        <f t="shared" si="27"/>
        <v>-18.585163965325226</v>
      </c>
      <c r="Q163" s="79"/>
      <c r="R163" s="79">
        <f t="shared" si="28"/>
        <v>-19.454417811113128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/>
      <c r="C164" s="24"/>
      <c r="D164" s="24"/>
      <c r="E164" s="37"/>
      <c r="F164" s="38"/>
      <c r="G164" s="38"/>
      <c r="H164" s="38"/>
      <c r="I164" s="39"/>
      <c r="J164" s="39"/>
      <c r="K164" s="38" t="str">
        <f t="shared" si="24"/>
        <v/>
      </c>
      <c r="L164" s="39" t="str">
        <f t="shared" si="25"/>
        <v/>
      </c>
      <c r="M164" s="39"/>
      <c r="N164" s="39" t="str">
        <f t="shared" si="26"/>
        <v/>
      </c>
      <c r="O164" s="39"/>
      <c r="P164" s="39" t="str">
        <f t="shared" si="27"/>
        <v/>
      </c>
      <c r="Q164" s="39"/>
      <c r="R164" s="39" t="str">
        <f t="shared" si="28"/>
        <v/>
      </c>
      <c r="S164" s="39" t="str">
        <f t="shared" si="29"/>
        <v/>
      </c>
      <c r="T164" s="68" t="str">
        <f t="shared" si="30"/>
        <v/>
      </c>
    </row>
    <row r="165" spans="2:20" x14ac:dyDescent="0.2">
      <c r="B165" s="65"/>
      <c r="C165" s="34"/>
      <c r="D165" s="34"/>
      <c r="E165" s="33"/>
      <c r="F165" s="35"/>
      <c r="G165" s="35"/>
      <c r="H165" s="35"/>
      <c r="I165" s="41"/>
      <c r="J165" s="41"/>
      <c r="K165" s="35" t="str">
        <f t="shared" si="24"/>
        <v/>
      </c>
      <c r="L165" s="41" t="str">
        <f t="shared" si="25"/>
        <v/>
      </c>
      <c r="M165" s="41"/>
      <c r="N165" s="52" t="str">
        <f t="shared" si="26"/>
        <v/>
      </c>
      <c r="O165" s="41"/>
      <c r="P165" s="52" t="str">
        <f t="shared" si="27"/>
        <v/>
      </c>
      <c r="Q165" s="52"/>
      <c r="R165" s="41" t="str">
        <f t="shared" si="28"/>
        <v/>
      </c>
      <c r="S165" s="41" t="str">
        <f t="shared" si="29"/>
        <v/>
      </c>
      <c r="T165" s="66" t="str">
        <f t="shared" si="30"/>
        <v/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51</v>
      </c>
      <c r="C169" s="76" t="s">
        <v>70</v>
      </c>
      <c r="D169" s="76">
        <v>0.7</v>
      </c>
      <c r="E169" s="77">
        <v>17316</v>
      </c>
      <c r="F169" s="78">
        <v>90.001000000000005</v>
      </c>
      <c r="G169" s="78">
        <v>-18.922000000000001</v>
      </c>
      <c r="H169" s="78">
        <v>28.427999999999997</v>
      </c>
      <c r="I169" s="79">
        <v>1.1313708498983515E-2</v>
      </c>
      <c r="J169" s="79">
        <v>1.4142135623730649E-2</v>
      </c>
      <c r="K169" s="78">
        <f t="shared" si="24"/>
        <v>90.001000000000005</v>
      </c>
      <c r="L169" s="79">
        <f t="shared" si="25"/>
        <v>-18.922000000000001</v>
      </c>
      <c r="M169" s="79"/>
      <c r="N169" s="79">
        <f t="shared" si="26"/>
        <v>-18.434798910436047</v>
      </c>
      <c r="O169" s="79"/>
      <c r="P169" s="79">
        <f t="shared" si="27"/>
        <v>-18.50691880427329</v>
      </c>
      <c r="Q169" s="79"/>
      <c r="R169" s="79">
        <f t="shared" si="28"/>
        <v>-19.376172650061193</v>
      </c>
      <c r="S169" s="79" t="e">
        <f t="shared" si="29"/>
        <v>#DIV/0!</v>
      </c>
      <c r="T169" s="80" t="e">
        <f t="shared" si="30"/>
        <v>#DIV/0!</v>
      </c>
    </row>
    <row r="170" spans="2:20" x14ac:dyDescent="0.2">
      <c r="B170" s="67"/>
      <c r="C170" s="24"/>
      <c r="D170" s="24"/>
      <c r="E170" s="37"/>
      <c r="F170" s="38"/>
      <c r="G170" s="38"/>
      <c r="H170" s="38"/>
      <c r="I170" s="39"/>
      <c r="J170" s="39"/>
      <c r="K170" s="38" t="str">
        <f t="shared" si="24"/>
        <v/>
      </c>
      <c r="L170" s="39" t="str">
        <f t="shared" si="25"/>
        <v/>
      </c>
      <c r="M170" s="39"/>
      <c r="N170" s="39" t="str">
        <f t="shared" si="26"/>
        <v/>
      </c>
      <c r="O170" s="39"/>
      <c r="P170" s="39" t="str">
        <f t="shared" si="27"/>
        <v/>
      </c>
      <c r="Q170" s="39"/>
      <c r="R170" s="39" t="str">
        <f t="shared" si="28"/>
        <v/>
      </c>
      <c r="S170" s="39" t="str">
        <f t="shared" si="29"/>
        <v/>
      </c>
      <c r="T170" s="68" t="str">
        <f t="shared" si="30"/>
        <v/>
      </c>
    </row>
    <row r="171" spans="2:20" x14ac:dyDescent="0.2">
      <c r="B171" s="65"/>
      <c r="C171" s="34"/>
      <c r="D171" s="34"/>
      <c r="E171" s="33"/>
      <c r="F171" s="35"/>
      <c r="G171" s="35"/>
      <c r="H171" s="35"/>
      <c r="I171" s="41"/>
      <c r="J171" s="41"/>
      <c r="K171" s="35" t="str">
        <f t="shared" si="24"/>
        <v/>
      </c>
      <c r="L171" s="41" t="str">
        <f t="shared" si="25"/>
        <v/>
      </c>
      <c r="M171" s="41"/>
      <c r="N171" s="52" t="str">
        <f t="shared" si="26"/>
        <v/>
      </c>
      <c r="O171" s="41"/>
      <c r="P171" s="52" t="str">
        <f t="shared" si="27"/>
        <v/>
      </c>
      <c r="Q171" s="52"/>
      <c r="R171" s="41" t="str">
        <f t="shared" si="28"/>
        <v/>
      </c>
      <c r="S171" s="41" t="str">
        <f t="shared" si="29"/>
        <v/>
      </c>
      <c r="T171" s="66" t="str">
        <f t="shared" si="30"/>
        <v/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/>
      <c r="C175" s="76"/>
      <c r="D175" s="76"/>
      <c r="E175" s="77"/>
      <c r="F175" s="78"/>
      <c r="G175" s="78"/>
      <c r="H175" s="78"/>
      <c r="I175" s="79"/>
      <c r="J175" s="79"/>
      <c r="K175" s="78" t="str">
        <f t="shared" si="24"/>
        <v/>
      </c>
      <c r="L175" s="79" t="str">
        <f t="shared" si="25"/>
        <v/>
      </c>
      <c r="M175" s="79"/>
      <c r="N175" s="79" t="str">
        <f t="shared" si="26"/>
        <v/>
      </c>
      <c r="O175" s="79"/>
      <c r="P175" s="79" t="str">
        <f t="shared" si="27"/>
        <v/>
      </c>
      <c r="Q175" s="79"/>
      <c r="R175" s="79" t="str">
        <f t="shared" si="28"/>
        <v/>
      </c>
      <c r="S175" s="79" t="str">
        <f t="shared" si="29"/>
        <v/>
      </c>
      <c r="T175" s="80" t="str">
        <f t="shared" si="30"/>
        <v/>
      </c>
    </row>
    <row r="176" spans="2:20" x14ac:dyDescent="0.2">
      <c r="B176" s="67"/>
      <c r="C176" s="24"/>
      <c r="D176" s="24"/>
      <c r="E176" s="37"/>
      <c r="F176" s="38"/>
      <c r="G176" s="38"/>
      <c r="H176" s="38"/>
      <c r="I176" s="39"/>
      <c r="J176" s="39"/>
      <c r="K176" s="38" t="str">
        <f t="shared" si="24"/>
        <v/>
      </c>
      <c r="L176" s="39" t="str">
        <f t="shared" si="25"/>
        <v/>
      </c>
      <c r="M176" s="39"/>
      <c r="N176" s="39" t="str">
        <f t="shared" si="26"/>
        <v/>
      </c>
      <c r="O176" s="39"/>
      <c r="P176" s="39" t="str">
        <f t="shared" si="27"/>
        <v/>
      </c>
      <c r="Q176" s="39"/>
      <c r="R176" s="39" t="str">
        <f t="shared" si="28"/>
        <v/>
      </c>
      <c r="S176" s="39" t="str">
        <f t="shared" si="29"/>
        <v/>
      </c>
      <c r="T176" s="68" t="str">
        <f t="shared" si="30"/>
        <v/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4</v>
      </c>
      <c r="C181" s="76" t="s">
        <v>67</v>
      </c>
      <c r="D181" s="76">
        <v>0.7</v>
      </c>
      <c r="E181" s="77">
        <v>5371</v>
      </c>
      <c r="F181" s="78">
        <v>27.797000000000001</v>
      </c>
      <c r="G181" s="78">
        <v>-18.603000000000002</v>
      </c>
      <c r="H181" s="78">
        <v>31.173500000000001</v>
      </c>
      <c r="I181" s="79">
        <v>2.828427124747135E-3</v>
      </c>
      <c r="J181" s="79">
        <v>2.7577164466276401E-2</v>
      </c>
      <c r="K181" s="78">
        <f t="shared" si="24"/>
        <v>27.797000000000001</v>
      </c>
      <c r="L181" s="79">
        <f t="shared" si="25"/>
        <v>-18.603000000000002</v>
      </c>
      <c r="M181" s="79"/>
      <c r="N181" s="79">
        <f t="shared" si="26"/>
        <v>-18.45252690873869</v>
      </c>
      <c r="O181" s="79"/>
      <c r="P181" s="79">
        <f t="shared" si="27"/>
        <v>-18.456854102368926</v>
      </c>
      <c r="Q181" s="79"/>
      <c r="R181" s="79">
        <f t="shared" si="28"/>
        <v>-19.326107948156828</v>
      </c>
      <c r="S181" s="79" t="e">
        <f t="shared" si="29"/>
        <v>#DIV/0!</v>
      </c>
      <c r="T181" s="80" t="e">
        <f t="shared" si="30"/>
        <v>#DIV/0!</v>
      </c>
    </row>
    <row r="182" spans="2:20" x14ac:dyDescent="0.2">
      <c r="B182" s="67">
        <v>5</v>
      </c>
      <c r="C182" s="24" t="s">
        <v>67</v>
      </c>
      <c r="D182" s="24">
        <v>0.7</v>
      </c>
      <c r="E182" s="37">
        <v>5324</v>
      </c>
      <c r="F182" s="38">
        <v>27.388999999999999</v>
      </c>
      <c r="G182" s="38">
        <v>-18.618499999999997</v>
      </c>
      <c r="H182" s="38">
        <v>30.92</v>
      </c>
      <c r="I182" s="39">
        <v>7.0710678118741173E-4</v>
      </c>
      <c r="J182" s="39">
        <v>0</v>
      </c>
      <c r="K182" s="38">
        <f t="shared" si="24"/>
        <v>27.388999999999999</v>
      </c>
      <c r="L182" s="39">
        <f t="shared" si="25"/>
        <v>-18.618499999999997</v>
      </c>
      <c r="M182" s="39"/>
      <c r="N182" s="39">
        <f t="shared" si="26"/>
        <v>-18.470235529137817</v>
      </c>
      <c r="O182" s="39"/>
      <c r="P182" s="39">
        <f t="shared" si="27"/>
        <v>-18.476005120644796</v>
      </c>
      <c r="Q182" s="39"/>
      <c r="R182" s="39">
        <f t="shared" si="28"/>
        <v>-19.345258966432699</v>
      </c>
      <c r="S182" s="39" t="e">
        <f t="shared" si="29"/>
        <v>#DIV/0!</v>
      </c>
      <c r="T182" s="68" t="e">
        <f t="shared" si="30"/>
        <v>#DIV/0!</v>
      </c>
    </row>
    <row r="183" spans="2:20" x14ac:dyDescent="0.2">
      <c r="B183" s="81">
        <v>54</v>
      </c>
      <c r="C183" s="34" t="s">
        <v>67</v>
      </c>
      <c r="D183" s="34">
        <v>0.7</v>
      </c>
      <c r="E183" s="33">
        <v>5449</v>
      </c>
      <c r="F183" s="35">
        <v>27.94</v>
      </c>
      <c r="G183" s="35">
        <v>-18.669499999999999</v>
      </c>
      <c r="H183" s="35">
        <v>28.7775</v>
      </c>
      <c r="I183" s="41">
        <v>2.1213203435597231E-3</v>
      </c>
      <c r="J183" s="41">
        <v>2.7577164466276401E-2</v>
      </c>
      <c r="K183" s="35">
        <f t="shared" ref="K183:K186" si="31">IF(F183&lt;&gt;"",IF(OR($F$9="Yes (Manual)",$F$9="Yes (Auto)"),F183-AVERAGE(F$131:F$134),F183),"")</f>
        <v>27.94</v>
      </c>
      <c r="L183" s="41">
        <f t="shared" ref="L183:L186" si="32">IF(G183&lt;&gt;"",IF(OR($F$9="Yes (Manual)",$F$9="Yes (Auto)"),(G183*F183-AVERAGE(G$131:G$134)*AVERAGE(F$131:F$134))/AVERAGE(F$131:F$134),G183),"")</f>
        <v>-18.669499999999999</v>
      </c>
      <c r="M183" s="41"/>
      <c r="N183" s="52">
        <f t="shared" ref="N183:N186" si="33">IF(L183&lt;&gt;"",IF(OR($F$10="Yes (Manual)",$F$10="Yes (Auto)"),L183-K183*$I$24,L183),"")</f>
        <v>-18.518252808941934</v>
      </c>
      <c r="O183" s="41"/>
      <c r="P183" s="52">
        <f t="shared" ref="P183:P186" si="34">IF(N183&lt;&gt;"",IF(OR($F$11="Yes (Manual)",$F$11="Yes (Auto)"),N183-(B183-$B$29)*$J$24,N183),"")</f>
        <v>-18.594699896409413</v>
      </c>
      <c r="Q183" s="52"/>
      <c r="R183" s="41">
        <f t="shared" ref="R183:R186" si="35">IF(P183&lt;&gt;"",P183+$K$24,"")</f>
        <v>-19.463953742197315</v>
      </c>
      <c r="S183" s="41" t="e">
        <f t="shared" si="29"/>
        <v>#DIV/0!</v>
      </c>
      <c r="T183" s="66" t="e">
        <f>IF(S183&lt;&gt;"",S183/12.0107*(1.00794+12.0107+(15.9994*3)),"")</f>
        <v>#DIV/0!</v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H57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8" x14ac:dyDescent="0.2">
      <c r="A1" t="s">
        <v>0</v>
      </c>
      <c r="B1" s="1" t="s">
        <v>37</v>
      </c>
      <c r="C1" t="s">
        <v>43</v>
      </c>
      <c r="D1" t="s">
        <v>18</v>
      </c>
      <c r="E1" t="s">
        <v>102</v>
      </c>
      <c r="F1" t="s">
        <v>103</v>
      </c>
      <c r="G1" t="s">
        <v>104</v>
      </c>
      <c r="H1" t="s">
        <v>105</v>
      </c>
    </row>
    <row r="2" spans="1:8" x14ac:dyDescent="0.2">
      <c r="A2">
        <v>1</v>
      </c>
      <c r="B2" t="s">
        <v>65</v>
      </c>
      <c r="C2">
        <v>0</v>
      </c>
    </row>
    <row r="3" spans="1:8" x14ac:dyDescent="0.2">
      <c r="A3">
        <v>2</v>
      </c>
      <c r="B3" t="s">
        <v>66</v>
      </c>
      <c r="C3">
        <v>0.7</v>
      </c>
    </row>
    <row r="4" spans="1:8" x14ac:dyDescent="0.2">
      <c r="A4">
        <v>3</v>
      </c>
      <c r="B4" t="s">
        <v>66</v>
      </c>
      <c r="C4">
        <v>0.7</v>
      </c>
      <c r="F4" t="s">
        <v>106</v>
      </c>
      <c r="G4" t="s">
        <v>107</v>
      </c>
      <c r="H4" t="s">
        <v>108</v>
      </c>
    </row>
    <row r="5" spans="1:8" x14ac:dyDescent="0.2">
      <c r="A5">
        <v>4</v>
      </c>
      <c r="B5" t="s">
        <v>67</v>
      </c>
      <c r="C5">
        <v>0.7</v>
      </c>
      <c r="F5" t="s">
        <v>66</v>
      </c>
      <c r="G5">
        <v>19.126000000000001</v>
      </c>
      <c r="H5">
        <v>250</v>
      </c>
    </row>
    <row r="6" spans="1:8" s="5" customFormat="1" x14ac:dyDescent="0.2">
      <c r="A6" s="5">
        <v>5</v>
      </c>
      <c r="B6" s="5" t="s">
        <v>67</v>
      </c>
      <c r="C6" s="5">
        <v>0.7</v>
      </c>
      <c r="F6" s="5" t="s">
        <v>68</v>
      </c>
      <c r="G6" s="5">
        <v>49.002000000000002</v>
      </c>
      <c r="H6" s="5">
        <v>250</v>
      </c>
    </row>
    <row r="7" spans="1:8" x14ac:dyDescent="0.2">
      <c r="A7">
        <v>6</v>
      </c>
      <c r="B7" t="s">
        <v>68</v>
      </c>
      <c r="C7">
        <v>0.7</v>
      </c>
      <c r="F7" t="s">
        <v>69</v>
      </c>
      <c r="G7">
        <v>78.331999999999994</v>
      </c>
      <c r="H7">
        <v>250</v>
      </c>
    </row>
    <row r="8" spans="1:8" x14ac:dyDescent="0.2">
      <c r="A8">
        <v>7</v>
      </c>
      <c r="B8" t="s">
        <v>68</v>
      </c>
      <c r="C8">
        <v>0.7</v>
      </c>
      <c r="F8" t="s">
        <v>70</v>
      </c>
      <c r="G8">
        <v>99</v>
      </c>
      <c r="H8">
        <v>250</v>
      </c>
    </row>
    <row r="9" spans="1:8" x14ac:dyDescent="0.2">
      <c r="A9">
        <v>8</v>
      </c>
      <c r="B9" t="s">
        <v>69</v>
      </c>
      <c r="C9">
        <v>0.7</v>
      </c>
      <c r="F9" t="s">
        <v>71</v>
      </c>
      <c r="G9">
        <v>198.358</v>
      </c>
      <c r="H9">
        <v>250</v>
      </c>
    </row>
    <row r="10" spans="1:8" x14ac:dyDescent="0.2">
      <c r="A10">
        <v>9</v>
      </c>
      <c r="B10" t="s">
        <v>69</v>
      </c>
      <c r="C10">
        <v>0.7</v>
      </c>
      <c r="F10" t="s">
        <v>67</v>
      </c>
      <c r="G10">
        <v>30.097999999999999</v>
      </c>
      <c r="H10">
        <v>250</v>
      </c>
    </row>
    <row r="11" spans="1:8" x14ac:dyDescent="0.2">
      <c r="A11">
        <v>10</v>
      </c>
      <c r="B11" t="s">
        <v>70</v>
      </c>
      <c r="C11">
        <v>0.7</v>
      </c>
    </row>
    <row r="12" spans="1:8" x14ac:dyDescent="0.2">
      <c r="A12">
        <v>11</v>
      </c>
      <c r="B12" t="s">
        <v>70</v>
      </c>
      <c r="C12">
        <v>0.7</v>
      </c>
    </row>
    <row r="13" spans="1:8" x14ac:dyDescent="0.2">
      <c r="A13">
        <v>12</v>
      </c>
      <c r="B13" t="s">
        <v>71</v>
      </c>
      <c r="C13">
        <v>0.7</v>
      </c>
    </row>
    <row r="14" spans="1:8" x14ac:dyDescent="0.2">
      <c r="A14">
        <v>13</v>
      </c>
      <c r="B14" t="s">
        <v>71</v>
      </c>
      <c r="C14">
        <v>0.7</v>
      </c>
    </row>
    <row r="15" spans="1:8" x14ac:dyDescent="0.2">
      <c r="A15">
        <v>14</v>
      </c>
      <c r="B15" t="s">
        <v>72</v>
      </c>
      <c r="C15">
        <v>0.3</v>
      </c>
    </row>
    <row r="16" spans="1:8" x14ac:dyDescent="0.2">
      <c r="A16">
        <v>15</v>
      </c>
      <c r="B16">
        <v>18</v>
      </c>
      <c r="D16" t="s">
        <v>109</v>
      </c>
    </row>
    <row r="17" spans="1:4" x14ac:dyDescent="0.2">
      <c r="A17">
        <v>16</v>
      </c>
      <c r="B17" t="s">
        <v>73</v>
      </c>
      <c r="C17">
        <v>0.3</v>
      </c>
    </row>
    <row r="18" spans="1:4" x14ac:dyDescent="0.2">
      <c r="A18">
        <v>17</v>
      </c>
      <c r="B18" t="s">
        <v>74</v>
      </c>
      <c r="C18">
        <v>0.3</v>
      </c>
    </row>
    <row r="19" spans="1:4" s="5" customFormat="1" x14ac:dyDescent="0.2">
      <c r="A19" s="5">
        <v>18</v>
      </c>
      <c r="B19" s="5" t="s">
        <v>75</v>
      </c>
      <c r="C19" s="5">
        <v>0.3</v>
      </c>
    </row>
    <row r="20" spans="1:4" x14ac:dyDescent="0.2">
      <c r="A20">
        <v>19</v>
      </c>
      <c r="B20" t="s">
        <v>76</v>
      </c>
      <c r="C20">
        <v>0.3</v>
      </c>
    </row>
    <row r="21" spans="1:4" s="5" customFormat="1" x14ac:dyDescent="0.2">
      <c r="A21" s="5">
        <v>20</v>
      </c>
      <c r="B21" s="5" t="s">
        <v>77</v>
      </c>
    </row>
    <row r="22" spans="1:4" x14ac:dyDescent="0.2">
      <c r="A22">
        <v>21</v>
      </c>
      <c r="B22" t="s">
        <v>78</v>
      </c>
      <c r="D22" t="s">
        <v>109</v>
      </c>
    </row>
    <row r="23" spans="1:4" s="5" customFormat="1" x14ac:dyDescent="0.2">
      <c r="A23" s="5">
        <v>22</v>
      </c>
      <c r="B23" s="5" t="s">
        <v>68</v>
      </c>
      <c r="C23" s="5">
        <v>0.7</v>
      </c>
    </row>
    <row r="24" spans="1:4" s="5" customFormat="1" x14ac:dyDescent="0.2">
      <c r="A24" s="5">
        <v>23</v>
      </c>
      <c r="B24" s="5" t="s">
        <v>79</v>
      </c>
      <c r="C24" s="5">
        <v>0.3</v>
      </c>
    </row>
    <row r="25" spans="1:4" x14ac:dyDescent="0.2">
      <c r="A25">
        <v>24</v>
      </c>
      <c r="B25" t="s">
        <v>80</v>
      </c>
      <c r="C25">
        <v>0.3</v>
      </c>
    </row>
    <row r="26" spans="1:4" x14ac:dyDescent="0.2">
      <c r="A26">
        <v>25</v>
      </c>
      <c r="B26" t="s">
        <v>81</v>
      </c>
      <c r="C26">
        <v>0.3</v>
      </c>
    </row>
    <row r="27" spans="1:4" x14ac:dyDescent="0.2">
      <c r="A27">
        <v>26</v>
      </c>
      <c r="B27" t="s">
        <v>82</v>
      </c>
      <c r="C27">
        <v>0.3</v>
      </c>
    </row>
    <row r="28" spans="1:4" x14ac:dyDescent="0.2">
      <c r="A28">
        <v>27</v>
      </c>
      <c r="B28" t="s">
        <v>83</v>
      </c>
      <c r="D28" t="s">
        <v>109</v>
      </c>
    </row>
    <row r="29" spans="1:4" x14ac:dyDescent="0.2">
      <c r="A29">
        <v>28</v>
      </c>
      <c r="B29" t="s">
        <v>84</v>
      </c>
      <c r="C29">
        <v>0.3</v>
      </c>
    </row>
    <row r="30" spans="1:4" x14ac:dyDescent="0.2">
      <c r="A30">
        <v>29</v>
      </c>
      <c r="B30" t="s">
        <v>85</v>
      </c>
      <c r="D30" t="s">
        <v>109</v>
      </c>
    </row>
    <row r="31" spans="1:4" x14ac:dyDescent="0.2">
      <c r="A31">
        <v>30</v>
      </c>
      <c r="B31" t="s">
        <v>86</v>
      </c>
      <c r="D31" t="s">
        <v>109</v>
      </c>
    </row>
    <row r="32" spans="1:4" x14ac:dyDescent="0.2">
      <c r="A32">
        <v>31</v>
      </c>
      <c r="B32" t="s">
        <v>68</v>
      </c>
      <c r="C32">
        <v>0.7</v>
      </c>
    </row>
    <row r="33" spans="1:4" x14ac:dyDescent="0.2">
      <c r="A33">
        <v>32</v>
      </c>
      <c r="B33" t="s">
        <v>87</v>
      </c>
      <c r="C33">
        <v>0.3</v>
      </c>
    </row>
    <row r="34" spans="1:4" x14ac:dyDescent="0.2">
      <c r="A34">
        <v>33</v>
      </c>
      <c r="B34" t="s">
        <v>88</v>
      </c>
      <c r="C34">
        <v>0.3</v>
      </c>
    </row>
    <row r="35" spans="1:4" x14ac:dyDescent="0.2">
      <c r="A35">
        <v>34</v>
      </c>
      <c r="B35" t="s">
        <v>89</v>
      </c>
      <c r="C35">
        <v>0.3</v>
      </c>
    </row>
    <row r="36" spans="1:4" x14ac:dyDescent="0.2">
      <c r="A36">
        <v>35</v>
      </c>
      <c r="B36" t="s">
        <v>90</v>
      </c>
    </row>
    <row r="37" spans="1:4" x14ac:dyDescent="0.2">
      <c r="A37">
        <v>36</v>
      </c>
      <c r="B37" t="s">
        <v>91</v>
      </c>
      <c r="C37">
        <v>0.3</v>
      </c>
    </row>
    <row r="38" spans="1:4" x14ac:dyDescent="0.2">
      <c r="A38">
        <v>37</v>
      </c>
      <c r="B38" t="s">
        <v>92</v>
      </c>
      <c r="C38">
        <v>0.3</v>
      </c>
    </row>
    <row r="39" spans="1:4" x14ac:dyDescent="0.2">
      <c r="A39">
        <v>38</v>
      </c>
      <c r="B39" s="110">
        <v>42675</v>
      </c>
      <c r="C39">
        <v>0.3</v>
      </c>
    </row>
    <row r="40" spans="1:4" x14ac:dyDescent="0.2">
      <c r="A40">
        <v>39</v>
      </c>
      <c r="B40" t="s">
        <v>93</v>
      </c>
      <c r="D40" t="s">
        <v>109</v>
      </c>
    </row>
    <row r="41" spans="1:4" x14ac:dyDescent="0.2">
      <c r="A41">
        <v>40</v>
      </c>
      <c r="B41" t="s">
        <v>68</v>
      </c>
      <c r="C41">
        <v>0.7</v>
      </c>
    </row>
    <row r="42" spans="1:4" x14ac:dyDescent="0.2">
      <c r="A42">
        <v>41</v>
      </c>
      <c r="B42" t="s">
        <v>94</v>
      </c>
      <c r="C42">
        <v>0.3</v>
      </c>
    </row>
    <row r="43" spans="1:4" x14ac:dyDescent="0.2">
      <c r="A43">
        <v>42</v>
      </c>
      <c r="B43" t="s">
        <v>95</v>
      </c>
      <c r="C43">
        <v>0.3</v>
      </c>
    </row>
    <row r="44" spans="1:4" x14ac:dyDescent="0.2">
      <c r="A44">
        <v>43</v>
      </c>
      <c r="B44" s="110">
        <v>42676</v>
      </c>
      <c r="C44">
        <v>0.3</v>
      </c>
    </row>
    <row r="45" spans="1:4" x14ac:dyDescent="0.2">
      <c r="A45">
        <v>44</v>
      </c>
      <c r="B45" t="s">
        <v>96</v>
      </c>
      <c r="C45">
        <v>0.4</v>
      </c>
    </row>
    <row r="46" spans="1:4" s="5" customFormat="1" x14ac:dyDescent="0.2">
      <c r="A46" s="5">
        <v>45</v>
      </c>
      <c r="B46" s="5" t="s">
        <v>97</v>
      </c>
      <c r="C46" s="5">
        <v>0.4</v>
      </c>
    </row>
    <row r="47" spans="1:4" x14ac:dyDescent="0.2">
      <c r="A47">
        <v>46</v>
      </c>
      <c r="B47" t="s">
        <v>98</v>
      </c>
      <c r="C47">
        <v>0.4</v>
      </c>
    </row>
    <row r="48" spans="1:4" x14ac:dyDescent="0.2">
      <c r="A48">
        <v>47</v>
      </c>
      <c r="B48" t="s">
        <v>99</v>
      </c>
      <c r="C48">
        <v>0.4</v>
      </c>
    </row>
    <row r="49" spans="1:3" x14ac:dyDescent="0.2">
      <c r="A49">
        <v>48</v>
      </c>
      <c r="B49" t="s">
        <v>100</v>
      </c>
      <c r="C49">
        <v>0.4</v>
      </c>
    </row>
    <row r="50" spans="1:3" x14ac:dyDescent="0.2">
      <c r="A50">
        <v>49</v>
      </c>
      <c r="B50" t="s">
        <v>101</v>
      </c>
      <c r="C50">
        <v>0.4</v>
      </c>
    </row>
    <row r="51" spans="1:3" x14ac:dyDescent="0.2">
      <c r="A51">
        <v>50</v>
      </c>
      <c r="B51" t="s">
        <v>71</v>
      </c>
      <c r="C51">
        <v>0.7</v>
      </c>
    </row>
    <row r="52" spans="1:3" x14ac:dyDescent="0.2">
      <c r="A52">
        <v>51</v>
      </c>
      <c r="B52" t="s">
        <v>70</v>
      </c>
      <c r="C52">
        <v>0.7</v>
      </c>
    </row>
    <row r="53" spans="1:3" x14ac:dyDescent="0.2">
      <c r="A53">
        <v>52</v>
      </c>
      <c r="B53" t="s">
        <v>69</v>
      </c>
      <c r="C53">
        <v>0.7</v>
      </c>
    </row>
    <row r="54" spans="1:3" x14ac:dyDescent="0.2">
      <c r="A54">
        <v>53</v>
      </c>
      <c r="B54" t="s">
        <v>68</v>
      </c>
      <c r="C54">
        <v>0.7</v>
      </c>
    </row>
    <row r="55" spans="1:3" x14ac:dyDescent="0.2">
      <c r="A55">
        <v>54</v>
      </c>
      <c r="B55" t="s">
        <v>67</v>
      </c>
      <c r="C55">
        <v>0.7</v>
      </c>
    </row>
    <row r="56" spans="1:3" x14ac:dyDescent="0.2">
      <c r="A56">
        <v>55</v>
      </c>
      <c r="B56" t="s">
        <v>66</v>
      </c>
      <c r="C56">
        <v>0.7</v>
      </c>
    </row>
    <row r="57" spans="1:3" x14ac:dyDescent="0.2">
      <c r="A57">
        <v>56</v>
      </c>
      <c r="B57" t="s">
        <v>65</v>
      </c>
      <c r="C57">
        <v>0</v>
      </c>
    </row>
    <row r="58" spans="1:3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G788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 t="s">
        <v>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65</v>
      </c>
      <c r="C2" s="42">
        <v>4368</v>
      </c>
      <c r="D2" s="42">
        <v>61.831000000000003</v>
      </c>
      <c r="E2" s="42">
        <v>-4.5650000000000004</v>
      </c>
      <c r="F2" s="42">
        <v>19.734000000000002</v>
      </c>
      <c r="G2" s="108">
        <v>0.61075231481481485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65</v>
      </c>
      <c r="C3" s="42">
        <v>4371</v>
      </c>
      <c r="D3" s="42">
        <v>62.698</v>
      </c>
      <c r="E3" s="42">
        <v>-4.57</v>
      </c>
      <c r="F3" s="42">
        <v>19.670000000000002</v>
      </c>
      <c r="G3" s="108">
        <v>0.61075231481481485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65</v>
      </c>
      <c r="C4" s="42">
        <v>4374</v>
      </c>
      <c r="D4" s="42">
        <v>62.744999999999997</v>
      </c>
      <c r="E4" s="42">
        <v>-4.5810000000000004</v>
      </c>
      <c r="F4" s="42">
        <v>19.669</v>
      </c>
      <c r="G4" s="108">
        <v>0.61075231481481485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65</v>
      </c>
      <c r="C5" s="42">
        <v>4375</v>
      </c>
      <c r="D5" s="42">
        <v>62.77</v>
      </c>
      <c r="E5" s="42">
        <v>-4.5739999999999998</v>
      </c>
      <c r="F5" s="42">
        <v>19.646000000000001</v>
      </c>
      <c r="G5" s="108">
        <v>0.61075231481481485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65</v>
      </c>
      <c r="C6" s="42">
        <v>4371</v>
      </c>
      <c r="D6" s="42">
        <v>62.743000000000002</v>
      </c>
      <c r="E6" s="42">
        <v>-4.593</v>
      </c>
      <c r="F6" s="42">
        <v>19.66</v>
      </c>
      <c r="G6" s="108">
        <v>0.61075231481481485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66</v>
      </c>
      <c r="C7" s="42">
        <v>4367</v>
      </c>
      <c r="D7" s="42">
        <v>61.784999999999997</v>
      </c>
      <c r="E7" s="42">
        <v>-4.54</v>
      </c>
      <c r="F7" s="42">
        <v>19.681000000000001</v>
      </c>
      <c r="G7" s="108">
        <v>0.61971064814814814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66</v>
      </c>
      <c r="C8" s="42">
        <v>4368</v>
      </c>
      <c r="D8" s="42">
        <v>62.671999999999997</v>
      </c>
      <c r="E8" s="42">
        <v>-4.57</v>
      </c>
      <c r="F8" s="42">
        <v>19.670000000000002</v>
      </c>
      <c r="G8" s="108">
        <v>0.61971064814814814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66</v>
      </c>
      <c r="C9" s="42">
        <v>4371</v>
      </c>
      <c r="D9" s="42">
        <v>62.71</v>
      </c>
      <c r="E9" s="42">
        <v>-4.5590000000000002</v>
      </c>
      <c r="F9" s="42">
        <v>19.658999999999999</v>
      </c>
      <c r="G9" s="108">
        <v>0.61971064814814814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66</v>
      </c>
      <c r="C10" s="42">
        <v>4375</v>
      </c>
      <c r="D10" s="42">
        <v>62.743000000000002</v>
      </c>
      <c r="E10" s="42">
        <v>-4.5750000000000002</v>
      </c>
      <c r="F10" s="42">
        <v>19.66</v>
      </c>
      <c r="G10" s="108">
        <v>0.61971064814814814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66</v>
      </c>
      <c r="C11" s="42">
        <v>4372</v>
      </c>
      <c r="D11" s="42">
        <v>62.762999999999998</v>
      </c>
      <c r="E11" s="42">
        <v>-4.5750000000000002</v>
      </c>
      <c r="F11" s="42">
        <v>19.664000000000001</v>
      </c>
      <c r="G11" s="108">
        <v>0.61971064814814814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2</v>
      </c>
      <c r="B12" s="42" t="s">
        <v>66</v>
      </c>
      <c r="C12" s="42">
        <v>5167</v>
      </c>
      <c r="D12" s="42">
        <v>26.303999999999998</v>
      </c>
      <c r="E12" s="42">
        <v>-18.640999999999998</v>
      </c>
      <c r="F12" s="42">
        <v>31.63</v>
      </c>
      <c r="G12" s="108">
        <v>0.61971064814814814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2</v>
      </c>
      <c r="B13" s="42" t="s">
        <v>66</v>
      </c>
      <c r="C13" s="42">
        <v>4827</v>
      </c>
      <c r="D13" s="42">
        <v>24.792000000000002</v>
      </c>
      <c r="E13" s="42">
        <v>-18.646999999999998</v>
      </c>
      <c r="F13" s="42">
        <v>31.561</v>
      </c>
      <c r="G13" s="108">
        <v>0.61971064814814814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2</v>
      </c>
      <c r="B14" s="42" t="s">
        <v>66</v>
      </c>
      <c r="C14" s="42">
        <v>4575</v>
      </c>
      <c r="D14" s="42">
        <v>23.619</v>
      </c>
      <c r="E14" s="42">
        <v>-18.649000000000001</v>
      </c>
      <c r="F14" s="42">
        <v>31.58</v>
      </c>
      <c r="G14" s="108">
        <v>0.61971064814814814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2</v>
      </c>
      <c r="B15" s="42" t="s">
        <v>66</v>
      </c>
      <c r="C15" s="42">
        <v>4342</v>
      </c>
      <c r="D15" s="42">
        <v>22.483000000000001</v>
      </c>
      <c r="E15" s="42">
        <v>-18.672999999999998</v>
      </c>
      <c r="F15" s="42">
        <v>31.515999999999998</v>
      </c>
      <c r="G15" s="108">
        <v>0.61971064814814814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2</v>
      </c>
      <c r="B16" s="42" t="s">
        <v>66</v>
      </c>
      <c r="C16" s="42">
        <v>4126</v>
      </c>
      <c r="D16" s="42">
        <v>21.379000000000001</v>
      </c>
      <c r="E16" s="42">
        <v>-18.670999999999999</v>
      </c>
      <c r="F16" s="42">
        <v>31.510999999999999</v>
      </c>
      <c r="G16" s="108">
        <v>0.61971064814814814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2</v>
      </c>
      <c r="B17" s="42" t="s">
        <v>66</v>
      </c>
      <c r="C17" s="42">
        <v>3927</v>
      </c>
      <c r="D17" s="42">
        <v>20.327999999999999</v>
      </c>
      <c r="E17" s="42">
        <v>-18.658999999999999</v>
      </c>
      <c r="F17" s="42">
        <v>31.507999999999999</v>
      </c>
      <c r="G17" s="108">
        <v>0.61971064814814814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2</v>
      </c>
      <c r="B18" s="42" t="s">
        <v>66</v>
      </c>
      <c r="C18" s="42">
        <v>3735</v>
      </c>
      <c r="D18" s="42">
        <v>19.329000000000001</v>
      </c>
      <c r="E18" s="42">
        <v>-18.678000000000001</v>
      </c>
      <c r="F18" s="42">
        <v>31.52</v>
      </c>
      <c r="G18" s="108">
        <v>0.61971064814814814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2</v>
      </c>
      <c r="B19" s="42" t="s">
        <v>66</v>
      </c>
      <c r="C19" s="42">
        <v>3553</v>
      </c>
      <c r="D19" s="42">
        <v>18.379000000000001</v>
      </c>
      <c r="E19" s="42">
        <v>-18.687000000000001</v>
      </c>
      <c r="F19" s="42">
        <v>31.483000000000001</v>
      </c>
      <c r="G19" s="108">
        <v>0.61971064814814814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2</v>
      </c>
      <c r="B20" s="42" t="s">
        <v>66</v>
      </c>
      <c r="C20" s="42">
        <v>3383</v>
      </c>
      <c r="D20" s="42">
        <v>17.484000000000002</v>
      </c>
      <c r="E20" s="42">
        <v>-18.687999999999999</v>
      </c>
      <c r="F20" s="42">
        <v>31.471</v>
      </c>
      <c r="G20" s="108">
        <v>0.61971064814814814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2</v>
      </c>
      <c r="B21" s="42" t="s">
        <v>66</v>
      </c>
      <c r="C21" s="42">
        <v>3220</v>
      </c>
      <c r="D21" s="42">
        <v>16.632000000000001</v>
      </c>
      <c r="E21" s="42">
        <v>-18.734999999999999</v>
      </c>
      <c r="F21" s="42">
        <v>31.48</v>
      </c>
      <c r="G21" s="108">
        <v>0.61971064814814814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3</v>
      </c>
      <c r="B22" s="42" t="s">
        <v>66</v>
      </c>
      <c r="C22" s="42">
        <v>4369</v>
      </c>
      <c r="D22" s="42">
        <v>61.886000000000003</v>
      </c>
      <c r="E22" s="42">
        <v>-4.5119999999999996</v>
      </c>
      <c r="F22" s="42">
        <v>19.736000000000001</v>
      </c>
      <c r="G22" s="108">
        <v>0.62906249999999997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3</v>
      </c>
      <c r="B23" s="42" t="s">
        <v>66</v>
      </c>
      <c r="C23" s="42">
        <v>4373</v>
      </c>
      <c r="D23" s="42">
        <v>62.716000000000001</v>
      </c>
      <c r="E23" s="42">
        <v>-4.57</v>
      </c>
      <c r="F23" s="42">
        <v>19.670000000000002</v>
      </c>
      <c r="G23" s="108">
        <v>0.62906249999999997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3</v>
      </c>
      <c r="B24" s="42" t="s">
        <v>66</v>
      </c>
      <c r="C24" s="42">
        <v>4376</v>
      </c>
      <c r="D24" s="42">
        <v>62.774000000000001</v>
      </c>
      <c r="E24" s="42">
        <v>-4.5720000000000001</v>
      </c>
      <c r="F24" s="42">
        <v>19.667000000000002</v>
      </c>
      <c r="G24" s="108">
        <v>0.62906249999999997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3</v>
      </c>
      <c r="B25" s="42" t="s">
        <v>66</v>
      </c>
      <c r="C25" s="42">
        <v>4374</v>
      </c>
      <c r="D25" s="42">
        <v>62.734999999999999</v>
      </c>
      <c r="E25" s="42">
        <v>-4.5739999999999998</v>
      </c>
      <c r="F25" s="42">
        <v>19.689</v>
      </c>
      <c r="G25" s="108">
        <v>0.62906249999999997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3</v>
      </c>
      <c r="B26" s="42" t="s">
        <v>66</v>
      </c>
      <c r="C26" s="42">
        <v>4372</v>
      </c>
      <c r="D26" s="42">
        <v>62.758000000000003</v>
      </c>
      <c r="E26" s="42">
        <v>-4.5759999999999996</v>
      </c>
      <c r="F26" s="42">
        <v>19.663</v>
      </c>
      <c r="G26" s="108">
        <v>0.62906249999999997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3</v>
      </c>
      <c r="B27" s="42" t="s">
        <v>66</v>
      </c>
      <c r="C27" s="42">
        <v>665</v>
      </c>
      <c r="D27" s="42">
        <v>1.7909999999999999</v>
      </c>
      <c r="E27" s="42">
        <v>-18.523</v>
      </c>
      <c r="F27" s="42">
        <v>30.343</v>
      </c>
      <c r="G27" s="108">
        <v>0.62906249999999997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3</v>
      </c>
      <c r="B28" s="42" t="s">
        <v>66</v>
      </c>
      <c r="C28" s="42">
        <v>4986</v>
      </c>
      <c r="D28" s="42">
        <v>25.413</v>
      </c>
      <c r="E28" s="42">
        <v>-18.603999999999999</v>
      </c>
      <c r="F28" s="42">
        <v>31.53</v>
      </c>
      <c r="G28" s="108">
        <v>0.62906249999999997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3</v>
      </c>
      <c r="B29" s="42" t="s">
        <v>66</v>
      </c>
      <c r="C29" s="42">
        <v>4678</v>
      </c>
      <c r="D29" s="42">
        <v>23.983000000000001</v>
      </c>
      <c r="E29" s="42">
        <v>-18.576000000000001</v>
      </c>
      <c r="F29" s="42">
        <v>31.402000000000001</v>
      </c>
      <c r="G29" s="108">
        <v>0.62906249999999997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3</v>
      </c>
      <c r="B30" s="42" t="s">
        <v>66</v>
      </c>
      <c r="C30" s="42">
        <v>4454</v>
      </c>
      <c r="D30" s="42">
        <v>22.879000000000001</v>
      </c>
      <c r="E30" s="42">
        <v>-18.603000000000002</v>
      </c>
      <c r="F30" s="42">
        <v>31.43</v>
      </c>
      <c r="G30" s="108">
        <v>0.62906249999999997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3</v>
      </c>
      <c r="B31" s="42" t="s">
        <v>66</v>
      </c>
      <c r="C31" s="42">
        <v>4242</v>
      </c>
      <c r="D31" s="42">
        <v>21.795999999999999</v>
      </c>
      <c r="E31" s="42">
        <v>-18.635000000000002</v>
      </c>
      <c r="F31" s="42">
        <v>31.33</v>
      </c>
      <c r="G31" s="108">
        <v>0.62906249999999997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3</v>
      </c>
      <c r="B32" s="42" t="s">
        <v>66</v>
      </c>
      <c r="C32" s="42">
        <v>4038</v>
      </c>
      <c r="D32" s="42">
        <v>20.760999999999999</v>
      </c>
      <c r="E32" s="42">
        <v>-18.628</v>
      </c>
      <c r="F32" s="42">
        <v>31.434000000000001</v>
      </c>
      <c r="G32" s="108">
        <v>0.62906249999999997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3</v>
      </c>
      <c r="B33" s="42" t="s">
        <v>66</v>
      </c>
      <c r="C33" s="42">
        <v>3847</v>
      </c>
      <c r="D33" s="42">
        <v>19.768000000000001</v>
      </c>
      <c r="E33" s="42">
        <v>-18.641999999999999</v>
      </c>
      <c r="F33" s="42">
        <v>31.327999999999999</v>
      </c>
      <c r="G33" s="108">
        <v>0.62906249999999997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3</v>
      </c>
      <c r="B34" s="42" t="s">
        <v>66</v>
      </c>
      <c r="C34" s="42">
        <v>3666</v>
      </c>
      <c r="D34" s="42">
        <v>18.82</v>
      </c>
      <c r="E34" s="42">
        <v>-18.651</v>
      </c>
      <c r="F34" s="42">
        <v>31.370999999999999</v>
      </c>
      <c r="G34" s="108">
        <v>0.62906249999999997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3</v>
      </c>
      <c r="B35" s="42" t="s">
        <v>66</v>
      </c>
      <c r="C35" s="42">
        <v>3495</v>
      </c>
      <c r="D35" s="42">
        <v>17.927</v>
      </c>
      <c r="E35" s="42">
        <v>-18.617999999999999</v>
      </c>
      <c r="F35" s="42">
        <v>31.343</v>
      </c>
      <c r="G35" s="108">
        <v>0.62906249999999997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3</v>
      </c>
      <c r="B36" s="42" t="s">
        <v>66</v>
      </c>
      <c r="C36" s="42">
        <v>3328</v>
      </c>
      <c r="D36" s="42">
        <v>17.068999999999999</v>
      </c>
      <c r="E36" s="42">
        <v>-18.637</v>
      </c>
      <c r="F36" s="42">
        <v>31.312000000000001</v>
      </c>
      <c r="G36" s="108">
        <v>0.62906249999999997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3</v>
      </c>
      <c r="B37" s="42" t="s">
        <v>66</v>
      </c>
      <c r="C37" s="42">
        <v>3173</v>
      </c>
      <c r="D37" s="42">
        <v>16.260999999999999</v>
      </c>
      <c r="E37" s="42">
        <v>-18.658999999999999</v>
      </c>
      <c r="F37" s="42">
        <v>31.370999999999999</v>
      </c>
      <c r="G37" s="108">
        <v>0.62906249999999997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4</v>
      </c>
      <c r="B38" s="42" t="s">
        <v>67</v>
      </c>
      <c r="C38" s="42">
        <v>4379</v>
      </c>
      <c r="D38" s="42">
        <v>61.936999999999998</v>
      </c>
      <c r="E38" s="42">
        <v>-4.5609999999999999</v>
      </c>
      <c r="F38" s="42">
        <v>19.765999999999998</v>
      </c>
      <c r="G38" s="108">
        <v>0.63803240740740741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4</v>
      </c>
      <c r="B39" s="42" t="s">
        <v>67</v>
      </c>
      <c r="C39" s="42">
        <v>4375</v>
      </c>
      <c r="D39" s="42">
        <v>62.844000000000001</v>
      </c>
      <c r="E39" s="42">
        <v>-4.57</v>
      </c>
      <c r="F39" s="42">
        <v>19.670000000000002</v>
      </c>
      <c r="G39" s="108">
        <v>0.63803240740740741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4</v>
      </c>
      <c r="B40" s="42" t="s">
        <v>67</v>
      </c>
      <c r="C40" s="42">
        <v>4378</v>
      </c>
      <c r="D40" s="42">
        <v>62.856000000000002</v>
      </c>
      <c r="E40" s="42">
        <v>-4.585</v>
      </c>
      <c r="F40" s="42">
        <v>19.704999999999998</v>
      </c>
      <c r="G40" s="108">
        <v>0.63803240740740741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4</v>
      </c>
      <c r="B41" s="42" t="s">
        <v>67</v>
      </c>
      <c r="C41" s="42">
        <v>4380</v>
      </c>
      <c r="D41" s="42">
        <v>62.859000000000002</v>
      </c>
      <c r="E41" s="42">
        <v>-4.5650000000000004</v>
      </c>
      <c r="F41" s="42">
        <v>19.687000000000001</v>
      </c>
      <c r="G41" s="108">
        <v>0.63803240740740741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4</v>
      </c>
      <c r="B42" s="42" t="s">
        <v>67</v>
      </c>
      <c r="C42" s="42">
        <v>4381</v>
      </c>
      <c r="D42" s="42">
        <v>62.872999999999998</v>
      </c>
      <c r="E42" s="42">
        <v>-4.5780000000000003</v>
      </c>
      <c r="F42" s="42">
        <v>19.672000000000001</v>
      </c>
      <c r="G42" s="108">
        <v>0.63803240740740741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4</v>
      </c>
      <c r="B43" s="42" t="s">
        <v>67</v>
      </c>
      <c r="C43" s="42">
        <v>664</v>
      </c>
      <c r="D43" s="42">
        <v>1.788</v>
      </c>
      <c r="E43" s="42">
        <v>-18.518000000000001</v>
      </c>
      <c r="F43" s="42">
        <v>30.617999999999999</v>
      </c>
      <c r="G43" s="108">
        <v>0.63803240740740741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4</v>
      </c>
      <c r="B44" s="42" t="s">
        <v>67</v>
      </c>
      <c r="C44" s="42">
        <v>8214</v>
      </c>
      <c r="D44" s="42">
        <v>41.616999999999997</v>
      </c>
      <c r="E44" s="42">
        <v>-18.611999999999998</v>
      </c>
      <c r="F44" s="42">
        <v>31.277999999999999</v>
      </c>
      <c r="G44" s="108">
        <v>0.63803240740740741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4</v>
      </c>
      <c r="B45" s="42" t="s">
        <v>67</v>
      </c>
      <c r="C45" s="42">
        <v>7708</v>
      </c>
      <c r="D45" s="42">
        <v>39.281999999999996</v>
      </c>
      <c r="E45" s="42">
        <v>-18.649999999999999</v>
      </c>
      <c r="F45" s="42">
        <v>31.257000000000001</v>
      </c>
      <c r="G45" s="108">
        <v>0.63803240740740741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4</v>
      </c>
      <c r="B46" s="42" t="s">
        <v>67</v>
      </c>
      <c r="C46" s="42">
        <v>7334</v>
      </c>
      <c r="D46" s="42">
        <v>37.527999999999999</v>
      </c>
      <c r="E46" s="42">
        <v>-18.64</v>
      </c>
      <c r="F46" s="42">
        <v>31.27</v>
      </c>
      <c r="G46" s="108">
        <v>0.63803240740740741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4</v>
      </c>
      <c r="B47" s="42" t="s">
        <v>67</v>
      </c>
      <c r="C47" s="42">
        <v>6978</v>
      </c>
      <c r="D47" s="42">
        <v>35.765000000000001</v>
      </c>
      <c r="E47" s="42">
        <v>-18.626999999999999</v>
      </c>
      <c r="F47" s="42">
        <v>31.228000000000002</v>
      </c>
      <c r="G47" s="108">
        <v>0.63803240740740741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4</v>
      </c>
      <c r="B48" s="42" t="s">
        <v>67</v>
      </c>
      <c r="C48" s="42">
        <v>6624</v>
      </c>
      <c r="D48" s="42">
        <v>34.048000000000002</v>
      </c>
      <c r="E48" s="42">
        <v>-18.596</v>
      </c>
      <c r="F48" s="42">
        <v>31.215</v>
      </c>
      <c r="G48" s="108">
        <v>0.63803240740740741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4</v>
      </c>
      <c r="B49" s="42" t="s">
        <v>67</v>
      </c>
      <c r="C49" s="42">
        <v>6286</v>
      </c>
      <c r="D49" s="42">
        <v>32.387</v>
      </c>
      <c r="E49" s="42">
        <v>-18.623000000000001</v>
      </c>
      <c r="F49" s="42">
        <v>31.164000000000001</v>
      </c>
      <c r="G49" s="108">
        <v>0.63803240740740741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4</v>
      </c>
      <c r="B50" s="42" t="s">
        <v>67</v>
      </c>
      <c r="C50" s="42">
        <v>5962</v>
      </c>
      <c r="D50" s="42">
        <v>30.768999999999998</v>
      </c>
      <c r="E50" s="42">
        <v>-18.600999999999999</v>
      </c>
      <c r="F50" s="42">
        <v>31.167999999999999</v>
      </c>
      <c r="G50" s="108">
        <v>0.63803240740740741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4</v>
      </c>
      <c r="B51" s="42" t="s">
        <v>67</v>
      </c>
      <c r="C51" s="42">
        <v>5657</v>
      </c>
      <c r="D51" s="42">
        <v>29.260999999999999</v>
      </c>
      <c r="E51" s="42">
        <v>-18.603999999999999</v>
      </c>
      <c r="F51" s="42">
        <v>31.132000000000001</v>
      </c>
      <c r="G51" s="108">
        <v>0.63803240740740741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4</v>
      </c>
      <c r="B52" s="42" t="s">
        <v>67</v>
      </c>
      <c r="C52" s="42">
        <v>5371</v>
      </c>
      <c r="D52" s="42">
        <v>27.797000000000001</v>
      </c>
      <c r="E52" s="42">
        <v>-18.605</v>
      </c>
      <c r="F52" s="42">
        <v>31.193000000000001</v>
      </c>
      <c r="G52" s="108">
        <v>0.63803240740740741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4</v>
      </c>
      <c r="B53" s="42" t="s">
        <v>67</v>
      </c>
      <c r="C53" s="42">
        <v>5101</v>
      </c>
      <c r="D53" s="42">
        <v>26.408999999999999</v>
      </c>
      <c r="E53" s="42">
        <v>-18.600999999999999</v>
      </c>
      <c r="F53" s="42">
        <v>31.154</v>
      </c>
      <c r="G53" s="108">
        <v>0.63803240740740741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5</v>
      </c>
      <c r="B54" s="42" t="s">
        <v>67</v>
      </c>
      <c r="C54" s="42">
        <v>4375</v>
      </c>
      <c r="D54" s="42">
        <v>61.921999999999997</v>
      </c>
      <c r="E54" s="42">
        <v>-4.532</v>
      </c>
      <c r="F54" s="42">
        <v>19.673999999999999</v>
      </c>
      <c r="G54" s="108">
        <v>0.64738425925925924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5</v>
      </c>
      <c r="B55" s="42" t="s">
        <v>67</v>
      </c>
      <c r="C55" s="42">
        <v>4371</v>
      </c>
      <c r="D55" s="42">
        <v>62.774999999999999</v>
      </c>
      <c r="E55" s="42">
        <v>-4.57</v>
      </c>
      <c r="F55" s="42">
        <v>19.670000000000002</v>
      </c>
      <c r="G55" s="108">
        <v>0.64738425925925924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5</v>
      </c>
      <c r="B56" s="42" t="s">
        <v>67</v>
      </c>
      <c r="C56" s="42">
        <v>4376</v>
      </c>
      <c r="D56" s="42">
        <v>62.820999999999998</v>
      </c>
      <c r="E56" s="42">
        <v>-4.5789999999999997</v>
      </c>
      <c r="F56" s="42">
        <v>19.622</v>
      </c>
      <c r="G56" s="108">
        <v>0.64738425925925924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5</v>
      </c>
      <c r="B57" s="42" t="s">
        <v>67</v>
      </c>
      <c r="C57" s="42">
        <v>4373</v>
      </c>
      <c r="D57" s="42">
        <v>62.773000000000003</v>
      </c>
      <c r="E57" s="42">
        <v>-4.5540000000000003</v>
      </c>
      <c r="F57" s="42">
        <v>19.620999999999999</v>
      </c>
      <c r="G57" s="108">
        <v>0.64738425925925924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5</v>
      </c>
      <c r="B58" s="42" t="s">
        <v>67</v>
      </c>
      <c r="C58" s="42">
        <v>4377</v>
      </c>
      <c r="D58" s="42">
        <v>62.825000000000003</v>
      </c>
      <c r="E58" s="42">
        <v>-4.5510000000000002</v>
      </c>
      <c r="F58" s="42">
        <v>19.632999999999999</v>
      </c>
      <c r="G58" s="108">
        <v>0.64738425925925924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5</v>
      </c>
      <c r="B59" s="42" t="s">
        <v>67</v>
      </c>
      <c r="C59" s="42">
        <v>1036</v>
      </c>
      <c r="D59" s="42">
        <v>2.8079999999999998</v>
      </c>
      <c r="E59" s="42">
        <v>-18.815000000000001</v>
      </c>
      <c r="F59" s="42">
        <v>29.666</v>
      </c>
      <c r="G59" s="108">
        <v>0.64738425925925924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5</v>
      </c>
      <c r="B60" s="42" t="s">
        <v>67</v>
      </c>
      <c r="C60" s="42">
        <v>8054</v>
      </c>
      <c r="D60" s="42">
        <v>41.247</v>
      </c>
      <c r="E60" s="42">
        <v>-18.632000000000001</v>
      </c>
      <c r="F60" s="42">
        <v>31.154</v>
      </c>
      <c r="G60" s="108">
        <v>0.64738425925925924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5</v>
      </c>
      <c r="B61" s="42" t="s">
        <v>67</v>
      </c>
      <c r="C61" s="42">
        <v>7532</v>
      </c>
      <c r="D61" s="42">
        <v>38.811</v>
      </c>
      <c r="E61" s="42">
        <v>-18.666</v>
      </c>
      <c r="F61" s="42">
        <v>31.050999999999998</v>
      </c>
      <c r="G61" s="108">
        <v>0.64738425925925924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5</v>
      </c>
      <c r="B62" s="42" t="s">
        <v>67</v>
      </c>
      <c r="C62" s="42">
        <v>7163</v>
      </c>
      <c r="D62" s="42">
        <v>36.993000000000002</v>
      </c>
      <c r="E62" s="42">
        <v>-18.657</v>
      </c>
      <c r="F62" s="42">
        <v>31.06</v>
      </c>
      <c r="G62" s="108">
        <v>0.64738425925925924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5</v>
      </c>
      <c r="B63" s="42" t="s">
        <v>67</v>
      </c>
      <c r="C63" s="42">
        <v>6811</v>
      </c>
      <c r="D63" s="42">
        <v>35.218000000000004</v>
      </c>
      <c r="E63" s="42">
        <v>-18.635000000000002</v>
      </c>
      <c r="F63" s="42">
        <v>31.007999999999999</v>
      </c>
      <c r="G63" s="108">
        <v>0.64738425925925924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5</v>
      </c>
      <c r="B64" s="42" t="s">
        <v>67</v>
      </c>
      <c r="C64" s="42">
        <v>6486</v>
      </c>
      <c r="D64" s="42">
        <v>33.488999999999997</v>
      </c>
      <c r="E64" s="42">
        <v>-18.670000000000002</v>
      </c>
      <c r="F64" s="42">
        <v>30.983000000000001</v>
      </c>
      <c r="G64" s="108">
        <v>0.64738425925925924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5</v>
      </c>
      <c r="B65" s="42" t="s">
        <v>67</v>
      </c>
      <c r="C65" s="42">
        <v>6174</v>
      </c>
      <c r="D65" s="42">
        <v>31.86</v>
      </c>
      <c r="E65" s="42">
        <v>-18.628</v>
      </c>
      <c r="F65" s="42">
        <v>31.030999999999999</v>
      </c>
      <c r="G65" s="108">
        <v>0.64738425925925924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5</v>
      </c>
      <c r="B66" s="42" t="s">
        <v>67</v>
      </c>
      <c r="C66" s="42">
        <v>5875</v>
      </c>
      <c r="D66" s="42">
        <v>30.302</v>
      </c>
      <c r="E66" s="42">
        <v>-18.649000000000001</v>
      </c>
      <c r="F66" s="42">
        <v>30.95</v>
      </c>
      <c r="G66" s="108">
        <v>0.64738425925925924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5</v>
      </c>
      <c r="B67" s="42" t="s">
        <v>67</v>
      </c>
      <c r="C67" s="42">
        <v>5589</v>
      </c>
      <c r="D67" s="42">
        <v>28.815000000000001</v>
      </c>
      <c r="E67" s="42">
        <v>-18.632999999999999</v>
      </c>
      <c r="F67" s="42">
        <v>30.951000000000001</v>
      </c>
      <c r="G67" s="108">
        <v>0.64738425925925924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5</v>
      </c>
      <c r="B68" s="42" t="s">
        <v>67</v>
      </c>
      <c r="C68" s="42">
        <v>5324</v>
      </c>
      <c r="D68" s="42">
        <v>27.388999999999999</v>
      </c>
      <c r="E68" s="42">
        <v>-18.619</v>
      </c>
      <c r="F68" s="42">
        <v>30.92</v>
      </c>
      <c r="G68" s="108">
        <v>0.64738425925925924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5</v>
      </c>
      <c r="B69" s="42" t="s">
        <v>67</v>
      </c>
      <c r="C69" s="42">
        <v>5065</v>
      </c>
      <c r="D69" s="42">
        <v>26.071000000000002</v>
      </c>
      <c r="E69" s="42">
        <v>-18.617999999999999</v>
      </c>
      <c r="F69" s="42">
        <v>30.92</v>
      </c>
      <c r="G69" s="108">
        <v>0.64738425925925924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6</v>
      </c>
      <c r="B70" s="42" t="s">
        <v>68</v>
      </c>
      <c r="C70" s="42">
        <v>4366</v>
      </c>
      <c r="D70" s="42">
        <v>61.750999999999998</v>
      </c>
      <c r="E70" s="42">
        <v>-4.5519999999999996</v>
      </c>
      <c r="F70" s="42">
        <v>19.649000000000001</v>
      </c>
      <c r="G70" s="108">
        <v>0.65633101851851849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6</v>
      </c>
      <c r="B71" s="42" t="s">
        <v>68</v>
      </c>
      <c r="C71" s="42">
        <v>4371</v>
      </c>
      <c r="D71" s="42">
        <v>62.726999999999997</v>
      </c>
      <c r="E71" s="42">
        <v>-4.57</v>
      </c>
      <c r="F71" s="42">
        <v>19.670000000000002</v>
      </c>
      <c r="G71" s="108">
        <v>0.65633101851851849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6</v>
      </c>
      <c r="B72" s="42" t="s">
        <v>68</v>
      </c>
      <c r="C72" s="42">
        <v>4373</v>
      </c>
      <c r="D72" s="42">
        <v>62.762</v>
      </c>
      <c r="E72" s="42">
        <v>-4.5679999999999996</v>
      </c>
      <c r="F72" s="42">
        <v>19.637</v>
      </c>
      <c r="G72" s="108">
        <v>0.65633101851851849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6</v>
      </c>
      <c r="B73" s="42" t="s">
        <v>68</v>
      </c>
      <c r="C73" s="42">
        <v>4375</v>
      </c>
      <c r="D73" s="42">
        <v>62.777999999999999</v>
      </c>
      <c r="E73" s="42">
        <v>-4.5650000000000004</v>
      </c>
      <c r="F73" s="42">
        <v>19.634</v>
      </c>
      <c r="G73" s="108">
        <v>0.65633101851851849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6</v>
      </c>
      <c r="B74" s="42" t="s">
        <v>68</v>
      </c>
      <c r="C74" s="42">
        <v>4376</v>
      </c>
      <c r="D74" s="42">
        <v>62.805999999999997</v>
      </c>
      <c r="E74" s="42">
        <v>-4.5659999999999998</v>
      </c>
      <c r="F74" s="42">
        <v>19.613</v>
      </c>
      <c r="G74" s="108">
        <v>0.65633101851851849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6</v>
      </c>
      <c r="B75" s="42" t="s">
        <v>68</v>
      </c>
      <c r="C75" s="42">
        <v>1052</v>
      </c>
      <c r="D75" s="42">
        <v>2.851</v>
      </c>
      <c r="E75" s="42">
        <v>-18.71</v>
      </c>
      <c r="F75" s="42">
        <v>30.463999999999999</v>
      </c>
      <c r="G75" s="108">
        <v>0.65633101851851849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6</v>
      </c>
      <c r="B76" s="42" t="s">
        <v>68</v>
      </c>
      <c r="C76" s="42">
        <v>12915</v>
      </c>
      <c r="D76" s="42">
        <v>65.968000000000004</v>
      </c>
      <c r="E76" s="42">
        <v>-18.911999999999999</v>
      </c>
      <c r="F76" s="42">
        <v>30.867999999999999</v>
      </c>
      <c r="G76" s="108">
        <v>0.65633101851851849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6</v>
      </c>
      <c r="B77" s="42" t="s">
        <v>68</v>
      </c>
      <c r="C77" s="42">
        <v>12135</v>
      </c>
      <c r="D77" s="42">
        <v>62.235999999999997</v>
      </c>
      <c r="E77" s="42">
        <v>-18.91</v>
      </c>
      <c r="F77" s="42">
        <v>30.858000000000001</v>
      </c>
      <c r="G77" s="108">
        <v>0.65633101851851849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6</v>
      </c>
      <c r="B78" s="42" t="s">
        <v>68</v>
      </c>
      <c r="C78" s="42">
        <v>11548</v>
      </c>
      <c r="D78" s="42">
        <v>59.250999999999998</v>
      </c>
      <c r="E78" s="42">
        <v>-18.916</v>
      </c>
      <c r="F78" s="42">
        <v>30.817</v>
      </c>
      <c r="G78" s="108">
        <v>0.65633101851851849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6</v>
      </c>
      <c r="B79" s="42" t="s">
        <v>68</v>
      </c>
      <c r="C79" s="42">
        <v>10992</v>
      </c>
      <c r="D79" s="42">
        <v>56.386000000000003</v>
      </c>
      <c r="E79" s="42">
        <v>-18.899000000000001</v>
      </c>
      <c r="F79" s="42">
        <v>30.817</v>
      </c>
      <c r="G79" s="108">
        <v>0.65633101851851849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6</v>
      </c>
      <c r="B80" s="42" t="s">
        <v>68</v>
      </c>
      <c r="C80" s="42">
        <v>10468</v>
      </c>
      <c r="D80" s="42">
        <v>53.7</v>
      </c>
      <c r="E80" s="42">
        <v>-18.905000000000001</v>
      </c>
      <c r="F80" s="42">
        <v>30.838999999999999</v>
      </c>
      <c r="G80" s="108">
        <v>0.65633101851851849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6</v>
      </c>
      <c r="B81" s="42" t="s">
        <v>68</v>
      </c>
      <c r="C81" s="42">
        <v>9975</v>
      </c>
      <c r="D81" s="42">
        <v>51.128999999999998</v>
      </c>
      <c r="E81" s="42">
        <v>-18.899999999999999</v>
      </c>
      <c r="F81" s="42">
        <v>30.858000000000001</v>
      </c>
      <c r="G81" s="108">
        <v>0.65633101851851849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6</v>
      </c>
      <c r="B82" s="42" t="s">
        <v>68</v>
      </c>
      <c r="C82" s="42">
        <v>9502</v>
      </c>
      <c r="D82" s="42">
        <v>48.685000000000002</v>
      </c>
      <c r="E82" s="42">
        <v>-18.887</v>
      </c>
      <c r="F82" s="42">
        <v>30.844000000000001</v>
      </c>
      <c r="G82" s="108">
        <v>0.65633101851851849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6</v>
      </c>
      <c r="B83" s="42" t="s">
        <v>68</v>
      </c>
      <c r="C83" s="42">
        <v>9034</v>
      </c>
      <c r="D83" s="42">
        <v>46.311999999999998</v>
      </c>
      <c r="E83" s="42">
        <v>-18.917000000000002</v>
      </c>
      <c r="F83" s="42">
        <v>30.815000000000001</v>
      </c>
      <c r="G83" s="108">
        <v>0.65633101851851849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6</v>
      </c>
      <c r="B84" s="42" t="s">
        <v>68</v>
      </c>
      <c r="C84" s="42">
        <v>8590</v>
      </c>
      <c r="D84" s="42">
        <v>44.103000000000002</v>
      </c>
      <c r="E84" s="42">
        <v>-18.867000000000001</v>
      </c>
      <c r="F84" s="42">
        <v>30.81</v>
      </c>
      <c r="G84" s="108">
        <v>0.65633101851851849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6</v>
      </c>
      <c r="B85" s="42" t="s">
        <v>68</v>
      </c>
      <c r="C85" s="42">
        <v>8173</v>
      </c>
      <c r="D85" s="42">
        <v>41.999000000000002</v>
      </c>
      <c r="E85" s="42">
        <v>-18.907</v>
      </c>
      <c r="F85" s="42">
        <v>30.806999999999999</v>
      </c>
      <c r="G85" s="108">
        <v>0.65633101851851849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7</v>
      </c>
      <c r="B86" s="42" t="s">
        <v>68</v>
      </c>
      <c r="C86" s="42">
        <v>4376</v>
      </c>
      <c r="D86" s="42">
        <v>61.918999999999997</v>
      </c>
      <c r="E86" s="42">
        <v>-4.5990000000000002</v>
      </c>
      <c r="F86" s="42">
        <v>19.706</v>
      </c>
      <c r="G86" s="108">
        <v>0.66568287037037044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7</v>
      </c>
      <c r="B87" s="42" t="s">
        <v>68</v>
      </c>
      <c r="C87" s="42">
        <v>4374</v>
      </c>
      <c r="D87" s="42">
        <v>62.781999999999996</v>
      </c>
      <c r="E87" s="42">
        <v>-4.57</v>
      </c>
      <c r="F87" s="42">
        <v>19.670000000000002</v>
      </c>
      <c r="G87" s="108">
        <v>0.66568287037037044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7</v>
      </c>
      <c r="B88" s="42" t="s">
        <v>68</v>
      </c>
      <c r="C88" s="42">
        <v>4377</v>
      </c>
      <c r="D88" s="42">
        <v>62.817</v>
      </c>
      <c r="E88" s="42">
        <v>-4.5910000000000002</v>
      </c>
      <c r="F88" s="42">
        <v>19.672000000000001</v>
      </c>
      <c r="G88" s="108">
        <v>0.66568287037037044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7</v>
      </c>
      <c r="B89" s="42" t="s">
        <v>68</v>
      </c>
      <c r="C89" s="42">
        <v>4375</v>
      </c>
      <c r="D89" s="42">
        <v>62.792999999999999</v>
      </c>
      <c r="E89" s="42">
        <v>-4.5910000000000002</v>
      </c>
      <c r="F89" s="42">
        <v>19.721</v>
      </c>
      <c r="G89" s="108">
        <v>0.66568287037037044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7</v>
      </c>
      <c r="B90" s="42" t="s">
        <v>68</v>
      </c>
      <c r="C90" s="42">
        <v>4375</v>
      </c>
      <c r="D90" s="42">
        <v>62.783999999999999</v>
      </c>
      <c r="E90" s="42">
        <v>-4.5919999999999996</v>
      </c>
      <c r="F90" s="42">
        <v>19.690000000000001</v>
      </c>
      <c r="G90" s="108">
        <v>0.66568287037037044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8</v>
      </c>
      <c r="B91" s="42" t="s">
        <v>69</v>
      </c>
      <c r="C91" s="42">
        <v>4374</v>
      </c>
      <c r="D91" s="42">
        <v>61.871000000000002</v>
      </c>
      <c r="E91" s="42">
        <v>-4.5579999999999998</v>
      </c>
      <c r="F91" s="42">
        <v>19.747</v>
      </c>
      <c r="G91" s="108">
        <v>0.67462962962962969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8</v>
      </c>
      <c r="B92" s="42" t="s">
        <v>69</v>
      </c>
      <c r="C92" s="42">
        <v>4371</v>
      </c>
      <c r="D92" s="42">
        <v>62.747</v>
      </c>
      <c r="E92" s="42">
        <v>-4.57</v>
      </c>
      <c r="F92" s="42">
        <v>19.670000000000002</v>
      </c>
      <c r="G92" s="108">
        <v>0.67462962962962969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8</v>
      </c>
      <c r="B93" s="42" t="s">
        <v>69</v>
      </c>
      <c r="C93" s="42">
        <v>4373</v>
      </c>
      <c r="D93" s="42">
        <v>62.765999999999998</v>
      </c>
      <c r="E93" s="42">
        <v>-4.6050000000000004</v>
      </c>
      <c r="F93" s="42">
        <v>19.696999999999999</v>
      </c>
      <c r="G93" s="108">
        <v>0.67462962962962969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8</v>
      </c>
      <c r="B94" s="42" t="s">
        <v>69</v>
      </c>
      <c r="C94" s="42">
        <v>4373</v>
      </c>
      <c r="D94" s="42">
        <v>62.787999999999997</v>
      </c>
      <c r="E94" s="42">
        <v>-4.5659999999999998</v>
      </c>
      <c r="F94" s="42">
        <v>19.683</v>
      </c>
      <c r="G94" s="108">
        <v>0.67462962962962969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8</v>
      </c>
      <c r="B95" s="42" t="s">
        <v>69</v>
      </c>
      <c r="C95" s="42">
        <v>4371</v>
      </c>
      <c r="D95" s="42">
        <v>62.753</v>
      </c>
      <c r="E95" s="42">
        <v>-4.5730000000000004</v>
      </c>
      <c r="F95" s="42">
        <v>19.704999999999998</v>
      </c>
      <c r="G95" s="108">
        <v>0.67462962962962969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9</v>
      </c>
      <c r="B96" s="42" t="s">
        <v>69</v>
      </c>
      <c r="C96" s="42">
        <v>4375</v>
      </c>
      <c r="D96" s="42">
        <v>61.99</v>
      </c>
      <c r="E96" s="42">
        <v>-4.5640000000000001</v>
      </c>
      <c r="F96" s="42">
        <v>19.677</v>
      </c>
      <c r="G96" s="108">
        <v>0.68398148148148152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9</v>
      </c>
      <c r="B97" s="42" t="s">
        <v>69</v>
      </c>
      <c r="C97" s="42">
        <v>4376</v>
      </c>
      <c r="D97" s="42">
        <v>62.843000000000004</v>
      </c>
      <c r="E97" s="42">
        <v>-4.57</v>
      </c>
      <c r="F97" s="42">
        <v>19.670000000000002</v>
      </c>
      <c r="G97" s="108">
        <v>0.68398148148148152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9</v>
      </c>
      <c r="B98" s="42" t="s">
        <v>69</v>
      </c>
      <c r="C98" s="42">
        <v>4383</v>
      </c>
      <c r="D98" s="42">
        <v>62.877000000000002</v>
      </c>
      <c r="E98" s="42">
        <v>-4.5650000000000004</v>
      </c>
      <c r="F98" s="42">
        <v>19.649999999999999</v>
      </c>
      <c r="G98" s="108">
        <v>0.68398148148148152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9</v>
      </c>
      <c r="B99" s="42" t="s">
        <v>69</v>
      </c>
      <c r="C99" s="42">
        <v>4382</v>
      </c>
      <c r="D99" s="42">
        <v>62.863999999999997</v>
      </c>
      <c r="E99" s="42">
        <v>-4.5590000000000002</v>
      </c>
      <c r="F99" s="42">
        <v>19.652999999999999</v>
      </c>
      <c r="G99" s="108">
        <v>0.68398148148148152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9</v>
      </c>
      <c r="B100" s="42" t="s">
        <v>69</v>
      </c>
      <c r="C100" s="42">
        <v>4381</v>
      </c>
      <c r="D100" s="42">
        <v>62.875999999999998</v>
      </c>
      <c r="E100" s="42">
        <v>-4.5789999999999997</v>
      </c>
      <c r="F100" s="42">
        <v>19.619</v>
      </c>
      <c r="G100" s="108">
        <v>0.68398148148148152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10</v>
      </c>
      <c r="B101" s="42" t="s">
        <v>70</v>
      </c>
      <c r="C101" s="42">
        <v>4370</v>
      </c>
      <c r="D101" s="42">
        <v>61.834000000000003</v>
      </c>
      <c r="E101" s="42">
        <v>-4.5410000000000004</v>
      </c>
      <c r="F101" s="42">
        <v>19.696999999999999</v>
      </c>
      <c r="G101" s="108">
        <v>0.69296296296296289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10</v>
      </c>
      <c r="B102" s="42" t="s">
        <v>70</v>
      </c>
      <c r="C102" s="42">
        <v>4368</v>
      </c>
      <c r="D102" s="42">
        <v>62.712000000000003</v>
      </c>
      <c r="E102" s="42">
        <v>-4.57</v>
      </c>
      <c r="F102" s="42">
        <v>19.670000000000002</v>
      </c>
      <c r="G102" s="108">
        <v>0.69296296296296289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10</v>
      </c>
      <c r="B103" s="42" t="s">
        <v>70</v>
      </c>
      <c r="C103" s="42">
        <v>4374</v>
      </c>
      <c r="D103" s="42">
        <v>62.780999999999999</v>
      </c>
      <c r="E103" s="42">
        <v>-4.5570000000000004</v>
      </c>
      <c r="F103" s="42">
        <v>19.64</v>
      </c>
      <c r="G103" s="108">
        <v>0.69296296296296289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10</v>
      </c>
      <c r="B104" s="42" t="s">
        <v>70</v>
      </c>
      <c r="C104" s="42">
        <v>4371</v>
      </c>
      <c r="D104" s="42">
        <v>62.776000000000003</v>
      </c>
      <c r="E104" s="42">
        <v>-4.5650000000000004</v>
      </c>
      <c r="F104" s="42">
        <v>19.646999999999998</v>
      </c>
      <c r="G104" s="108">
        <v>0.69296296296296289</v>
      </c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10</v>
      </c>
      <c r="B105" s="42" t="s">
        <v>70</v>
      </c>
      <c r="C105" s="42">
        <v>4374</v>
      </c>
      <c r="D105" s="42">
        <v>62.784999999999997</v>
      </c>
      <c r="E105" s="42">
        <v>-4.5590000000000002</v>
      </c>
      <c r="F105" s="42">
        <v>19.686</v>
      </c>
      <c r="G105" s="108">
        <v>0.69296296296296289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11</v>
      </c>
      <c r="B106" s="42" t="s">
        <v>70</v>
      </c>
      <c r="C106" s="42">
        <v>4363</v>
      </c>
      <c r="D106" s="42">
        <v>61.796999999999997</v>
      </c>
      <c r="E106" s="42">
        <v>-4.5780000000000003</v>
      </c>
      <c r="F106" s="42">
        <v>19.707000000000001</v>
      </c>
      <c r="G106" s="108">
        <v>0.70231481481481473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11</v>
      </c>
      <c r="B107" s="42" t="s">
        <v>70</v>
      </c>
      <c r="C107" s="42">
        <v>4365</v>
      </c>
      <c r="D107" s="42">
        <v>62.66</v>
      </c>
      <c r="E107" s="42">
        <v>-4.57</v>
      </c>
      <c r="F107" s="42">
        <v>19.670000000000002</v>
      </c>
      <c r="G107" s="108">
        <v>0.70231481481481473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11</v>
      </c>
      <c r="B108" s="42" t="s">
        <v>70</v>
      </c>
      <c r="C108" s="42">
        <v>4369</v>
      </c>
      <c r="D108" s="42">
        <v>62.69</v>
      </c>
      <c r="E108" s="42">
        <v>-4.5670000000000002</v>
      </c>
      <c r="F108" s="42">
        <v>19.672999999999998</v>
      </c>
      <c r="G108" s="108">
        <v>0.70231481481481473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11</v>
      </c>
      <c r="B109" s="42" t="s">
        <v>70</v>
      </c>
      <c r="C109" s="42">
        <v>4369</v>
      </c>
      <c r="D109" s="42">
        <v>62.683</v>
      </c>
      <c r="E109" s="42">
        <v>-4.5709999999999997</v>
      </c>
      <c r="F109" s="42">
        <v>19.672999999999998</v>
      </c>
      <c r="G109" s="108">
        <v>0.70231481481481473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11</v>
      </c>
      <c r="B110" s="42" t="s">
        <v>70</v>
      </c>
      <c r="C110" s="42">
        <v>4365</v>
      </c>
      <c r="D110" s="42">
        <v>62.667000000000002</v>
      </c>
      <c r="E110" s="42">
        <v>-4.5629999999999997</v>
      </c>
      <c r="F110" s="42">
        <v>19.640999999999998</v>
      </c>
      <c r="G110" s="108">
        <v>0.70231481481481473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12</v>
      </c>
      <c r="B111" s="42" t="s">
        <v>71</v>
      </c>
      <c r="C111" s="42">
        <v>4367</v>
      </c>
      <c r="D111" s="42">
        <v>61.819000000000003</v>
      </c>
      <c r="E111" s="42">
        <v>-4.5529999999999999</v>
      </c>
      <c r="F111" s="42">
        <v>19.701000000000001</v>
      </c>
      <c r="G111" s="108">
        <v>0.71128472222222217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12</v>
      </c>
      <c r="B112" s="42" t="s">
        <v>71</v>
      </c>
      <c r="C112" s="42">
        <v>4372</v>
      </c>
      <c r="D112" s="42">
        <v>62.712000000000003</v>
      </c>
      <c r="E112" s="42">
        <v>-4.57</v>
      </c>
      <c r="F112" s="42">
        <v>19.670000000000002</v>
      </c>
      <c r="G112" s="108">
        <v>0.71128472222222217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12</v>
      </c>
      <c r="B113" s="42" t="s">
        <v>71</v>
      </c>
      <c r="C113" s="42">
        <v>4372</v>
      </c>
      <c r="D113" s="42">
        <v>62.744999999999997</v>
      </c>
      <c r="E113" s="42">
        <v>-4.5460000000000003</v>
      </c>
      <c r="F113" s="42">
        <v>19.692</v>
      </c>
      <c r="G113" s="108">
        <v>0.71128472222222217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12</v>
      </c>
      <c r="B114" s="42" t="s">
        <v>71</v>
      </c>
      <c r="C114" s="42">
        <v>4370</v>
      </c>
      <c r="D114" s="42">
        <v>62.707000000000001</v>
      </c>
      <c r="E114" s="42">
        <v>-4.54</v>
      </c>
      <c r="F114" s="42">
        <v>19.681000000000001</v>
      </c>
      <c r="G114" s="108">
        <v>0.71128472222222217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12</v>
      </c>
      <c r="B115" s="42" t="s">
        <v>71</v>
      </c>
      <c r="C115" s="42">
        <v>4372</v>
      </c>
      <c r="D115" s="42">
        <v>62.758000000000003</v>
      </c>
      <c r="E115" s="42">
        <v>-4.556</v>
      </c>
      <c r="F115" s="42">
        <v>19.687000000000001</v>
      </c>
      <c r="G115" s="108">
        <v>0.71128472222222217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13</v>
      </c>
      <c r="B116" s="42" t="s">
        <v>71</v>
      </c>
      <c r="C116" s="42">
        <v>4366</v>
      </c>
      <c r="D116" s="42">
        <v>61.851999999999997</v>
      </c>
      <c r="E116" s="42">
        <v>-4.5910000000000002</v>
      </c>
      <c r="F116" s="42">
        <v>19.719000000000001</v>
      </c>
      <c r="G116" s="108">
        <v>0.720636574074074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13</v>
      </c>
      <c r="B117" s="42" t="s">
        <v>71</v>
      </c>
      <c r="C117" s="42">
        <v>4364</v>
      </c>
      <c r="D117" s="42">
        <v>62.68</v>
      </c>
      <c r="E117" s="42">
        <v>-4.57</v>
      </c>
      <c r="F117" s="42">
        <v>19.670000000000002</v>
      </c>
      <c r="G117" s="108">
        <v>0.720636574074074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13</v>
      </c>
      <c r="B118" s="42" t="s">
        <v>71</v>
      </c>
      <c r="C118" s="42">
        <v>4369</v>
      </c>
      <c r="D118" s="42">
        <v>62.695</v>
      </c>
      <c r="E118" s="42">
        <v>-4.5709999999999997</v>
      </c>
      <c r="F118" s="42">
        <v>19.673999999999999</v>
      </c>
      <c r="G118" s="108">
        <v>0.720636574074074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13</v>
      </c>
      <c r="B119" s="42" t="s">
        <v>71</v>
      </c>
      <c r="C119" s="42">
        <v>4369</v>
      </c>
      <c r="D119" s="42">
        <v>62.703000000000003</v>
      </c>
      <c r="E119" s="42">
        <v>-4.585</v>
      </c>
      <c r="F119" s="42">
        <v>19.675999999999998</v>
      </c>
      <c r="G119" s="108">
        <v>0.720636574074074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13</v>
      </c>
      <c r="B120" s="42" t="s">
        <v>71</v>
      </c>
      <c r="C120" s="42">
        <v>4366</v>
      </c>
      <c r="D120" s="42">
        <v>62.723999999999997</v>
      </c>
      <c r="E120" s="42">
        <v>-4.5629999999999997</v>
      </c>
      <c r="F120" s="42">
        <v>19.692</v>
      </c>
      <c r="G120" s="108">
        <v>0.720636574074074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14</v>
      </c>
      <c r="B121" s="42" t="s">
        <v>72</v>
      </c>
      <c r="C121" s="42">
        <v>4368</v>
      </c>
      <c r="D121" s="42">
        <v>61.82</v>
      </c>
      <c r="E121" s="42">
        <v>-4.5529999999999999</v>
      </c>
      <c r="F121" s="42">
        <v>19.690999999999999</v>
      </c>
      <c r="G121" s="108">
        <v>0.7295949074074074</v>
      </c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14</v>
      </c>
      <c r="B122" s="42" t="s">
        <v>72</v>
      </c>
      <c r="C122" s="42">
        <v>4369</v>
      </c>
      <c r="D122" s="42">
        <v>62.731000000000002</v>
      </c>
      <c r="E122" s="42">
        <v>-4.57</v>
      </c>
      <c r="F122" s="42">
        <v>19.670000000000002</v>
      </c>
      <c r="G122" s="108">
        <v>0.7295949074074074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14</v>
      </c>
      <c r="B123" s="42" t="s">
        <v>72</v>
      </c>
      <c r="C123" s="42">
        <v>4373</v>
      </c>
      <c r="D123" s="42">
        <v>62.753999999999998</v>
      </c>
      <c r="E123" s="42">
        <v>-4.5720000000000001</v>
      </c>
      <c r="F123" s="42">
        <v>19.631</v>
      </c>
      <c r="G123" s="108">
        <v>0.7295949074074074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14</v>
      </c>
      <c r="B124" s="42" t="s">
        <v>72</v>
      </c>
      <c r="C124" s="42">
        <v>4374</v>
      </c>
      <c r="D124" s="42">
        <v>62.75</v>
      </c>
      <c r="E124" s="42">
        <v>-4.5579999999999998</v>
      </c>
      <c r="F124" s="42">
        <v>19.669</v>
      </c>
      <c r="G124" s="108">
        <v>0.7295949074074074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14</v>
      </c>
      <c r="B125" s="42" t="s">
        <v>72</v>
      </c>
      <c r="C125" s="42">
        <v>4372</v>
      </c>
      <c r="D125" s="42">
        <v>62.777000000000001</v>
      </c>
      <c r="E125" s="42">
        <v>-4.5830000000000002</v>
      </c>
      <c r="F125" s="42">
        <v>19.632999999999999</v>
      </c>
      <c r="G125" s="108">
        <v>0.7295949074074074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14</v>
      </c>
      <c r="B126" s="42" t="s">
        <v>72</v>
      </c>
      <c r="C126" s="42">
        <v>3164</v>
      </c>
      <c r="D126" s="42">
        <v>8.6289999999999996</v>
      </c>
      <c r="E126" s="42">
        <v>-13.304</v>
      </c>
      <c r="F126" s="42">
        <v>23.199000000000002</v>
      </c>
      <c r="G126" s="108">
        <v>0.7295949074074074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14</v>
      </c>
      <c r="B127" s="42" t="s">
        <v>72</v>
      </c>
      <c r="C127" s="42">
        <v>9764</v>
      </c>
      <c r="D127" s="42">
        <v>49.866</v>
      </c>
      <c r="E127" s="42">
        <v>-11.135999999999999</v>
      </c>
      <c r="F127" s="42">
        <v>26.047000000000001</v>
      </c>
      <c r="G127" s="108">
        <v>0.7295949074074074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14</v>
      </c>
      <c r="B128" s="42" t="s">
        <v>72</v>
      </c>
      <c r="C128" s="42">
        <v>8657</v>
      </c>
      <c r="D128" s="42">
        <v>44.639000000000003</v>
      </c>
      <c r="E128" s="42">
        <v>-10.352</v>
      </c>
      <c r="F128" s="42">
        <v>26.242000000000001</v>
      </c>
      <c r="G128" s="108">
        <v>0.7295949074074074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14</v>
      </c>
      <c r="B129" s="42" t="s">
        <v>72</v>
      </c>
      <c r="C129" s="42">
        <v>8236</v>
      </c>
      <c r="D129" s="42">
        <v>42.637</v>
      </c>
      <c r="E129" s="42">
        <v>-10.334</v>
      </c>
      <c r="F129" s="42">
        <v>26.219000000000001</v>
      </c>
      <c r="G129" s="108">
        <v>0.7295949074074074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14</v>
      </c>
      <c r="B130" s="42" t="s">
        <v>72</v>
      </c>
      <c r="C130" s="42">
        <v>7869</v>
      </c>
      <c r="D130" s="42">
        <v>40.801000000000002</v>
      </c>
      <c r="E130" s="42">
        <v>-10.334</v>
      </c>
      <c r="F130" s="42">
        <v>26.263999999999999</v>
      </c>
      <c r="G130" s="108">
        <v>0.7295949074074074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14</v>
      </c>
      <c r="B131" s="42" t="s">
        <v>72</v>
      </c>
      <c r="C131" s="42">
        <v>7521</v>
      </c>
      <c r="D131" s="42">
        <v>39.006</v>
      </c>
      <c r="E131" s="42">
        <v>-10.335000000000001</v>
      </c>
      <c r="F131" s="42">
        <v>26.28</v>
      </c>
      <c r="G131" s="108">
        <v>0.7295949074074074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14</v>
      </c>
      <c r="B132" s="42" t="s">
        <v>72</v>
      </c>
      <c r="C132" s="42">
        <v>7192</v>
      </c>
      <c r="D132" s="42">
        <v>37.256999999999998</v>
      </c>
      <c r="E132" s="42">
        <v>-10.337999999999999</v>
      </c>
      <c r="F132" s="42">
        <v>26.215</v>
      </c>
      <c r="G132" s="108">
        <v>0.7295949074074074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14</v>
      </c>
      <c r="B133" s="42" t="s">
        <v>72</v>
      </c>
      <c r="C133" s="42">
        <v>6872</v>
      </c>
      <c r="D133" s="42">
        <v>35.569000000000003</v>
      </c>
      <c r="E133" s="42">
        <v>-10.324999999999999</v>
      </c>
      <c r="F133" s="42">
        <v>26.201000000000001</v>
      </c>
      <c r="G133" s="108">
        <v>0.7295949074074074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14</v>
      </c>
      <c r="B134" s="42" t="s">
        <v>72</v>
      </c>
      <c r="C134" s="42">
        <v>6563</v>
      </c>
      <c r="D134" s="42">
        <v>33.947000000000003</v>
      </c>
      <c r="E134" s="42">
        <v>-10.311999999999999</v>
      </c>
      <c r="F134" s="42">
        <v>26.254000000000001</v>
      </c>
      <c r="G134" s="108">
        <v>0.7295949074074074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14</v>
      </c>
      <c r="B135" s="42" t="s">
        <v>72</v>
      </c>
      <c r="C135" s="42">
        <v>6275</v>
      </c>
      <c r="D135" s="42">
        <v>32.436</v>
      </c>
      <c r="E135" s="42">
        <v>-10.292999999999999</v>
      </c>
      <c r="F135" s="42">
        <v>26.271999999999998</v>
      </c>
      <c r="G135" s="108">
        <v>0.7295949074074074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14</v>
      </c>
      <c r="B136" s="42" t="s">
        <v>72</v>
      </c>
      <c r="C136" s="42">
        <v>5999</v>
      </c>
      <c r="D136" s="42">
        <v>30.984000000000002</v>
      </c>
      <c r="E136" s="42">
        <v>-10.282999999999999</v>
      </c>
      <c r="F136" s="42">
        <v>26.259</v>
      </c>
      <c r="G136" s="108">
        <v>0.7295949074074074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15</v>
      </c>
      <c r="B137" s="42">
        <v>18</v>
      </c>
      <c r="C137" s="42">
        <v>4371</v>
      </c>
      <c r="D137" s="42">
        <v>61.853000000000002</v>
      </c>
      <c r="E137" s="42">
        <v>-4.5650000000000004</v>
      </c>
      <c r="F137" s="42">
        <v>19.698</v>
      </c>
      <c r="G137" s="108">
        <v>0.73894675925925923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15</v>
      </c>
      <c r="B138" s="42">
        <v>18</v>
      </c>
      <c r="C138" s="42">
        <v>4367</v>
      </c>
      <c r="D138" s="42">
        <v>62.704000000000001</v>
      </c>
      <c r="E138" s="42">
        <v>-4.57</v>
      </c>
      <c r="F138" s="42">
        <v>19.670000000000002</v>
      </c>
      <c r="G138" s="108">
        <v>0.73894675925925923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15</v>
      </c>
      <c r="B139" s="42">
        <v>18</v>
      </c>
      <c r="C139" s="42">
        <v>4370</v>
      </c>
      <c r="D139" s="42">
        <v>62.715000000000003</v>
      </c>
      <c r="E139" s="42">
        <v>-4.5739999999999998</v>
      </c>
      <c r="F139" s="42">
        <v>19.675999999999998</v>
      </c>
      <c r="G139" s="108">
        <v>0.73894675925925923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15</v>
      </c>
      <c r="B140" s="42">
        <v>18</v>
      </c>
      <c r="C140" s="42">
        <v>4369</v>
      </c>
      <c r="D140" s="42">
        <v>62.703000000000003</v>
      </c>
      <c r="E140" s="42">
        <v>-4.5890000000000004</v>
      </c>
      <c r="F140" s="42">
        <v>19.664999999999999</v>
      </c>
      <c r="G140" s="108">
        <v>0.73894675925925923</v>
      </c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15</v>
      </c>
      <c r="B141" s="42">
        <v>18</v>
      </c>
      <c r="C141" s="42">
        <v>4368</v>
      </c>
      <c r="D141" s="42">
        <v>62.71</v>
      </c>
      <c r="E141" s="42">
        <v>-4.5860000000000003</v>
      </c>
      <c r="F141" s="42">
        <v>19.651</v>
      </c>
      <c r="G141" s="108">
        <v>0.73894675925925923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15</v>
      </c>
      <c r="B142" s="42">
        <v>18</v>
      </c>
      <c r="C142" s="42">
        <v>1225</v>
      </c>
      <c r="D142" s="42">
        <v>3.3260000000000001</v>
      </c>
      <c r="E142" s="42">
        <v>-10.265000000000001</v>
      </c>
      <c r="F142" s="42">
        <v>25.311</v>
      </c>
      <c r="G142" s="108">
        <v>0.73894675925925923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15</v>
      </c>
      <c r="B143" s="42">
        <v>18</v>
      </c>
      <c r="C143" s="42">
        <v>9961</v>
      </c>
      <c r="D143" s="42">
        <v>50.472999999999999</v>
      </c>
      <c r="E143" s="42">
        <v>-10.071999999999999</v>
      </c>
      <c r="F143" s="42">
        <v>26.786999999999999</v>
      </c>
      <c r="G143" s="108">
        <v>0.73894675925925923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15</v>
      </c>
      <c r="B144" s="42">
        <v>18</v>
      </c>
      <c r="C144" s="42">
        <v>9130</v>
      </c>
      <c r="D144" s="42">
        <v>46.655999999999999</v>
      </c>
      <c r="E144" s="42">
        <v>-10.295999999999999</v>
      </c>
      <c r="F144" s="42">
        <v>26.259</v>
      </c>
      <c r="G144" s="108">
        <v>0.73894675925925923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15</v>
      </c>
      <c r="B145" s="42">
        <v>18</v>
      </c>
      <c r="C145" s="42">
        <v>8712</v>
      </c>
      <c r="D145" s="42">
        <v>44.701000000000001</v>
      </c>
      <c r="E145" s="42">
        <v>-10.308999999999999</v>
      </c>
      <c r="F145" s="42">
        <v>26.231999999999999</v>
      </c>
      <c r="G145" s="108">
        <v>0.73894675925925923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15</v>
      </c>
      <c r="B146" s="42">
        <v>18</v>
      </c>
      <c r="C146" s="42">
        <v>8314</v>
      </c>
      <c r="D146" s="42">
        <v>42.741</v>
      </c>
      <c r="E146" s="42">
        <v>-10.301</v>
      </c>
      <c r="F146" s="42">
        <v>26.248999999999999</v>
      </c>
      <c r="G146" s="108">
        <v>0.73894675925925923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15</v>
      </c>
      <c r="B147" s="42">
        <v>18</v>
      </c>
      <c r="C147" s="42">
        <v>7936</v>
      </c>
      <c r="D147" s="42">
        <v>40.817999999999998</v>
      </c>
      <c r="E147" s="42">
        <v>-10.295</v>
      </c>
      <c r="F147" s="42">
        <v>26.236999999999998</v>
      </c>
      <c r="G147" s="108">
        <v>0.73894675925925923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15</v>
      </c>
      <c r="B148" s="42">
        <v>18</v>
      </c>
      <c r="C148" s="42">
        <v>7583</v>
      </c>
      <c r="D148" s="42">
        <v>38.981999999999999</v>
      </c>
      <c r="E148" s="42">
        <v>-10.313000000000001</v>
      </c>
      <c r="F148" s="42">
        <v>26.224</v>
      </c>
      <c r="G148" s="108">
        <v>0.73894675925925923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15</v>
      </c>
      <c r="B149" s="42">
        <v>18</v>
      </c>
      <c r="C149" s="42">
        <v>7238</v>
      </c>
      <c r="D149" s="42">
        <v>37.195</v>
      </c>
      <c r="E149" s="42">
        <v>-10.314</v>
      </c>
      <c r="F149" s="42">
        <v>26.195</v>
      </c>
      <c r="G149" s="108">
        <v>0.73894675925925923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15</v>
      </c>
      <c r="B150" s="42">
        <v>18</v>
      </c>
      <c r="C150" s="42">
        <v>6919</v>
      </c>
      <c r="D150" s="42">
        <v>35.500999999999998</v>
      </c>
      <c r="E150" s="42">
        <v>-10.308</v>
      </c>
      <c r="F150" s="42">
        <v>26.228999999999999</v>
      </c>
      <c r="G150" s="108">
        <v>0.73894675925925923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15</v>
      </c>
      <c r="B151" s="42">
        <v>18</v>
      </c>
      <c r="C151" s="42">
        <v>6608</v>
      </c>
      <c r="D151" s="42">
        <v>33.872</v>
      </c>
      <c r="E151" s="42">
        <v>-10.292999999999999</v>
      </c>
      <c r="F151" s="42">
        <v>26.198</v>
      </c>
      <c r="G151" s="108">
        <v>0.73894675925925923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15</v>
      </c>
      <c r="B152" s="42">
        <v>18</v>
      </c>
      <c r="C152" s="42">
        <v>6314</v>
      </c>
      <c r="D152" s="42">
        <v>32.345999999999997</v>
      </c>
      <c r="E152" s="42">
        <v>-10.282</v>
      </c>
      <c r="F152" s="42">
        <v>26.152000000000001</v>
      </c>
      <c r="G152" s="108">
        <v>0.73894675925925923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16</v>
      </c>
      <c r="B153" s="42" t="s">
        <v>73</v>
      </c>
      <c r="C153" s="42">
        <v>4368</v>
      </c>
      <c r="D153" s="42">
        <v>61.826000000000001</v>
      </c>
      <c r="E153" s="42">
        <v>-4.5549999999999997</v>
      </c>
      <c r="F153" s="42">
        <v>19.689</v>
      </c>
      <c r="G153" s="108">
        <v>0.74791666666666667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16</v>
      </c>
      <c r="B154" s="42" t="s">
        <v>73</v>
      </c>
      <c r="C154" s="42">
        <v>4364</v>
      </c>
      <c r="D154" s="42">
        <v>62.707999999999998</v>
      </c>
      <c r="E154" s="42">
        <v>-4.57</v>
      </c>
      <c r="F154" s="42">
        <v>19.670000000000002</v>
      </c>
      <c r="G154" s="108">
        <v>0.74791666666666667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16</v>
      </c>
      <c r="B155" s="42" t="s">
        <v>73</v>
      </c>
      <c r="C155" s="42">
        <v>4371</v>
      </c>
      <c r="D155" s="42">
        <v>62.746000000000002</v>
      </c>
      <c r="E155" s="42">
        <v>-4.5620000000000003</v>
      </c>
      <c r="F155" s="42">
        <v>19.673999999999999</v>
      </c>
      <c r="G155" s="108">
        <v>0.74791666666666667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16</v>
      </c>
      <c r="B156" s="42" t="s">
        <v>73</v>
      </c>
      <c r="C156" s="42">
        <v>4370</v>
      </c>
      <c r="D156" s="42">
        <v>62.737000000000002</v>
      </c>
      <c r="E156" s="42">
        <v>-4.5679999999999996</v>
      </c>
      <c r="F156" s="42">
        <v>19.666</v>
      </c>
      <c r="G156" s="108">
        <v>0.74791666666666667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16</v>
      </c>
      <c r="B157" s="42" t="s">
        <v>73</v>
      </c>
      <c r="C157" s="42">
        <v>4373</v>
      </c>
      <c r="D157" s="42">
        <v>62.762</v>
      </c>
      <c r="E157" s="42">
        <v>-4.5640000000000001</v>
      </c>
      <c r="F157" s="42">
        <v>19.641999999999999</v>
      </c>
      <c r="G157" s="108">
        <v>0.74791666666666667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16</v>
      </c>
      <c r="B158" s="42" t="s">
        <v>73</v>
      </c>
      <c r="C158" s="42">
        <v>1305</v>
      </c>
      <c r="D158" s="42">
        <v>3.544</v>
      </c>
      <c r="E158" s="42">
        <v>-10.241</v>
      </c>
      <c r="F158" s="42">
        <v>25.805</v>
      </c>
      <c r="G158" s="108">
        <v>0.74791666666666667</v>
      </c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16</v>
      </c>
      <c r="B159" s="42" t="s">
        <v>73</v>
      </c>
      <c r="C159" s="42">
        <v>10853</v>
      </c>
      <c r="D159" s="42">
        <v>54.595999999999997</v>
      </c>
      <c r="E159" s="42">
        <v>-11.637</v>
      </c>
      <c r="F159" s="42">
        <v>26.376999999999999</v>
      </c>
      <c r="G159" s="108">
        <v>0.74791666666666667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16</v>
      </c>
      <c r="B160" s="42" t="s">
        <v>73</v>
      </c>
      <c r="C160" s="42">
        <v>10013</v>
      </c>
      <c r="D160" s="42">
        <v>50.993000000000002</v>
      </c>
      <c r="E160" s="42">
        <v>-11.864000000000001</v>
      </c>
      <c r="F160" s="42">
        <v>25.95</v>
      </c>
      <c r="G160" s="108">
        <v>0.74791666666666667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16</v>
      </c>
      <c r="B161" s="42" t="s">
        <v>73</v>
      </c>
      <c r="C161" s="42">
        <v>9545</v>
      </c>
      <c r="D161" s="42">
        <v>48.914000000000001</v>
      </c>
      <c r="E161" s="42">
        <v>-11.848000000000001</v>
      </c>
      <c r="F161" s="42">
        <v>25.914000000000001</v>
      </c>
      <c r="G161" s="108">
        <v>0.74791666666666667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16</v>
      </c>
      <c r="B162" s="42" t="s">
        <v>73</v>
      </c>
      <c r="C162" s="42">
        <v>9100</v>
      </c>
      <c r="D162" s="42">
        <v>46.825000000000003</v>
      </c>
      <c r="E162" s="42">
        <v>-11.831</v>
      </c>
      <c r="F162" s="42">
        <v>25.931000000000001</v>
      </c>
      <c r="G162" s="108">
        <v>0.74791666666666667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16</v>
      </c>
      <c r="B163" s="42" t="s">
        <v>73</v>
      </c>
      <c r="C163" s="42">
        <v>8667</v>
      </c>
      <c r="D163" s="42">
        <v>44.750999999999998</v>
      </c>
      <c r="E163" s="42">
        <v>-11.842000000000001</v>
      </c>
      <c r="F163" s="42">
        <v>25.95</v>
      </c>
      <c r="G163" s="108">
        <v>0.74791666666666667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16</v>
      </c>
      <c r="B164" s="42" t="s">
        <v>73</v>
      </c>
      <c r="C164" s="42">
        <v>8261</v>
      </c>
      <c r="D164" s="42">
        <v>42.792999999999999</v>
      </c>
      <c r="E164" s="42">
        <v>-11.826000000000001</v>
      </c>
      <c r="F164" s="42">
        <v>25.937000000000001</v>
      </c>
      <c r="G164" s="108">
        <v>0.74791666666666667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16</v>
      </c>
      <c r="B165" s="42" t="s">
        <v>73</v>
      </c>
      <c r="C165" s="42">
        <v>7871</v>
      </c>
      <c r="D165" s="42">
        <v>40.795000000000002</v>
      </c>
      <c r="E165" s="42">
        <v>-11.836</v>
      </c>
      <c r="F165" s="42">
        <v>25.97</v>
      </c>
      <c r="G165" s="108">
        <v>0.74791666666666667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16</v>
      </c>
      <c r="B166" s="42" t="s">
        <v>73</v>
      </c>
      <c r="C166" s="42">
        <v>7502</v>
      </c>
      <c r="D166" s="42">
        <v>38.917999999999999</v>
      </c>
      <c r="E166" s="42">
        <v>-11.831</v>
      </c>
      <c r="F166" s="42">
        <v>25.994</v>
      </c>
      <c r="G166" s="108">
        <v>0.74791666666666667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16</v>
      </c>
      <c r="B167" s="42" t="s">
        <v>73</v>
      </c>
      <c r="C167" s="42">
        <v>7144</v>
      </c>
      <c r="D167" s="42">
        <v>37.1</v>
      </c>
      <c r="E167" s="42">
        <v>-11.813000000000001</v>
      </c>
      <c r="F167" s="42">
        <v>25.992000000000001</v>
      </c>
      <c r="G167" s="108">
        <v>0.74791666666666667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16</v>
      </c>
      <c r="B168" s="42" t="s">
        <v>73</v>
      </c>
      <c r="C168" s="42">
        <v>6822</v>
      </c>
      <c r="D168" s="42">
        <v>35.402999999999999</v>
      </c>
      <c r="E168" s="42">
        <v>-11.807</v>
      </c>
      <c r="F168" s="42">
        <v>25.963000000000001</v>
      </c>
      <c r="G168" s="108">
        <v>0.74791666666666667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17</v>
      </c>
      <c r="B169" s="42" t="s">
        <v>74</v>
      </c>
      <c r="C169" s="42">
        <v>4362</v>
      </c>
      <c r="D169" s="42">
        <v>61.771999999999998</v>
      </c>
      <c r="E169" s="42">
        <v>-4.5570000000000004</v>
      </c>
      <c r="F169" s="42">
        <v>19.702999999999999</v>
      </c>
      <c r="G169" s="108">
        <v>0.75726851851851851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17</v>
      </c>
      <c r="B170" s="42" t="s">
        <v>74</v>
      </c>
      <c r="C170" s="42">
        <v>4363</v>
      </c>
      <c r="D170" s="42">
        <v>62.603000000000002</v>
      </c>
      <c r="E170" s="42">
        <v>-4.57</v>
      </c>
      <c r="F170" s="42">
        <v>19.670000000000002</v>
      </c>
      <c r="G170" s="108">
        <v>0.75726851851851851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17</v>
      </c>
      <c r="B171" s="42" t="s">
        <v>74</v>
      </c>
      <c r="C171" s="42">
        <v>4363</v>
      </c>
      <c r="D171" s="42">
        <v>62.631999999999998</v>
      </c>
      <c r="E171" s="42">
        <v>-4.5819999999999999</v>
      </c>
      <c r="F171" s="42">
        <v>19.661000000000001</v>
      </c>
      <c r="G171" s="108">
        <v>0.75726851851851851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17</v>
      </c>
      <c r="B172" s="42" t="s">
        <v>74</v>
      </c>
      <c r="C172" s="42">
        <v>4365</v>
      </c>
      <c r="D172" s="42">
        <v>62.625999999999998</v>
      </c>
      <c r="E172" s="42">
        <v>-4.5910000000000002</v>
      </c>
      <c r="F172" s="42">
        <v>19.632000000000001</v>
      </c>
      <c r="G172" s="108">
        <v>0.75726851851851851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17</v>
      </c>
      <c r="B173" s="42" t="s">
        <v>74</v>
      </c>
      <c r="C173" s="42">
        <v>4368</v>
      </c>
      <c r="D173" s="42">
        <v>62.667000000000002</v>
      </c>
      <c r="E173" s="42">
        <v>-4.6079999999999997</v>
      </c>
      <c r="F173" s="42">
        <v>19.652000000000001</v>
      </c>
      <c r="G173" s="108">
        <v>0.75726851851851851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17</v>
      </c>
      <c r="B174" s="42" t="s">
        <v>74</v>
      </c>
      <c r="C174" s="42">
        <v>3307</v>
      </c>
      <c r="D174" s="42">
        <v>9.0389999999999997</v>
      </c>
      <c r="E174" s="42">
        <v>-10.129</v>
      </c>
      <c r="F174" s="42">
        <v>26.298999999999999</v>
      </c>
      <c r="G174" s="108">
        <v>0.75726851851851851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17</v>
      </c>
      <c r="B175" s="42" t="s">
        <v>74</v>
      </c>
      <c r="C175" s="42">
        <v>11038</v>
      </c>
      <c r="D175" s="42">
        <v>60.42</v>
      </c>
      <c r="E175" s="42">
        <v>-10.294</v>
      </c>
      <c r="F175" s="42">
        <v>26.364000000000001</v>
      </c>
      <c r="G175" s="108">
        <v>0.75726851851851851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17</v>
      </c>
      <c r="B176" s="42" t="s">
        <v>74</v>
      </c>
      <c r="C176" s="42">
        <v>10528</v>
      </c>
      <c r="D176" s="42">
        <v>55.801000000000002</v>
      </c>
      <c r="E176" s="42">
        <v>-10.289</v>
      </c>
      <c r="F176" s="42">
        <v>26.280999999999999</v>
      </c>
      <c r="G176" s="108">
        <v>0.75726851851851851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17</v>
      </c>
      <c r="B177" s="42" t="s">
        <v>74</v>
      </c>
      <c r="C177" s="42">
        <v>10117</v>
      </c>
      <c r="D177" s="42">
        <v>52.780999999999999</v>
      </c>
      <c r="E177" s="42">
        <v>-10.28</v>
      </c>
      <c r="F177" s="42">
        <v>26.297999999999998</v>
      </c>
      <c r="G177" s="108">
        <v>0.75726851851851851</v>
      </c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17</v>
      </c>
      <c r="B178" s="42" t="s">
        <v>74</v>
      </c>
      <c r="C178" s="42">
        <v>9691</v>
      </c>
      <c r="D178" s="42">
        <v>50.259</v>
      </c>
      <c r="E178" s="42">
        <v>-10.284000000000001</v>
      </c>
      <c r="F178" s="42">
        <v>26.279</v>
      </c>
      <c r="G178" s="108">
        <v>0.75726851851851851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17</v>
      </c>
      <c r="B179" s="42" t="s">
        <v>74</v>
      </c>
      <c r="C179" s="42">
        <v>9293</v>
      </c>
      <c r="D179" s="42">
        <v>47.970999999999997</v>
      </c>
      <c r="E179" s="42">
        <v>-10.284000000000001</v>
      </c>
      <c r="F179" s="42">
        <v>26.254000000000001</v>
      </c>
      <c r="G179" s="108">
        <v>0.75726851851851851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17</v>
      </c>
      <c r="B180" s="42" t="s">
        <v>74</v>
      </c>
      <c r="C180" s="42">
        <v>8911</v>
      </c>
      <c r="D180" s="42">
        <v>45.899000000000001</v>
      </c>
      <c r="E180" s="42">
        <v>-10.273</v>
      </c>
      <c r="F180" s="42">
        <v>26.259</v>
      </c>
      <c r="G180" s="108">
        <v>0.75726851851851851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17</v>
      </c>
      <c r="B181" s="42" t="s">
        <v>74</v>
      </c>
      <c r="C181" s="42">
        <v>8544</v>
      </c>
      <c r="D181" s="42">
        <v>43.936999999999998</v>
      </c>
      <c r="E181" s="42">
        <v>-10.250999999999999</v>
      </c>
      <c r="F181" s="42">
        <v>26.251999999999999</v>
      </c>
      <c r="G181" s="108">
        <v>0.75726851851851851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17</v>
      </c>
      <c r="B182" s="42" t="s">
        <v>74</v>
      </c>
      <c r="C182" s="42">
        <v>8190</v>
      </c>
      <c r="D182" s="42">
        <v>42.082000000000001</v>
      </c>
      <c r="E182" s="42">
        <v>-10.284000000000001</v>
      </c>
      <c r="F182" s="42">
        <v>26.25</v>
      </c>
      <c r="G182" s="108">
        <v>0.75726851851851851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17</v>
      </c>
      <c r="B183" s="42" t="s">
        <v>74</v>
      </c>
      <c r="C183" s="42">
        <v>7860</v>
      </c>
      <c r="D183" s="42">
        <v>40.347000000000001</v>
      </c>
      <c r="E183" s="42">
        <v>-10.273</v>
      </c>
      <c r="F183" s="42">
        <v>26.271000000000001</v>
      </c>
      <c r="G183" s="108">
        <v>0.75726851851851851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17</v>
      </c>
      <c r="B184" s="42" t="s">
        <v>74</v>
      </c>
      <c r="C184" s="42">
        <v>7549</v>
      </c>
      <c r="D184" s="42">
        <v>38.701000000000001</v>
      </c>
      <c r="E184" s="42">
        <v>-10.249000000000001</v>
      </c>
      <c r="F184" s="42">
        <v>26.234999999999999</v>
      </c>
      <c r="G184" s="108">
        <v>0.75726851851851851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18</v>
      </c>
      <c r="B185" s="42" t="s">
        <v>75</v>
      </c>
      <c r="C185" s="42">
        <v>4363</v>
      </c>
      <c r="D185" s="42">
        <v>61.735999999999997</v>
      </c>
      <c r="E185" s="42">
        <v>-4.5659999999999998</v>
      </c>
      <c r="F185" s="42">
        <v>19.681999999999999</v>
      </c>
      <c r="G185" s="108">
        <v>0.76623842592592595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18</v>
      </c>
      <c r="B186" s="42" t="s">
        <v>75</v>
      </c>
      <c r="C186" s="42">
        <v>4365</v>
      </c>
      <c r="D186" s="42">
        <v>62.612000000000002</v>
      </c>
      <c r="E186" s="42">
        <v>-4.57</v>
      </c>
      <c r="F186" s="42">
        <v>19.670000000000002</v>
      </c>
      <c r="G186" s="108">
        <v>0.76623842592592595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18</v>
      </c>
      <c r="B187" s="42" t="s">
        <v>75</v>
      </c>
      <c r="C187" s="42">
        <v>4364</v>
      </c>
      <c r="D187" s="42">
        <v>62.671999999999997</v>
      </c>
      <c r="E187" s="42">
        <v>-4.5789999999999997</v>
      </c>
      <c r="F187" s="42">
        <v>19.696999999999999</v>
      </c>
      <c r="G187" s="108">
        <v>0.76623842592592595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18</v>
      </c>
      <c r="B188" s="42" t="s">
        <v>75</v>
      </c>
      <c r="C188" s="42">
        <v>4367</v>
      </c>
      <c r="D188" s="42">
        <v>62.66</v>
      </c>
      <c r="E188" s="42">
        <v>-4.5869999999999997</v>
      </c>
      <c r="F188" s="42">
        <v>19.658000000000001</v>
      </c>
      <c r="G188" s="108">
        <v>0.76623842592592595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18</v>
      </c>
      <c r="B189" s="42" t="s">
        <v>75</v>
      </c>
      <c r="C189" s="42">
        <v>4364</v>
      </c>
      <c r="D189" s="42">
        <v>62.66</v>
      </c>
      <c r="E189" s="42">
        <v>-4.5759999999999996</v>
      </c>
      <c r="F189" s="42">
        <v>19.696999999999999</v>
      </c>
      <c r="G189" s="108">
        <v>0.76623842592592595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18</v>
      </c>
      <c r="B190" s="42" t="s">
        <v>75</v>
      </c>
      <c r="C190" s="42">
        <v>3532</v>
      </c>
      <c r="D190" s="42">
        <v>9.65</v>
      </c>
      <c r="E190" s="42">
        <v>-13.256</v>
      </c>
      <c r="F190" s="42">
        <v>24.521999999999998</v>
      </c>
      <c r="G190" s="108">
        <v>0.76623842592592595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18</v>
      </c>
      <c r="B191" s="42" t="s">
        <v>75</v>
      </c>
      <c r="C191" s="42">
        <v>11778</v>
      </c>
      <c r="D191" s="42">
        <v>62.656999999999996</v>
      </c>
      <c r="E191" s="42">
        <v>-13.369</v>
      </c>
      <c r="F191" s="42">
        <v>24.369</v>
      </c>
      <c r="G191" s="108">
        <v>0.76623842592592595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18</v>
      </c>
      <c r="B192" s="42" t="s">
        <v>75</v>
      </c>
      <c r="C192" s="42">
        <v>11181</v>
      </c>
      <c r="D192" s="42">
        <v>58.308999999999997</v>
      </c>
      <c r="E192" s="42">
        <v>-13.394</v>
      </c>
      <c r="F192" s="42">
        <v>24.332000000000001</v>
      </c>
      <c r="G192" s="108">
        <v>0.76623842592592595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18</v>
      </c>
      <c r="B193" s="42" t="s">
        <v>75</v>
      </c>
      <c r="C193" s="42">
        <v>10721</v>
      </c>
      <c r="D193" s="42">
        <v>55.338999999999999</v>
      </c>
      <c r="E193" s="42">
        <v>-13.398999999999999</v>
      </c>
      <c r="F193" s="42">
        <v>24.338000000000001</v>
      </c>
      <c r="G193" s="108">
        <v>0.76623842592592595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18</v>
      </c>
      <c r="B194" s="42" t="s">
        <v>75</v>
      </c>
      <c r="C194" s="42">
        <v>10275</v>
      </c>
      <c r="D194" s="42">
        <v>52.749000000000002</v>
      </c>
      <c r="E194" s="42">
        <v>-13.372999999999999</v>
      </c>
      <c r="F194" s="42">
        <v>24.327000000000002</v>
      </c>
      <c r="G194" s="108">
        <v>0.76623842592592595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18</v>
      </c>
      <c r="B195" s="42" t="s">
        <v>75</v>
      </c>
      <c r="C195" s="42">
        <v>9843</v>
      </c>
      <c r="D195" s="42">
        <v>50.406999999999996</v>
      </c>
      <c r="E195" s="42">
        <v>-13.391</v>
      </c>
      <c r="F195" s="42">
        <v>24.3</v>
      </c>
      <c r="G195" s="108">
        <v>0.76623842592592595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18</v>
      </c>
      <c r="B196" s="42" t="s">
        <v>75</v>
      </c>
      <c r="C196" s="42">
        <v>9425</v>
      </c>
      <c r="D196" s="42">
        <v>48.244</v>
      </c>
      <c r="E196" s="42">
        <v>-13.382</v>
      </c>
      <c r="F196" s="42">
        <v>24.285</v>
      </c>
      <c r="G196" s="108">
        <v>0.76623842592592595</v>
      </c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18</v>
      </c>
      <c r="B197" s="42" t="s">
        <v>75</v>
      </c>
      <c r="C197" s="42">
        <v>9032</v>
      </c>
      <c r="D197" s="42">
        <v>46.241</v>
      </c>
      <c r="E197" s="42">
        <v>-13.382999999999999</v>
      </c>
      <c r="F197" s="42">
        <v>24.341999999999999</v>
      </c>
      <c r="G197" s="108">
        <v>0.76623842592592595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18</v>
      </c>
      <c r="B198" s="42" t="s">
        <v>75</v>
      </c>
      <c r="C198" s="42">
        <v>8645</v>
      </c>
      <c r="D198" s="42">
        <v>44.271999999999998</v>
      </c>
      <c r="E198" s="42">
        <v>-13.358000000000001</v>
      </c>
      <c r="F198" s="42">
        <v>24.29</v>
      </c>
      <c r="G198" s="108">
        <v>0.76623842592592595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18</v>
      </c>
      <c r="B199" s="42" t="s">
        <v>75</v>
      </c>
      <c r="C199" s="42">
        <v>8258</v>
      </c>
      <c r="D199" s="42">
        <v>42.36</v>
      </c>
      <c r="E199" s="42">
        <v>-13.333</v>
      </c>
      <c r="F199" s="42">
        <v>24.308</v>
      </c>
      <c r="G199" s="108">
        <v>0.76623842592592595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18</v>
      </c>
      <c r="B200" s="42" t="s">
        <v>75</v>
      </c>
      <c r="C200" s="42">
        <v>7883</v>
      </c>
      <c r="D200" s="42">
        <v>40.540999999999997</v>
      </c>
      <c r="E200" s="42">
        <v>-13.349</v>
      </c>
      <c r="F200" s="42">
        <v>24.369</v>
      </c>
      <c r="G200" s="108">
        <v>0.76623842592592595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19</v>
      </c>
      <c r="B201" s="42" t="s">
        <v>76</v>
      </c>
      <c r="C201" s="42">
        <v>4360</v>
      </c>
      <c r="D201" s="42">
        <v>61.713999999999999</v>
      </c>
      <c r="E201" s="42">
        <v>-4.5519999999999996</v>
      </c>
      <c r="F201" s="42">
        <v>19.725999999999999</v>
      </c>
      <c r="G201" s="108">
        <v>0.77559027777777778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19</v>
      </c>
      <c r="B202" s="42" t="s">
        <v>76</v>
      </c>
      <c r="C202" s="42">
        <v>4358</v>
      </c>
      <c r="D202" s="42">
        <v>62.552</v>
      </c>
      <c r="E202" s="42">
        <v>-4.57</v>
      </c>
      <c r="F202" s="42">
        <v>19.670000000000002</v>
      </c>
      <c r="G202" s="108">
        <v>0.77559027777777778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19</v>
      </c>
      <c r="B203" s="42" t="s">
        <v>76</v>
      </c>
      <c r="C203" s="42">
        <v>4363</v>
      </c>
      <c r="D203" s="42">
        <v>62.597999999999999</v>
      </c>
      <c r="E203" s="42">
        <v>-4.5709999999999997</v>
      </c>
      <c r="F203" s="42">
        <v>19.669</v>
      </c>
      <c r="G203" s="108">
        <v>0.77559027777777778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19</v>
      </c>
      <c r="B204" s="42" t="s">
        <v>76</v>
      </c>
      <c r="C204" s="42">
        <v>4356</v>
      </c>
      <c r="D204" s="42">
        <v>62.570999999999998</v>
      </c>
      <c r="E204" s="42">
        <v>-4.5709999999999997</v>
      </c>
      <c r="F204" s="42">
        <v>19.652999999999999</v>
      </c>
      <c r="G204" s="108">
        <v>0.77559027777777778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19</v>
      </c>
      <c r="B205" s="42" t="s">
        <v>76</v>
      </c>
      <c r="C205" s="42">
        <v>4361</v>
      </c>
      <c r="D205" s="42">
        <v>62.555999999999997</v>
      </c>
      <c r="E205" s="42">
        <v>-4.5650000000000004</v>
      </c>
      <c r="F205" s="42">
        <v>19.654</v>
      </c>
      <c r="G205" s="108">
        <v>0.77559027777777778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19</v>
      </c>
      <c r="B206" s="42" t="s">
        <v>76</v>
      </c>
      <c r="C206" s="42">
        <v>1328</v>
      </c>
      <c r="D206" s="42">
        <v>3.6179999999999999</v>
      </c>
      <c r="E206" s="42">
        <v>-10.273</v>
      </c>
      <c r="F206" s="42">
        <v>24.651</v>
      </c>
      <c r="G206" s="108">
        <v>0.77559027777777778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19</v>
      </c>
      <c r="B207" s="42" t="s">
        <v>76</v>
      </c>
      <c r="C207" s="42">
        <v>4425</v>
      </c>
      <c r="D207" s="42">
        <v>23.783000000000001</v>
      </c>
      <c r="E207" s="42">
        <v>-10.305999999999999</v>
      </c>
      <c r="F207" s="42">
        <v>25.853000000000002</v>
      </c>
      <c r="G207" s="108">
        <v>0.77559027777777778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19</v>
      </c>
      <c r="B208" s="42" t="s">
        <v>76</v>
      </c>
      <c r="C208" s="42">
        <v>4200</v>
      </c>
      <c r="D208" s="42">
        <v>22.09</v>
      </c>
      <c r="E208" s="42">
        <v>-10.29</v>
      </c>
      <c r="F208" s="42">
        <v>25.792999999999999</v>
      </c>
      <c r="G208" s="108">
        <v>0.77559027777777778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19</v>
      </c>
      <c r="B209" s="42" t="s">
        <v>76</v>
      </c>
      <c r="C209" s="42">
        <v>4030</v>
      </c>
      <c r="D209" s="42">
        <v>20.97</v>
      </c>
      <c r="E209" s="42">
        <v>-10.263</v>
      </c>
      <c r="F209" s="42">
        <v>25.806999999999999</v>
      </c>
      <c r="G209" s="108">
        <v>0.77559027777777778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19</v>
      </c>
      <c r="B210" s="42" t="s">
        <v>76</v>
      </c>
      <c r="C210" s="42">
        <v>3849</v>
      </c>
      <c r="D210" s="42">
        <v>19.939</v>
      </c>
      <c r="E210" s="42">
        <v>-10.273999999999999</v>
      </c>
      <c r="F210" s="42">
        <v>25.82</v>
      </c>
      <c r="G210" s="108">
        <v>0.77559027777777778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19</v>
      </c>
      <c r="B211" s="42" t="s">
        <v>76</v>
      </c>
      <c r="C211" s="42">
        <v>3680</v>
      </c>
      <c r="D211" s="42">
        <v>19.023</v>
      </c>
      <c r="E211" s="42">
        <v>-10.27</v>
      </c>
      <c r="F211" s="42">
        <v>25.838000000000001</v>
      </c>
      <c r="G211" s="108">
        <v>0.77559027777777778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19</v>
      </c>
      <c r="B212" s="42" t="s">
        <v>76</v>
      </c>
      <c r="C212" s="42">
        <v>3523</v>
      </c>
      <c r="D212" s="42">
        <v>18.164999999999999</v>
      </c>
      <c r="E212" s="42">
        <v>-10.31</v>
      </c>
      <c r="F212" s="42">
        <v>25.812999999999999</v>
      </c>
      <c r="G212" s="108">
        <v>0.77559027777777778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19</v>
      </c>
      <c r="B213" s="42" t="s">
        <v>76</v>
      </c>
      <c r="C213" s="42">
        <v>3370</v>
      </c>
      <c r="D213" s="42">
        <v>17.346</v>
      </c>
      <c r="E213" s="42">
        <v>-10.27</v>
      </c>
      <c r="F213" s="42">
        <v>25.795000000000002</v>
      </c>
      <c r="G213" s="108">
        <v>0.77559027777777778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19</v>
      </c>
      <c r="B214" s="42" t="s">
        <v>76</v>
      </c>
      <c r="C214" s="42">
        <v>3223</v>
      </c>
      <c r="D214" s="42">
        <v>16.576000000000001</v>
      </c>
      <c r="E214" s="42">
        <v>-10.292</v>
      </c>
      <c r="F214" s="42">
        <v>25.806999999999999</v>
      </c>
      <c r="G214" s="108">
        <v>0.77559027777777778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19</v>
      </c>
      <c r="B215" s="42" t="s">
        <v>76</v>
      </c>
      <c r="C215" s="42">
        <v>3081</v>
      </c>
      <c r="D215" s="42">
        <v>15.855</v>
      </c>
      <c r="E215" s="42">
        <v>-10.243</v>
      </c>
      <c r="F215" s="42">
        <v>25.821999999999999</v>
      </c>
      <c r="G215" s="108">
        <v>0.77559027777777778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19</v>
      </c>
      <c r="B216" s="42" t="s">
        <v>76</v>
      </c>
      <c r="C216" s="42">
        <v>2952</v>
      </c>
      <c r="D216" s="42">
        <v>15.151</v>
      </c>
      <c r="E216" s="42">
        <v>-10.250999999999999</v>
      </c>
      <c r="F216" s="42">
        <v>25.771999999999998</v>
      </c>
      <c r="G216" s="108">
        <v>0.77559027777777778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20</v>
      </c>
      <c r="B217" s="42" t="s">
        <v>77</v>
      </c>
      <c r="C217" s="42">
        <v>4357</v>
      </c>
      <c r="D217" s="42">
        <v>61.634</v>
      </c>
      <c r="E217" s="42">
        <v>-4.5449999999999999</v>
      </c>
      <c r="F217" s="42">
        <v>19.658000000000001</v>
      </c>
      <c r="G217" s="108">
        <v>0.78456018518518522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20</v>
      </c>
      <c r="B218" s="42" t="s">
        <v>77</v>
      </c>
      <c r="C218" s="42">
        <v>4355</v>
      </c>
      <c r="D218" s="42">
        <v>62.500999999999998</v>
      </c>
      <c r="E218" s="42">
        <v>-4.57</v>
      </c>
      <c r="F218" s="42">
        <v>19.670000000000002</v>
      </c>
      <c r="G218" s="108">
        <v>0.78456018518518522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20</v>
      </c>
      <c r="B219" s="42" t="s">
        <v>77</v>
      </c>
      <c r="C219" s="42">
        <v>4359</v>
      </c>
      <c r="D219" s="42">
        <v>62.569000000000003</v>
      </c>
      <c r="E219" s="42">
        <v>-4.5670000000000002</v>
      </c>
      <c r="F219" s="42">
        <v>19.655999999999999</v>
      </c>
      <c r="G219" s="108">
        <v>0.78456018518518522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20</v>
      </c>
      <c r="B220" s="42" t="s">
        <v>77</v>
      </c>
      <c r="C220" s="42">
        <v>4362</v>
      </c>
      <c r="D220" s="42">
        <v>62.563000000000002</v>
      </c>
      <c r="E220" s="42">
        <v>-4.5810000000000004</v>
      </c>
      <c r="F220" s="42">
        <v>19.670000000000002</v>
      </c>
      <c r="G220" s="108">
        <v>0.78456018518518522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20</v>
      </c>
      <c r="B221" s="42" t="s">
        <v>77</v>
      </c>
      <c r="C221" s="42">
        <v>4356</v>
      </c>
      <c r="D221" s="42">
        <v>62.564</v>
      </c>
      <c r="E221" s="42">
        <v>-4.5739999999999998</v>
      </c>
      <c r="F221" s="42">
        <v>19.652000000000001</v>
      </c>
      <c r="G221" s="108">
        <v>0.78456018518518522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20</v>
      </c>
      <c r="B222" s="42" t="s">
        <v>77</v>
      </c>
      <c r="C222" s="42">
        <v>1403</v>
      </c>
      <c r="D222" s="42">
        <v>3.8109999999999999</v>
      </c>
      <c r="E222" s="42">
        <v>-10.163</v>
      </c>
      <c r="F222" s="42">
        <v>25.48</v>
      </c>
      <c r="G222" s="108">
        <v>0.78456018518518522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20</v>
      </c>
      <c r="B223" s="42" t="s">
        <v>77</v>
      </c>
      <c r="C223" s="42">
        <v>4658</v>
      </c>
      <c r="D223" s="42">
        <v>24.890999999999998</v>
      </c>
      <c r="E223" s="42">
        <v>-10.292999999999999</v>
      </c>
      <c r="F223" s="42">
        <v>25.763000000000002</v>
      </c>
      <c r="G223" s="108">
        <v>0.78456018518518522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20</v>
      </c>
      <c r="B224" s="42" t="s">
        <v>77</v>
      </c>
      <c r="C224" s="42">
        <v>4434</v>
      </c>
      <c r="D224" s="42">
        <v>23.167999999999999</v>
      </c>
      <c r="E224" s="42">
        <v>-10.298999999999999</v>
      </c>
      <c r="F224" s="42">
        <v>25.754000000000001</v>
      </c>
      <c r="G224" s="108">
        <v>0.78456018518518522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20</v>
      </c>
      <c r="B225" s="42" t="s">
        <v>77</v>
      </c>
      <c r="C225" s="42">
        <v>4265</v>
      </c>
      <c r="D225" s="42">
        <v>22.039000000000001</v>
      </c>
      <c r="E225" s="42">
        <v>-10.27</v>
      </c>
      <c r="F225" s="42">
        <v>25.7</v>
      </c>
      <c r="G225" s="108">
        <v>0.78456018518518522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20</v>
      </c>
      <c r="B226" s="42" t="s">
        <v>77</v>
      </c>
      <c r="C226" s="42">
        <v>4104</v>
      </c>
      <c r="D226" s="42">
        <v>21.065999999999999</v>
      </c>
      <c r="E226" s="42">
        <v>-10.288</v>
      </c>
      <c r="F226" s="42">
        <v>25.721</v>
      </c>
      <c r="G226" s="108">
        <v>0.78456018518518522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20</v>
      </c>
      <c r="B227" s="42" t="s">
        <v>77</v>
      </c>
      <c r="C227" s="42">
        <v>3930</v>
      </c>
      <c r="D227" s="42">
        <v>20.125</v>
      </c>
      <c r="E227" s="42">
        <v>-10.305</v>
      </c>
      <c r="F227" s="42">
        <v>25.77</v>
      </c>
      <c r="G227" s="108">
        <v>0.78456018518518522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20</v>
      </c>
      <c r="B228" s="42" t="s">
        <v>77</v>
      </c>
      <c r="C228" s="42">
        <v>3759</v>
      </c>
      <c r="D228" s="42">
        <v>19.206</v>
      </c>
      <c r="E228" s="42">
        <v>-10.303000000000001</v>
      </c>
      <c r="F228" s="42">
        <v>25.7</v>
      </c>
      <c r="G228" s="108">
        <v>0.78456018518518522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20</v>
      </c>
      <c r="B229" s="42" t="s">
        <v>77</v>
      </c>
      <c r="C229" s="42">
        <v>3597</v>
      </c>
      <c r="D229" s="42">
        <v>18.355</v>
      </c>
      <c r="E229" s="42">
        <v>-10.295999999999999</v>
      </c>
      <c r="F229" s="42">
        <v>25.689</v>
      </c>
      <c r="G229" s="108">
        <v>0.78456018518518522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20</v>
      </c>
      <c r="B230" s="42" t="s">
        <v>77</v>
      </c>
      <c r="C230" s="42">
        <v>3444</v>
      </c>
      <c r="D230" s="42">
        <v>17.55</v>
      </c>
      <c r="E230" s="42">
        <v>-10.252000000000001</v>
      </c>
      <c r="F230" s="42">
        <v>25.696999999999999</v>
      </c>
      <c r="G230" s="108">
        <v>0.78456018518518522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20</v>
      </c>
      <c r="B231" s="42" t="s">
        <v>77</v>
      </c>
      <c r="C231" s="42">
        <v>3298</v>
      </c>
      <c r="D231" s="42">
        <v>16.809999999999999</v>
      </c>
      <c r="E231" s="42">
        <v>-10.252000000000001</v>
      </c>
      <c r="F231" s="42">
        <v>25.757000000000001</v>
      </c>
      <c r="G231" s="108">
        <v>0.78456018518518522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20</v>
      </c>
      <c r="B232" s="42" t="s">
        <v>77</v>
      </c>
      <c r="C232" s="42">
        <v>3158</v>
      </c>
      <c r="D232" s="42">
        <v>16.088999999999999</v>
      </c>
      <c r="E232" s="42">
        <v>-10.289</v>
      </c>
      <c r="F232" s="42">
        <v>25.754000000000001</v>
      </c>
      <c r="G232" s="108">
        <v>0.78456018518518522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21</v>
      </c>
      <c r="B233" s="42" t="s">
        <v>78</v>
      </c>
      <c r="C233" s="42">
        <v>4353</v>
      </c>
      <c r="D233" s="42">
        <v>61.628</v>
      </c>
      <c r="E233" s="42">
        <v>-4.5730000000000004</v>
      </c>
      <c r="F233" s="42">
        <v>19.661999999999999</v>
      </c>
      <c r="G233" s="108">
        <v>0.79391203703703705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21</v>
      </c>
      <c r="B234" s="42" t="s">
        <v>78</v>
      </c>
      <c r="C234" s="42">
        <v>4353</v>
      </c>
      <c r="D234" s="42">
        <v>62.48</v>
      </c>
      <c r="E234" s="42">
        <v>-4.57</v>
      </c>
      <c r="F234" s="42">
        <v>19.670000000000002</v>
      </c>
      <c r="G234" s="108">
        <v>0.79391203703703705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21</v>
      </c>
      <c r="B235" s="42" t="s">
        <v>78</v>
      </c>
      <c r="C235" s="42">
        <v>4355</v>
      </c>
      <c r="D235" s="42">
        <v>62.529000000000003</v>
      </c>
      <c r="E235" s="42">
        <v>-4.5839999999999996</v>
      </c>
      <c r="F235" s="42">
        <v>19.626999999999999</v>
      </c>
      <c r="G235" s="108">
        <v>0.79391203703703705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21</v>
      </c>
      <c r="B236" s="42" t="s">
        <v>78</v>
      </c>
      <c r="C236" s="42">
        <v>4358</v>
      </c>
      <c r="D236" s="42">
        <v>62.515999999999998</v>
      </c>
      <c r="E236" s="42">
        <v>-4.5919999999999996</v>
      </c>
      <c r="F236" s="42">
        <v>19.623999999999999</v>
      </c>
      <c r="G236" s="108">
        <v>0.79391203703703705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21</v>
      </c>
      <c r="B237" s="42" t="s">
        <v>78</v>
      </c>
      <c r="C237" s="42">
        <v>4355</v>
      </c>
      <c r="D237" s="42">
        <v>62.521999999999998</v>
      </c>
      <c r="E237" s="42">
        <v>-4.58</v>
      </c>
      <c r="F237" s="42">
        <v>19.594999999999999</v>
      </c>
      <c r="G237" s="108">
        <v>0.79391203703703705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21</v>
      </c>
      <c r="B238" s="42" t="s">
        <v>78</v>
      </c>
      <c r="C238" s="42">
        <v>1528</v>
      </c>
      <c r="D238" s="42">
        <v>4.1449999999999996</v>
      </c>
      <c r="E238" s="42">
        <v>-11.718</v>
      </c>
      <c r="F238" s="42">
        <v>25.303000000000001</v>
      </c>
      <c r="G238" s="108">
        <v>0.79391203703703705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21</v>
      </c>
      <c r="B239" s="42" t="s">
        <v>78</v>
      </c>
      <c r="C239" s="42">
        <v>5060</v>
      </c>
      <c r="D239" s="42">
        <v>27.114000000000001</v>
      </c>
      <c r="E239" s="42">
        <v>-11.823</v>
      </c>
      <c r="F239" s="42">
        <v>25.669</v>
      </c>
      <c r="G239" s="108">
        <v>0.79391203703703705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21</v>
      </c>
      <c r="B240" s="42" t="s">
        <v>78</v>
      </c>
      <c r="C240" s="42">
        <v>4793</v>
      </c>
      <c r="D240" s="42">
        <v>25.212</v>
      </c>
      <c r="E240" s="42">
        <v>-11.814</v>
      </c>
      <c r="F240" s="42">
        <v>25.594999999999999</v>
      </c>
      <c r="G240" s="108">
        <v>0.79391203703703705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21</v>
      </c>
      <c r="B241" s="42" t="s">
        <v>78</v>
      </c>
      <c r="C241" s="42">
        <v>4574</v>
      </c>
      <c r="D241" s="42">
        <v>23.835000000000001</v>
      </c>
      <c r="E241" s="42">
        <v>-11.816000000000001</v>
      </c>
      <c r="F241" s="42">
        <v>25.594000000000001</v>
      </c>
      <c r="G241" s="108">
        <v>0.79391203703703705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21</v>
      </c>
      <c r="B242" s="42" t="s">
        <v>78</v>
      </c>
      <c r="C242" s="42">
        <v>4356</v>
      </c>
      <c r="D242" s="42">
        <v>22.638000000000002</v>
      </c>
      <c r="E242" s="42">
        <v>-11.832000000000001</v>
      </c>
      <c r="F242" s="42">
        <v>25.584</v>
      </c>
      <c r="G242" s="108">
        <v>0.79391203703703705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21</v>
      </c>
      <c r="B243" s="42" t="s">
        <v>78</v>
      </c>
      <c r="C243" s="42">
        <v>4156</v>
      </c>
      <c r="D243" s="42">
        <v>21.545999999999999</v>
      </c>
      <c r="E243" s="42">
        <v>-11.827</v>
      </c>
      <c r="F243" s="42">
        <v>25.58</v>
      </c>
      <c r="G243" s="108">
        <v>0.79391203703703705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21</v>
      </c>
      <c r="B244" s="42" t="s">
        <v>78</v>
      </c>
      <c r="C244" s="42">
        <v>3965</v>
      </c>
      <c r="D244" s="42">
        <v>20.524000000000001</v>
      </c>
      <c r="E244" s="42">
        <v>-11.824999999999999</v>
      </c>
      <c r="F244" s="42">
        <v>25.571999999999999</v>
      </c>
      <c r="G244" s="108">
        <v>0.79391203703703705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21</v>
      </c>
      <c r="B245" s="42" t="s">
        <v>78</v>
      </c>
      <c r="C245" s="42">
        <v>3783</v>
      </c>
      <c r="D245" s="42">
        <v>19.574000000000002</v>
      </c>
      <c r="E245" s="42">
        <v>-11.813000000000001</v>
      </c>
      <c r="F245" s="42">
        <v>25.582000000000001</v>
      </c>
      <c r="G245" s="108">
        <v>0.79391203703703705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21</v>
      </c>
      <c r="B246" s="42" t="s">
        <v>78</v>
      </c>
      <c r="C246" s="42">
        <v>3612</v>
      </c>
      <c r="D246" s="42">
        <v>18.670000000000002</v>
      </c>
      <c r="E246" s="42">
        <v>-11.788</v>
      </c>
      <c r="F246" s="42">
        <v>25.609000000000002</v>
      </c>
      <c r="G246" s="108">
        <v>0.79391203703703705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21</v>
      </c>
      <c r="B247" s="42" t="s">
        <v>78</v>
      </c>
      <c r="C247" s="42">
        <v>3448</v>
      </c>
      <c r="D247" s="42">
        <v>17.824999999999999</v>
      </c>
      <c r="E247" s="42">
        <v>-11.83</v>
      </c>
      <c r="F247" s="42">
        <v>25.584</v>
      </c>
      <c r="G247" s="108">
        <v>0.79391203703703705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21</v>
      </c>
      <c r="B248" s="42" t="s">
        <v>78</v>
      </c>
      <c r="C248" s="42">
        <v>3295</v>
      </c>
      <c r="D248" s="42">
        <v>16.998000000000001</v>
      </c>
      <c r="E248" s="42">
        <v>-11.792999999999999</v>
      </c>
      <c r="F248" s="42">
        <v>25.594999999999999</v>
      </c>
      <c r="G248" s="108">
        <v>0.79391203703703705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22</v>
      </c>
      <c r="B249" s="42" t="s">
        <v>68</v>
      </c>
      <c r="C249" s="42">
        <v>4355</v>
      </c>
      <c r="D249" s="42">
        <v>61.622</v>
      </c>
      <c r="E249" s="42">
        <v>-4.556</v>
      </c>
      <c r="F249" s="42">
        <v>19.670999999999999</v>
      </c>
      <c r="G249" s="108">
        <v>0.80289351851851853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22</v>
      </c>
      <c r="B250" s="42" t="s">
        <v>68</v>
      </c>
      <c r="C250" s="42">
        <v>4357</v>
      </c>
      <c r="D250" s="42">
        <v>62.521999999999998</v>
      </c>
      <c r="E250" s="42">
        <v>-4.57</v>
      </c>
      <c r="F250" s="42">
        <v>19.670000000000002</v>
      </c>
      <c r="G250" s="108">
        <v>0.80289351851851853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22</v>
      </c>
      <c r="B251" s="42" t="s">
        <v>68</v>
      </c>
      <c r="C251" s="42">
        <v>4358</v>
      </c>
      <c r="D251" s="42">
        <v>62.505000000000003</v>
      </c>
      <c r="E251" s="42">
        <v>-4.585</v>
      </c>
      <c r="F251" s="42">
        <v>19.683</v>
      </c>
      <c r="G251" s="108">
        <v>0.80289351851851853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22</v>
      </c>
      <c r="B252" s="42" t="s">
        <v>68</v>
      </c>
      <c r="C252" s="42">
        <v>4363</v>
      </c>
      <c r="D252" s="42">
        <v>62.536000000000001</v>
      </c>
      <c r="E252" s="42">
        <v>-4.5739999999999998</v>
      </c>
      <c r="F252" s="42">
        <v>19.643999999999998</v>
      </c>
      <c r="G252" s="108">
        <v>0.80289351851851853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22</v>
      </c>
      <c r="B253" s="42" t="s">
        <v>68</v>
      </c>
      <c r="C253" s="42">
        <v>4363</v>
      </c>
      <c r="D253" s="42">
        <v>62.594000000000001</v>
      </c>
      <c r="E253" s="42">
        <v>-4.5990000000000002</v>
      </c>
      <c r="F253" s="42">
        <v>19.655999999999999</v>
      </c>
      <c r="G253" s="108">
        <v>0.80289351851851853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22</v>
      </c>
      <c r="B254" s="42" t="s">
        <v>68</v>
      </c>
      <c r="C254" s="42">
        <v>709</v>
      </c>
      <c r="D254" s="42">
        <v>1.917</v>
      </c>
      <c r="E254" s="42">
        <v>-11.805999999999999</v>
      </c>
      <c r="F254" s="42">
        <v>24.475000000000001</v>
      </c>
      <c r="G254" s="108">
        <v>0.80289351851851853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22</v>
      </c>
      <c r="B255" s="42" t="s">
        <v>68</v>
      </c>
      <c r="C255" s="42">
        <v>12663</v>
      </c>
      <c r="D255" s="42">
        <v>65.165000000000006</v>
      </c>
      <c r="E255" s="42">
        <v>-18.798999999999999</v>
      </c>
      <c r="F255" s="42">
        <v>29.154</v>
      </c>
      <c r="G255" s="108">
        <v>0.80289351851851853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22</v>
      </c>
      <c r="B256" s="42" t="s">
        <v>68</v>
      </c>
      <c r="C256" s="42">
        <v>11789</v>
      </c>
      <c r="D256" s="42">
        <v>60.887999999999998</v>
      </c>
      <c r="E256" s="42">
        <v>-18.867999999999999</v>
      </c>
      <c r="F256" s="42">
        <v>29.024999999999999</v>
      </c>
      <c r="G256" s="108">
        <v>0.80289351851851853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22</v>
      </c>
      <c r="B257" s="42" t="s">
        <v>68</v>
      </c>
      <c r="C257" s="42">
        <v>11251</v>
      </c>
      <c r="D257" s="42">
        <v>58.127000000000002</v>
      </c>
      <c r="E257" s="42">
        <v>-18.875</v>
      </c>
      <c r="F257" s="42">
        <v>29.007000000000001</v>
      </c>
      <c r="G257" s="108">
        <v>0.80289351851851853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22</v>
      </c>
      <c r="B258" s="42" t="s">
        <v>68</v>
      </c>
      <c r="C258" s="42">
        <v>10715</v>
      </c>
      <c r="D258" s="42">
        <v>55.351999999999997</v>
      </c>
      <c r="E258" s="42">
        <v>-18.86</v>
      </c>
      <c r="F258" s="42">
        <v>29.041</v>
      </c>
      <c r="G258" s="108">
        <v>0.80289351851851853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22</v>
      </c>
      <c r="B259" s="42" t="s">
        <v>68</v>
      </c>
      <c r="C259" s="42">
        <v>10226</v>
      </c>
      <c r="D259" s="42">
        <v>52.77</v>
      </c>
      <c r="E259" s="42">
        <v>-18.847000000000001</v>
      </c>
      <c r="F259" s="42">
        <v>28.986000000000001</v>
      </c>
      <c r="G259" s="108">
        <v>0.80289351851851853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22</v>
      </c>
      <c r="B260" s="42" t="s">
        <v>68</v>
      </c>
      <c r="C260" s="42">
        <v>9761</v>
      </c>
      <c r="D260" s="42">
        <v>50.302999999999997</v>
      </c>
      <c r="E260" s="42">
        <v>-18.835000000000001</v>
      </c>
      <c r="F260" s="42">
        <v>29.004000000000001</v>
      </c>
      <c r="G260" s="108">
        <v>0.80289351851851853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22</v>
      </c>
      <c r="B261" s="42" t="s">
        <v>68</v>
      </c>
      <c r="C261" s="42">
        <v>9310</v>
      </c>
      <c r="D261" s="42">
        <v>47.960999999999999</v>
      </c>
      <c r="E261" s="42">
        <v>-18.832999999999998</v>
      </c>
      <c r="F261" s="42">
        <v>29.074999999999999</v>
      </c>
      <c r="G261" s="108">
        <v>0.80289351851851853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22</v>
      </c>
      <c r="B262" s="42" t="s">
        <v>68</v>
      </c>
      <c r="C262" s="42">
        <v>8887</v>
      </c>
      <c r="D262" s="42">
        <v>45.698</v>
      </c>
      <c r="E262" s="42">
        <v>-18.814</v>
      </c>
      <c r="F262" s="42">
        <v>29.065999999999999</v>
      </c>
      <c r="G262" s="108">
        <v>0.80289351851851853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22</v>
      </c>
      <c r="B263" s="42" t="s">
        <v>68</v>
      </c>
      <c r="C263" s="42">
        <v>8456</v>
      </c>
      <c r="D263" s="42">
        <v>43.469000000000001</v>
      </c>
      <c r="E263" s="42">
        <v>-18.802</v>
      </c>
      <c r="F263" s="42">
        <v>29.032</v>
      </c>
      <c r="G263" s="108">
        <v>0.80289351851851853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22</v>
      </c>
      <c r="B264" s="42" t="s">
        <v>68</v>
      </c>
      <c r="C264" s="42">
        <v>8089</v>
      </c>
      <c r="D264" s="42">
        <v>41.534999999999997</v>
      </c>
      <c r="E264" s="42">
        <v>-18.795000000000002</v>
      </c>
      <c r="F264" s="42">
        <v>29.047999999999998</v>
      </c>
      <c r="G264" s="108">
        <v>0.80289351851851853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23</v>
      </c>
      <c r="B265" s="42" t="s">
        <v>79</v>
      </c>
      <c r="C265" s="42">
        <v>4354</v>
      </c>
      <c r="D265" s="42">
        <v>61.667999999999999</v>
      </c>
      <c r="E265" s="42">
        <v>-4.556</v>
      </c>
      <c r="F265" s="42">
        <v>19.696999999999999</v>
      </c>
      <c r="G265" s="108">
        <v>0.81224537037037037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23</v>
      </c>
      <c r="B266" s="42" t="s">
        <v>79</v>
      </c>
      <c r="C266" s="42">
        <v>4358</v>
      </c>
      <c r="D266" s="42">
        <v>62.524999999999999</v>
      </c>
      <c r="E266" s="42">
        <v>-4.57</v>
      </c>
      <c r="F266" s="42">
        <v>19.670000000000002</v>
      </c>
      <c r="G266" s="108">
        <v>0.81224537037037037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23</v>
      </c>
      <c r="B267" s="42" t="s">
        <v>79</v>
      </c>
      <c r="C267" s="42">
        <v>4356</v>
      </c>
      <c r="D267" s="42">
        <v>62.55</v>
      </c>
      <c r="E267" s="42">
        <v>-4.5599999999999996</v>
      </c>
      <c r="F267" s="42">
        <v>19.677</v>
      </c>
      <c r="G267" s="108">
        <v>0.81224537037037037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23</v>
      </c>
      <c r="B268" s="42" t="s">
        <v>79</v>
      </c>
      <c r="C268" s="42">
        <v>4359</v>
      </c>
      <c r="D268" s="42">
        <v>62.540999999999997</v>
      </c>
      <c r="E268" s="42">
        <v>-4.55</v>
      </c>
      <c r="F268" s="42">
        <v>19.666</v>
      </c>
      <c r="G268" s="108">
        <v>0.81224537037037037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23</v>
      </c>
      <c r="B269" s="42" t="s">
        <v>79</v>
      </c>
      <c r="C269" s="42">
        <v>4358</v>
      </c>
      <c r="D269" s="42">
        <v>62.552999999999997</v>
      </c>
      <c r="E269" s="42">
        <v>-4.5720000000000001</v>
      </c>
      <c r="F269" s="42">
        <v>19.672999999999998</v>
      </c>
      <c r="G269" s="108">
        <v>0.81224537037037037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23</v>
      </c>
      <c r="B270" s="42" t="s">
        <v>79</v>
      </c>
      <c r="C270" s="42">
        <v>57</v>
      </c>
      <c r="D270" s="42">
        <v>0.19900000000000001</v>
      </c>
      <c r="E270" s="42">
        <v>71.272000000000006</v>
      </c>
      <c r="F270" s="42">
        <v>1889.4280000000001</v>
      </c>
      <c r="G270" s="108">
        <v>0.81224537037037037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23</v>
      </c>
      <c r="B271" s="42" t="s">
        <v>79</v>
      </c>
      <c r="C271" s="42">
        <v>1656</v>
      </c>
      <c r="D271" s="42">
        <v>4.4770000000000003</v>
      </c>
      <c r="E271" s="42">
        <v>-18.736999999999998</v>
      </c>
      <c r="F271" s="42">
        <v>28.315999999999999</v>
      </c>
      <c r="G271" s="108">
        <v>0.81224537037037037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23</v>
      </c>
      <c r="B272" s="42" t="s">
        <v>79</v>
      </c>
      <c r="C272" s="42">
        <v>10788</v>
      </c>
      <c r="D272" s="42">
        <v>51.014000000000003</v>
      </c>
      <c r="E272" s="42">
        <v>-12.26</v>
      </c>
      <c r="F272" s="42">
        <v>26.363</v>
      </c>
      <c r="G272" s="108">
        <v>0.81224537037037037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23</v>
      </c>
      <c r="B273" s="42" t="s">
        <v>79</v>
      </c>
      <c r="C273" s="42">
        <v>9836</v>
      </c>
      <c r="D273" s="42">
        <v>50.23</v>
      </c>
      <c r="E273" s="42">
        <v>-12.037000000000001</v>
      </c>
      <c r="F273" s="42">
        <v>25.437999999999999</v>
      </c>
      <c r="G273" s="108">
        <v>0.81224537037037037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23</v>
      </c>
      <c r="B274" s="42" t="s">
        <v>79</v>
      </c>
      <c r="C274" s="42">
        <v>9379</v>
      </c>
      <c r="D274" s="42">
        <v>48.212000000000003</v>
      </c>
      <c r="E274" s="42">
        <v>-12.034000000000001</v>
      </c>
      <c r="F274" s="42">
        <v>25.451000000000001</v>
      </c>
      <c r="G274" s="108">
        <v>0.81224537037037037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23</v>
      </c>
      <c r="B275" s="42" t="s">
        <v>79</v>
      </c>
      <c r="C275" s="42">
        <v>8942</v>
      </c>
      <c r="D275" s="42">
        <v>46.171999999999997</v>
      </c>
      <c r="E275" s="42">
        <v>-12.051</v>
      </c>
      <c r="F275" s="42">
        <v>25.446999999999999</v>
      </c>
      <c r="G275" s="108">
        <v>0.81224537037037037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23</v>
      </c>
      <c r="B276" s="42" t="s">
        <v>79</v>
      </c>
      <c r="C276" s="42">
        <v>8532</v>
      </c>
      <c r="D276" s="42">
        <v>44.161000000000001</v>
      </c>
      <c r="E276" s="42">
        <v>-12.036</v>
      </c>
      <c r="F276" s="42">
        <v>25.398</v>
      </c>
      <c r="G276" s="108">
        <v>0.81224537037037037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23</v>
      </c>
      <c r="B277" s="42" t="s">
        <v>79</v>
      </c>
      <c r="C277" s="42">
        <v>8120</v>
      </c>
      <c r="D277" s="42">
        <v>42.170999999999999</v>
      </c>
      <c r="E277" s="42">
        <v>-12.009</v>
      </c>
      <c r="F277" s="42">
        <v>25.414000000000001</v>
      </c>
      <c r="G277" s="108">
        <v>0.81224537037037037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23</v>
      </c>
      <c r="B278" s="42" t="s">
        <v>79</v>
      </c>
      <c r="C278" s="42">
        <v>7751</v>
      </c>
      <c r="D278" s="42">
        <v>40.238</v>
      </c>
      <c r="E278" s="42">
        <v>-12.025</v>
      </c>
      <c r="F278" s="42">
        <v>25.427</v>
      </c>
      <c r="G278" s="108">
        <v>0.81224537037037037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23</v>
      </c>
      <c r="B279" s="42" t="s">
        <v>79</v>
      </c>
      <c r="C279" s="42">
        <v>7390</v>
      </c>
      <c r="D279" s="42">
        <v>38.396000000000001</v>
      </c>
      <c r="E279" s="42">
        <v>-12.048</v>
      </c>
      <c r="F279" s="42">
        <v>25.454999999999998</v>
      </c>
      <c r="G279" s="108">
        <v>0.81224537037037037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23</v>
      </c>
      <c r="B280" s="42" t="s">
        <v>79</v>
      </c>
      <c r="C280" s="42">
        <v>7050</v>
      </c>
      <c r="D280" s="42">
        <v>36.648000000000003</v>
      </c>
      <c r="E280" s="42">
        <v>-12.013999999999999</v>
      </c>
      <c r="F280" s="42">
        <v>25.398</v>
      </c>
      <c r="G280" s="108">
        <v>0.81224537037037037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23</v>
      </c>
      <c r="B281" s="42" t="s">
        <v>79</v>
      </c>
      <c r="C281" s="42">
        <v>6731</v>
      </c>
      <c r="D281" s="42">
        <v>34.972000000000001</v>
      </c>
      <c r="E281" s="42">
        <v>-11.997</v>
      </c>
      <c r="F281" s="42">
        <v>25.419</v>
      </c>
      <c r="G281" s="108">
        <v>0.81224537037037037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24</v>
      </c>
      <c r="B282" s="42" t="s">
        <v>80</v>
      </c>
      <c r="C282" s="42">
        <v>4360</v>
      </c>
      <c r="D282" s="42">
        <v>61.69</v>
      </c>
      <c r="E282" s="42">
        <v>-4.5819999999999999</v>
      </c>
      <c r="F282" s="42">
        <v>19.68</v>
      </c>
      <c r="G282" s="108">
        <v>0.82121527777777781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24</v>
      </c>
      <c r="B283" s="42" t="s">
        <v>80</v>
      </c>
      <c r="C283" s="42">
        <v>4360</v>
      </c>
      <c r="D283" s="42">
        <v>62.557000000000002</v>
      </c>
      <c r="E283" s="42">
        <v>-4.57</v>
      </c>
      <c r="F283" s="42">
        <v>19.670000000000002</v>
      </c>
      <c r="G283" s="108">
        <v>0.82121527777777781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24</v>
      </c>
      <c r="B284" s="42" t="s">
        <v>80</v>
      </c>
      <c r="C284" s="42">
        <v>4363</v>
      </c>
      <c r="D284" s="42">
        <v>62.604999999999997</v>
      </c>
      <c r="E284" s="42">
        <v>-4.5720000000000001</v>
      </c>
      <c r="F284" s="42">
        <v>19.641999999999999</v>
      </c>
      <c r="G284" s="108">
        <v>0.82121527777777781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24</v>
      </c>
      <c r="B285" s="42" t="s">
        <v>80</v>
      </c>
      <c r="C285" s="42">
        <v>4363</v>
      </c>
      <c r="D285" s="42">
        <v>62.597999999999999</v>
      </c>
      <c r="E285" s="42">
        <v>-4.6070000000000002</v>
      </c>
      <c r="F285" s="42">
        <v>19.675000000000001</v>
      </c>
      <c r="G285" s="108">
        <v>0.82121527777777781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24</v>
      </c>
      <c r="B286" s="42" t="s">
        <v>80</v>
      </c>
      <c r="C286" s="42">
        <v>4362</v>
      </c>
      <c r="D286" s="42">
        <v>62.628</v>
      </c>
      <c r="E286" s="42">
        <v>-4.59</v>
      </c>
      <c r="F286" s="42">
        <v>19.638999999999999</v>
      </c>
      <c r="G286" s="108">
        <v>0.82121527777777781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24</v>
      </c>
      <c r="B287" s="42" t="s">
        <v>80</v>
      </c>
      <c r="C287" s="42">
        <v>1390</v>
      </c>
      <c r="D287" s="42">
        <v>3.76</v>
      </c>
      <c r="E287" s="42">
        <v>-12.118</v>
      </c>
      <c r="F287" s="42">
        <v>24.515999999999998</v>
      </c>
      <c r="G287" s="108">
        <v>0.82121527777777781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24</v>
      </c>
      <c r="B288" s="42" t="s">
        <v>80</v>
      </c>
      <c r="C288" s="42">
        <v>11076</v>
      </c>
      <c r="D288" s="42">
        <v>56.122</v>
      </c>
      <c r="E288" s="42">
        <v>-12.054</v>
      </c>
      <c r="F288" s="42">
        <v>26.122</v>
      </c>
      <c r="G288" s="108">
        <v>0.82121527777777781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24</v>
      </c>
      <c r="B289" s="42" t="s">
        <v>80</v>
      </c>
      <c r="C289" s="42">
        <v>9986</v>
      </c>
      <c r="D289" s="42">
        <v>51.293999999999997</v>
      </c>
      <c r="E289" s="42">
        <v>-12.326000000000001</v>
      </c>
      <c r="F289" s="42">
        <v>25.463999999999999</v>
      </c>
      <c r="G289" s="108">
        <v>0.82121527777777781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24</v>
      </c>
      <c r="B290" s="42" t="s">
        <v>80</v>
      </c>
      <c r="C290" s="42">
        <v>9540</v>
      </c>
      <c r="D290" s="42">
        <v>49.204999999999998</v>
      </c>
      <c r="E290" s="42">
        <v>-12.332000000000001</v>
      </c>
      <c r="F290" s="42">
        <v>25.465</v>
      </c>
      <c r="G290" s="108">
        <v>0.82121527777777781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24</v>
      </c>
      <c r="B291" s="42" t="s">
        <v>80</v>
      </c>
      <c r="C291" s="42">
        <v>9109</v>
      </c>
      <c r="D291" s="42">
        <v>47.066000000000003</v>
      </c>
      <c r="E291" s="42">
        <v>-12.316000000000001</v>
      </c>
      <c r="F291" s="42">
        <v>25.516999999999999</v>
      </c>
      <c r="G291" s="108">
        <v>0.82121527777777781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24</v>
      </c>
      <c r="B292" s="42" t="s">
        <v>80</v>
      </c>
      <c r="C292" s="42">
        <v>8700</v>
      </c>
      <c r="D292" s="42">
        <v>44.95</v>
      </c>
      <c r="E292" s="42">
        <v>-12.33</v>
      </c>
      <c r="F292" s="42">
        <v>25.451000000000001</v>
      </c>
      <c r="G292" s="108">
        <v>0.82121527777777781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24</v>
      </c>
      <c r="B293" s="42" t="s">
        <v>80</v>
      </c>
      <c r="C293" s="42">
        <v>8312</v>
      </c>
      <c r="D293" s="42">
        <v>42.936999999999998</v>
      </c>
      <c r="E293" s="42">
        <v>-12.356999999999999</v>
      </c>
      <c r="F293" s="42">
        <v>25.471</v>
      </c>
      <c r="G293" s="108">
        <v>0.82121527777777781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24</v>
      </c>
      <c r="B294" s="42" t="s">
        <v>80</v>
      </c>
      <c r="C294" s="42">
        <v>7943</v>
      </c>
      <c r="D294" s="42">
        <v>40.972000000000001</v>
      </c>
      <c r="E294" s="42">
        <v>-12.333</v>
      </c>
      <c r="F294" s="42">
        <v>25.523</v>
      </c>
      <c r="G294" s="108">
        <v>0.82121527777777781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24</v>
      </c>
      <c r="B295" s="42" t="s">
        <v>80</v>
      </c>
      <c r="C295" s="42">
        <v>7587</v>
      </c>
      <c r="D295" s="42">
        <v>39.107999999999997</v>
      </c>
      <c r="E295" s="42">
        <v>-12.305999999999999</v>
      </c>
      <c r="F295" s="42">
        <v>25.437000000000001</v>
      </c>
      <c r="G295" s="108">
        <v>0.82121527777777781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24</v>
      </c>
      <c r="B296" s="42" t="s">
        <v>80</v>
      </c>
      <c r="C296" s="42">
        <v>7249</v>
      </c>
      <c r="D296" s="42">
        <v>37.341999999999999</v>
      </c>
      <c r="E296" s="42">
        <v>-12.301</v>
      </c>
      <c r="F296" s="42">
        <v>25.494</v>
      </c>
      <c r="G296" s="108">
        <v>0.82121527777777781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24</v>
      </c>
      <c r="B297" s="42" t="s">
        <v>80</v>
      </c>
      <c r="C297" s="42">
        <v>6924</v>
      </c>
      <c r="D297" s="42">
        <v>35.661999999999999</v>
      </c>
      <c r="E297" s="42">
        <v>-12.295999999999999</v>
      </c>
      <c r="F297" s="42">
        <v>25.497</v>
      </c>
      <c r="G297" s="108">
        <v>0.82121527777777781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25</v>
      </c>
      <c r="B298" s="42" t="s">
        <v>81</v>
      </c>
      <c r="C298" s="42">
        <v>4353</v>
      </c>
      <c r="D298" s="42">
        <v>61.685000000000002</v>
      </c>
      <c r="E298" s="42">
        <v>-4.5449999999999999</v>
      </c>
      <c r="F298" s="42">
        <v>19.695</v>
      </c>
      <c r="G298" s="108">
        <v>0.83056712962962964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25</v>
      </c>
      <c r="B299" s="42" t="s">
        <v>81</v>
      </c>
      <c r="C299" s="42">
        <v>4359</v>
      </c>
      <c r="D299" s="42">
        <v>62.537999999999997</v>
      </c>
      <c r="E299" s="42">
        <v>-4.57</v>
      </c>
      <c r="F299" s="42">
        <v>19.670000000000002</v>
      </c>
      <c r="G299" s="108">
        <v>0.83056712962962964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25</v>
      </c>
      <c r="B300" s="42" t="s">
        <v>81</v>
      </c>
      <c r="C300" s="42">
        <v>4357</v>
      </c>
      <c r="D300" s="42">
        <v>62.557000000000002</v>
      </c>
      <c r="E300" s="42">
        <v>-4.5490000000000004</v>
      </c>
      <c r="F300" s="42">
        <v>19.713999999999999</v>
      </c>
      <c r="G300" s="108">
        <v>0.83056712962962964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25</v>
      </c>
      <c r="B301" s="42" t="s">
        <v>81</v>
      </c>
      <c r="C301" s="42">
        <v>4354</v>
      </c>
      <c r="D301" s="42">
        <v>62.548000000000002</v>
      </c>
      <c r="E301" s="42">
        <v>-4.5289999999999999</v>
      </c>
      <c r="F301" s="42">
        <v>19.684999999999999</v>
      </c>
      <c r="G301" s="108">
        <v>0.83056712962962964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25</v>
      </c>
      <c r="B302" s="42" t="s">
        <v>81</v>
      </c>
      <c r="C302" s="42">
        <v>4356</v>
      </c>
      <c r="D302" s="42">
        <v>62.564</v>
      </c>
      <c r="E302" s="42">
        <v>-4.5540000000000003</v>
      </c>
      <c r="F302" s="42">
        <v>19.672999999999998</v>
      </c>
      <c r="G302" s="108">
        <v>0.83056712962962964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25</v>
      </c>
      <c r="B303" s="42" t="s">
        <v>81</v>
      </c>
      <c r="C303" s="42">
        <v>1425</v>
      </c>
      <c r="D303" s="42">
        <v>3.8540000000000001</v>
      </c>
      <c r="E303" s="42">
        <v>-12.319000000000001</v>
      </c>
      <c r="F303" s="42">
        <v>25.22</v>
      </c>
      <c r="G303" s="108">
        <v>0.83056712962962964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25</v>
      </c>
      <c r="B304" s="42" t="s">
        <v>81</v>
      </c>
      <c r="C304" s="42">
        <v>11729</v>
      </c>
      <c r="D304" s="42">
        <v>59.131</v>
      </c>
      <c r="E304" s="42">
        <v>-11.882999999999999</v>
      </c>
      <c r="F304" s="42">
        <v>26.076000000000001</v>
      </c>
      <c r="G304" s="108">
        <v>0.83056712962962964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25</v>
      </c>
      <c r="B305" s="42" t="s">
        <v>81</v>
      </c>
      <c r="C305" s="42">
        <v>10736</v>
      </c>
      <c r="D305" s="42">
        <v>54.723999999999997</v>
      </c>
      <c r="E305" s="42">
        <v>-12.132999999999999</v>
      </c>
      <c r="F305" s="42">
        <v>25.501999999999999</v>
      </c>
      <c r="G305" s="108">
        <v>0.83056712962962964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25</v>
      </c>
      <c r="B306" s="42" t="s">
        <v>81</v>
      </c>
      <c r="C306" s="42">
        <v>10279</v>
      </c>
      <c r="D306" s="42">
        <v>52.581000000000003</v>
      </c>
      <c r="E306" s="42">
        <v>-12.141</v>
      </c>
      <c r="F306" s="42">
        <v>25.489000000000001</v>
      </c>
      <c r="G306" s="108">
        <v>0.83056712962962964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25</v>
      </c>
      <c r="B307" s="42" t="s">
        <v>81</v>
      </c>
      <c r="C307" s="42">
        <v>9850</v>
      </c>
      <c r="D307" s="42">
        <v>50.529000000000003</v>
      </c>
      <c r="E307" s="42">
        <v>-12.138999999999999</v>
      </c>
      <c r="F307" s="42">
        <v>25.504000000000001</v>
      </c>
      <c r="G307" s="108">
        <v>0.83056712962962964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25</v>
      </c>
      <c r="B308" s="42" t="s">
        <v>81</v>
      </c>
      <c r="C308" s="42">
        <v>9397</v>
      </c>
      <c r="D308" s="42">
        <v>48.347999999999999</v>
      </c>
      <c r="E308" s="42">
        <v>-12.135999999999999</v>
      </c>
      <c r="F308" s="42">
        <v>25.506</v>
      </c>
      <c r="G308" s="108">
        <v>0.83056712962962964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25</v>
      </c>
      <c r="B309" s="42" t="s">
        <v>81</v>
      </c>
      <c r="C309" s="42">
        <v>8993</v>
      </c>
      <c r="D309" s="42">
        <v>46.335999999999999</v>
      </c>
      <c r="E309" s="42">
        <v>-12.125</v>
      </c>
      <c r="F309" s="42">
        <v>25.548999999999999</v>
      </c>
      <c r="G309" s="108">
        <v>0.83056712962962964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25</v>
      </c>
      <c r="B310" s="42" t="s">
        <v>81</v>
      </c>
      <c r="C310" s="42">
        <v>8579</v>
      </c>
      <c r="D310" s="42">
        <v>44.301000000000002</v>
      </c>
      <c r="E310" s="42">
        <v>-12.134</v>
      </c>
      <c r="F310" s="42">
        <v>25.527000000000001</v>
      </c>
      <c r="G310" s="108">
        <v>0.83056712962962964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25</v>
      </c>
      <c r="B311" s="42" t="s">
        <v>81</v>
      </c>
      <c r="C311" s="42">
        <v>8177</v>
      </c>
      <c r="D311" s="42">
        <v>42.328000000000003</v>
      </c>
      <c r="E311" s="42">
        <v>-12.112</v>
      </c>
      <c r="F311" s="42">
        <v>25.532</v>
      </c>
      <c r="G311" s="108">
        <v>0.83056712962962964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25</v>
      </c>
      <c r="B312" s="42" t="s">
        <v>81</v>
      </c>
      <c r="C312" s="42">
        <v>7788</v>
      </c>
      <c r="D312" s="42">
        <v>40.42</v>
      </c>
      <c r="E312" s="42">
        <v>-12.119</v>
      </c>
      <c r="F312" s="42">
        <v>25.53</v>
      </c>
      <c r="G312" s="108">
        <v>0.83056712962962964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25</v>
      </c>
      <c r="B313" s="42" t="s">
        <v>81</v>
      </c>
      <c r="C313" s="42">
        <v>7409</v>
      </c>
      <c r="D313" s="42">
        <v>38.505000000000003</v>
      </c>
      <c r="E313" s="42">
        <v>-12.115</v>
      </c>
      <c r="F313" s="42">
        <v>25.532</v>
      </c>
      <c r="G313" s="108">
        <v>0.83056712962962964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26</v>
      </c>
      <c r="B314" s="42" t="s">
        <v>82</v>
      </c>
      <c r="C314" s="42">
        <v>4358</v>
      </c>
      <c r="D314" s="42">
        <v>61.670999999999999</v>
      </c>
      <c r="E314" s="42">
        <v>-4.5789999999999997</v>
      </c>
      <c r="F314" s="42">
        <v>19.739000000000001</v>
      </c>
      <c r="G314" s="108">
        <v>0.83945601851851848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26</v>
      </c>
      <c r="B315" s="42" t="s">
        <v>82</v>
      </c>
      <c r="C315" s="42">
        <v>4358</v>
      </c>
      <c r="D315" s="42">
        <v>62.557000000000002</v>
      </c>
      <c r="E315" s="42">
        <v>-4.57</v>
      </c>
      <c r="F315" s="42">
        <v>19.670000000000002</v>
      </c>
      <c r="G315" s="108">
        <v>0.83945601851851848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26</v>
      </c>
      <c r="B316" s="42" t="s">
        <v>82</v>
      </c>
      <c r="C316" s="42">
        <v>4361</v>
      </c>
      <c r="D316" s="42">
        <v>62.572000000000003</v>
      </c>
      <c r="E316" s="42">
        <v>-4.5919999999999996</v>
      </c>
      <c r="F316" s="42">
        <v>19.655999999999999</v>
      </c>
      <c r="G316" s="108">
        <v>0.83945601851851848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26</v>
      </c>
      <c r="B317" s="42" t="s">
        <v>82</v>
      </c>
      <c r="C317" s="42">
        <v>4361</v>
      </c>
      <c r="D317" s="42">
        <v>62.613</v>
      </c>
      <c r="E317" s="42">
        <v>-4.5720000000000001</v>
      </c>
      <c r="F317" s="42">
        <v>19.693999999999999</v>
      </c>
      <c r="G317" s="108">
        <v>0.83945601851851848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26</v>
      </c>
      <c r="B318" s="42" t="s">
        <v>82</v>
      </c>
      <c r="C318" s="42">
        <v>4362</v>
      </c>
      <c r="D318" s="42">
        <v>62.600999999999999</v>
      </c>
      <c r="E318" s="42">
        <v>-4.6070000000000002</v>
      </c>
      <c r="F318" s="42">
        <v>19.678999999999998</v>
      </c>
      <c r="G318" s="108">
        <v>0.83945601851851848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26</v>
      </c>
      <c r="B319" s="42" t="s">
        <v>82</v>
      </c>
      <c r="C319" s="42">
        <v>16593</v>
      </c>
      <c r="D319" s="42">
        <v>78.253</v>
      </c>
      <c r="E319" s="42">
        <v>-12.478</v>
      </c>
      <c r="F319" s="42">
        <v>25.544</v>
      </c>
      <c r="G319" s="108">
        <v>0.83945601851851848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26</v>
      </c>
      <c r="B320" s="42" t="s">
        <v>82</v>
      </c>
      <c r="C320" s="42">
        <v>16186</v>
      </c>
      <c r="D320" s="42">
        <v>83.927000000000007</v>
      </c>
      <c r="E320" s="42">
        <v>-12.85</v>
      </c>
      <c r="F320" s="42">
        <v>24.803999999999998</v>
      </c>
      <c r="G320" s="108">
        <v>0.83945601851851848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26</v>
      </c>
      <c r="B321" s="42" t="s">
        <v>82</v>
      </c>
      <c r="C321" s="42">
        <v>15440</v>
      </c>
      <c r="D321" s="42">
        <v>80.349999999999994</v>
      </c>
      <c r="E321" s="42">
        <v>-12.835000000000001</v>
      </c>
      <c r="F321" s="42">
        <v>24.773</v>
      </c>
      <c r="G321" s="108">
        <v>0.83945601851851848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26</v>
      </c>
      <c r="B322" s="42" t="s">
        <v>82</v>
      </c>
      <c r="C322" s="42">
        <v>14733</v>
      </c>
      <c r="D322" s="42">
        <v>76.722999999999999</v>
      </c>
      <c r="E322" s="42">
        <v>-12.837999999999999</v>
      </c>
      <c r="F322" s="42">
        <v>24.777999999999999</v>
      </c>
      <c r="G322" s="108">
        <v>0.83945601851851848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26</v>
      </c>
      <c r="B323" s="42" t="s">
        <v>82</v>
      </c>
      <c r="C323" s="42">
        <v>14062</v>
      </c>
      <c r="D323" s="42">
        <v>73.19</v>
      </c>
      <c r="E323" s="42">
        <v>-12.84</v>
      </c>
      <c r="F323" s="42">
        <v>24.757000000000001</v>
      </c>
      <c r="G323" s="108">
        <v>0.83945601851851848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26</v>
      </c>
      <c r="B324" s="42" t="s">
        <v>82</v>
      </c>
      <c r="C324" s="42">
        <v>13407</v>
      </c>
      <c r="D324" s="42">
        <v>69.789000000000001</v>
      </c>
      <c r="E324" s="42">
        <v>-12.842000000000001</v>
      </c>
      <c r="F324" s="42">
        <v>24.77</v>
      </c>
      <c r="G324" s="108">
        <v>0.83945601851851848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26</v>
      </c>
      <c r="B325" s="42" t="s">
        <v>82</v>
      </c>
      <c r="C325" s="42">
        <v>12805</v>
      </c>
      <c r="D325" s="42">
        <v>66.528000000000006</v>
      </c>
      <c r="E325" s="42">
        <v>-12.832000000000001</v>
      </c>
      <c r="F325" s="42">
        <v>24.792000000000002</v>
      </c>
      <c r="G325" s="108">
        <v>0.83945601851851848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26</v>
      </c>
      <c r="B326" s="42" t="s">
        <v>82</v>
      </c>
      <c r="C326" s="42">
        <v>12216</v>
      </c>
      <c r="D326" s="42">
        <v>63.415999999999997</v>
      </c>
      <c r="E326" s="42">
        <v>-12.840999999999999</v>
      </c>
      <c r="F326" s="42">
        <v>24.79</v>
      </c>
      <c r="G326" s="108">
        <v>0.83945601851851848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26</v>
      </c>
      <c r="B327" s="42" t="s">
        <v>82</v>
      </c>
      <c r="C327" s="42">
        <v>11657</v>
      </c>
      <c r="D327" s="42">
        <v>60.390999999999998</v>
      </c>
      <c r="E327" s="42">
        <v>-12.813000000000001</v>
      </c>
      <c r="F327" s="42">
        <v>24.817</v>
      </c>
      <c r="G327" s="108">
        <v>0.83945601851851848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26</v>
      </c>
      <c r="B328" s="42" t="s">
        <v>82</v>
      </c>
      <c r="C328" s="42">
        <v>11117</v>
      </c>
      <c r="D328" s="42">
        <v>57.619</v>
      </c>
      <c r="E328" s="42">
        <v>-12.819000000000001</v>
      </c>
      <c r="F328" s="42">
        <v>24.809000000000001</v>
      </c>
      <c r="G328" s="108">
        <v>0.83945601851851848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27</v>
      </c>
      <c r="B329" s="42" t="s">
        <v>83</v>
      </c>
      <c r="C329" s="42">
        <v>4362</v>
      </c>
      <c r="D329" s="42">
        <v>61.743000000000002</v>
      </c>
      <c r="E329" s="42">
        <v>-4.5819999999999999</v>
      </c>
      <c r="F329" s="42">
        <v>19.7</v>
      </c>
      <c r="G329" s="108">
        <v>0.84880787037037031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27</v>
      </c>
      <c r="B330" s="42" t="s">
        <v>83</v>
      </c>
      <c r="C330" s="42">
        <v>4363</v>
      </c>
      <c r="D330" s="42">
        <v>62.606000000000002</v>
      </c>
      <c r="E330" s="42">
        <v>-4.57</v>
      </c>
      <c r="F330" s="42">
        <v>19.670000000000002</v>
      </c>
      <c r="G330" s="108">
        <v>0.84880787037037031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27</v>
      </c>
      <c r="B331" s="42" t="s">
        <v>83</v>
      </c>
      <c r="C331" s="42">
        <v>4362</v>
      </c>
      <c r="D331" s="42">
        <v>62.613999999999997</v>
      </c>
      <c r="E331" s="42">
        <v>-4.5780000000000003</v>
      </c>
      <c r="F331" s="42">
        <v>19.684999999999999</v>
      </c>
      <c r="G331" s="108">
        <v>0.84880787037037031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27</v>
      </c>
      <c r="B332" s="42" t="s">
        <v>83</v>
      </c>
      <c r="C332" s="42">
        <v>4365</v>
      </c>
      <c r="D332" s="42">
        <v>62.615000000000002</v>
      </c>
      <c r="E332" s="42">
        <v>-4.5830000000000002</v>
      </c>
      <c r="F332" s="42">
        <v>19.68</v>
      </c>
      <c r="G332" s="108">
        <v>0.84880787037037031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27</v>
      </c>
      <c r="B333" s="42" t="s">
        <v>83</v>
      </c>
      <c r="C333" s="42">
        <v>4362</v>
      </c>
      <c r="D333" s="42">
        <v>62.628</v>
      </c>
      <c r="E333" s="42">
        <v>-4.5979999999999999</v>
      </c>
      <c r="F333" s="42">
        <v>19.687000000000001</v>
      </c>
      <c r="G333" s="108">
        <v>0.84880787037037031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27</v>
      </c>
      <c r="B334" s="42" t="s">
        <v>83</v>
      </c>
      <c r="C334" s="42">
        <v>2265</v>
      </c>
      <c r="D334" s="42">
        <v>6.1539999999999999</v>
      </c>
      <c r="E334" s="42">
        <v>-12.744999999999999</v>
      </c>
      <c r="F334" s="42">
        <v>24.024000000000001</v>
      </c>
      <c r="G334" s="108">
        <v>0.84880787037037031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27</v>
      </c>
      <c r="B335" s="42" t="s">
        <v>83</v>
      </c>
      <c r="C335" s="42">
        <v>17372</v>
      </c>
      <c r="D335" s="42">
        <v>86.436999999999998</v>
      </c>
      <c r="E335" s="42">
        <v>-12.678000000000001</v>
      </c>
      <c r="F335" s="42">
        <v>25.427</v>
      </c>
      <c r="G335" s="108">
        <v>0.84880787037037031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27</v>
      </c>
      <c r="B336" s="42" t="s">
        <v>83</v>
      </c>
      <c r="C336" s="42">
        <v>15771</v>
      </c>
      <c r="D336" s="42">
        <v>80.936000000000007</v>
      </c>
      <c r="E336" s="42">
        <v>-13.000999999999999</v>
      </c>
      <c r="F336" s="42">
        <v>24.777999999999999</v>
      </c>
      <c r="G336" s="108">
        <v>0.84880787037037031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27</v>
      </c>
      <c r="B337" s="42" t="s">
        <v>83</v>
      </c>
      <c r="C337" s="42">
        <v>15094</v>
      </c>
      <c r="D337" s="42">
        <v>77.733999999999995</v>
      </c>
      <c r="E337" s="42">
        <v>-13.007</v>
      </c>
      <c r="F337" s="42">
        <v>24.757999999999999</v>
      </c>
      <c r="G337" s="108">
        <v>0.84880787037037031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27</v>
      </c>
      <c r="B338" s="42" t="s">
        <v>83</v>
      </c>
      <c r="C338" s="42">
        <v>14467</v>
      </c>
      <c r="D338" s="42">
        <v>74.540000000000006</v>
      </c>
      <c r="E338" s="42">
        <v>-13.019</v>
      </c>
      <c r="F338" s="42">
        <v>24.768999999999998</v>
      </c>
      <c r="G338" s="108">
        <v>0.84880787037037031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27</v>
      </c>
      <c r="B339" s="42" t="s">
        <v>83</v>
      </c>
      <c r="C339" s="42">
        <v>13857</v>
      </c>
      <c r="D339" s="42">
        <v>71.393000000000001</v>
      </c>
      <c r="E339" s="42">
        <v>-13.016999999999999</v>
      </c>
      <c r="F339" s="42">
        <v>24.79</v>
      </c>
      <c r="G339" s="108">
        <v>0.84880787037037031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27</v>
      </c>
      <c r="B340" s="42" t="s">
        <v>83</v>
      </c>
      <c r="C340" s="42">
        <v>13274</v>
      </c>
      <c r="D340" s="42">
        <v>68.355999999999995</v>
      </c>
      <c r="E340" s="42">
        <v>-13</v>
      </c>
      <c r="F340" s="42">
        <v>24.774999999999999</v>
      </c>
      <c r="G340" s="108">
        <v>0.84880787037037031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27</v>
      </c>
      <c r="B341" s="42" t="s">
        <v>83</v>
      </c>
      <c r="C341" s="42">
        <v>12717</v>
      </c>
      <c r="D341" s="42">
        <v>65.465000000000003</v>
      </c>
      <c r="E341" s="42">
        <v>-12.984</v>
      </c>
      <c r="F341" s="42">
        <v>24.78</v>
      </c>
      <c r="G341" s="108">
        <v>0.84880787037037031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27</v>
      </c>
      <c r="B342" s="42" t="s">
        <v>83</v>
      </c>
      <c r="C342" s="42">
        <v>12180</v>
      </c>
      <c r="D342" s="42">
        <v>62.680999999999997</v>
      </c>
      <c r="E342" s="42">
        <v>-13.002000000000001</v>
      </c>
      <c r="F342" s="42">
        <v>24.812999999999999</v>
      </c>
      <c r="G342" s="108">
        <v>0.84880787037037031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27</v>
      </c>
      <c r="B343" s="42" t="s">
        <v>83</v>
      </c>
      <c r="C343" s="42">
        <v>11646</v>
      </c>
      <c r="D343" s="42">
        <v>59.993000000000002</v>
      </c>
      <c r="E343" s="42">
        <v>-12.991</v>
      </c>
      <c r="F343" s="42">
        <v>24.815999999999999</v>
      </c>
      <c r="G343" s="108">
        <v>0.84880787037037031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27</v>
      </c>
      <c r="B344" s="42" t="s">
        <v>83</v>
      </c>
      <c r="C344" s="42">
        <v>11140</v>
      </c>
      <c r="D344" s="42">
        <v>57.378</v>
      </c>
      <c r="E344" s="42">
        <v>-12.961</v>
      </c>
      <c r="F344" s="42">
        <v>24.853000000000002</v>
      </c>
      <c r="G344" s="108">
        <v>0.84880787037037031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28</v>
      </c>
      <c r="B345" s="42" t="s">
        <v>84</v>
      </c>
      <c r="C345" s="42">
        <v>4358</v>
      </c>
      <c r="D345" s="42">
        <v>61.703000000000003</v>
      </c>
      <c r="E345" s="42">
        <v>-4.5309999999999997</v>
      </c>
      <c r="F345" s="42">
        <v>19.675999999999998</v>
      </c>
      <c r="G345" s="108">
        <v>0.85777777777777775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28</v>
      </c>
      <c r="B346" s="42" t="s">
        <v>84</v>
      </c>
      <c r="C346" s="42">
        <v>4362</v>
      </c>
      <c r="D346" s="42">
        <v>62.598999999999997</v>
      </c>
      <c r="E346" s="42">
        <v>-4.57</v>
      </c>
      <c r="F346" s="42">
        <v>19.670000000000002</v>
      </c>
      <c r="G346" s="108">
        <v>0.85777777777777775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28</v>
      </c>
      <c r="B347" s="42" t="s">
        <v>84</v>
      </c>
      <c r="C347" s="42">
        <v>4363</v>
      </c>
      <c r="D347" s="42">
        <v>62.637999999999998</v>
      </c>
      <c r="E347" s="42">
        <v>-4.5469999999999997</v>
      </c>
      <c r="F347" s="42">
        <v>19.672000000000001</v>
      </c>
      <c r="G347" s="108">
        <v>0.85777777777777775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28</v>
      </c>
      <c r="B348" s="42" t="s">
        <v>84</v>
      </c>
      <c r="C348" s="42">
        <v>4360</v>
      </c>
      <c r="D348" s="42">
        <v>62.591999999999999</v>
      </c>
      <c r="E348" s="42">
        <v>-4.57</v>
      </c>
      <c r="F348" s="42">
        <v>19.670999999999999</v>
      </c>
      <c r="G348" s="108">
        <v>0.85777777777777775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28</v>
      </c>
      <c r="B349" s="42" t="s">
        <v>84</v>
      </c>
      <c r="C349" s="42">
        <v>4364</v>
      </c>
      <c r="D349" s="42">
        <v>62.622999999999998</v>
      </c>
      <c r="E349" s="42">
        <v>-4.5670000000000002</v>
      </c>
      <c r="F349" s="42">
        <v>19.619</v>
      </c>
      <c r="G349" s="108">
        <v>0.85777777777777775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28</v>
      </c>
      <c r="B350" s="42" t="s">
        <v>84</v>
      </c>
      <c r="C350" s="42">
        <v>2244</v>
      </c>
      <c r="D350" s="42">
        <v>6.1210000000000004</v>
      </c>
      <c r="E350" s="42">
        <v>-12.916</v>
      </c>
      <c r="F350" s="42">
        <v>24.007000000000001</v>
      </c>
      <c r="G350" s="108">
        <v>0.85777777777777775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28</v>
      </c>
      <c r="B351" s="42" t="s">
        <v>84</v>
      </c>
      <c r="C351" s="42">
        <v>12816</v>
      </c>
      <c r="D351" s="42">
        <v>65.575000000000003</v>
      </c>
      <c r="E351" s="42">
        <v>-12.234</v>
      </c>
      <c r="F351" s="42">
        <v>25.699000000000002</v>
      </c>
      <c r="G351" s="108">
        <v>0.85777777777777775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28</v>
      </c>
      <c r="B352" s="42" t="s">
        <v>84</v>
      </c>
      <c r="C352" s="42">
        <v>11645</v>
      </c>
      <c r="D352" s="42">
        <v>60.252000000000002</v>
      </c>
      <c r="E352" s="42">
        <v>-12.398</v>
      </c>
      <c r="F352" s="42">
        <v>25.291</v>
      </c>
      <c r="G352" s="108">
        <v>0.85777777777777775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28</v>
      </c>
      <c r="B353" s="42" t="s">
        <v>84</v>
      </c>
      <c r="C353" s="42">
        <v>11081</v>
      </c>
      <c r="D353" s="42">
        <v>57.631999999999998</v>
      </c>
      <c r="E353" s="42">
        <v>-12.403</v>
      </c>
      <c r="F353" s="42">
        <v>25.271000000000001</v>
      </c>
      <c r="G353" s="108">
        <v>0.85777777777777775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28</v>
      </c>
      <c r="B354" s="42" t="s">
        <v>84</v>
      </c>
      <c r="C354" s="42">
        <v>10572</v>
      </c>
      <c r="D354" s="42">
        <v>55.073999999999998</v>
      </c>
      <c r="E354" s="42">
        <v>-12.391</v>
      </c>
      <c r="F354" s="42">
        <v>25.31</v>
      </c>
      <c r="G354" s="108">
        <v>0.85777777777777775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28</v>
      </c>
      <c r="B355" s="42" t="s">
        <v>84</v>
      </c>
      <c r="C355" s="42">
        <v>10101</v>
      </c>
      <c r="D355" s="42">
        <v>52.582000000000001</v>
      </c>
      <c r="E355" s="42">
        <v>-12.394</v>
      </c>
      <c r="F355" s="42">
        <v>25.295000000000002</v>
      </c>
      <c r="G355" s="108">
        <v>0.85777777777777775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28</v>
      </c>
      <c r="B356" s="42" t="s">
        <v>84</v>
      </c>
      <c r="C356" s="42">
        <v>9644</v>
      </c>
      <c r="D356" s="42">
        <v>50.170999999999999</v>
      </c>
      <c r="E356" s="42">
        <v>-12.416</v>
      </c>
      <c r="F356" s="42">
        <v>25.280999999999999</v>
      </c>
      <c r="G356" s="108">
        <v>0.85777777777777775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28</v>
      </c>
      <c r="B357" s="42" t="s">
        <v>84</v>
      </c>
      <c r="C357" s="42">
        <v>9204</v>
      </c>
      <c r="D357" s="42">
        <v>47.843000000000004</v>
      </c>
      <c r="E357" s="42">
        <v>-12.401999999999999</v>
      </c>
      <c r="F357" s="42">
        <v>25.27</v>
      </c>
      <c r="G357" s="108">
        <v>0.85777777777777775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28</v>
      </c>
      <c r="B358" s="42" t="s">
        <v>84</v>
      </c>
      <c r="C358" s="42">
        <v>8783</v>
      </c>
      <c r="D358" s="42">
        <v>45.622999999999998</v>
      </c>
      <c r="E358" s="42">
        <v>-12.42</v>
      </c>
      <c r="F358" s="42">
        <v>25.331</v>
      </c>
      <c r="G358" s="108">
        <v>0.85777777777777775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28</v>
      </c>
      <c r="B359" s="42" t="s">
        <v>84</v>
      </c>
      <c r="C359" s="42">
        <v>8381</v>
      </c>
      <c r="D359" s="42">
        <v>43.493000000000002</v>
      </c>
      <c r="E359" s="42">
        <v>-12.388</v>
      </c>
      <c r="F359" s="42">
        <v>25.306000000000001</v>
      </c>
      <c r="G359" s="108">
        <v>0.85777777777777775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28</v>
      </c>
      <c r="B360" s="42" t="s">
        <v>84</v>
      </c>
      <c r="C360" s="42">
        <v>8009</v>
      </c>
      <c r="D360" s="42">
        <v>41.517000000000003</v>
      </c>
      <c r="E360" s="42">
        <v>-12.398</v>
      </c>
      <c r="F360" s="42">
        <v>25.31</v>
      </c>
      <c r="G360" s="108">
        <v>0.85777777777777775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29</v>
      </c>
      <c r="B361" s="42" t="s">
        <v>85</v>
      </c>
      <c r="C361" s="42">
        <v>4352</v>
      </c>
      <c r="D361" s="42">
        <v>61.624000000000002</v>
      </c>
      <c r="E361" s="42">
        <v>-4.5960000000000001</v>
      </c>
      <c r="F361" s="42">
        <v>19.698</v>
      </c>
      <c r="G361" s="108">
        <v>0.86674768518518519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29</v>
      </c>
      <c r="B362" s="42" t="s">
        <v>85</v>
      </c>
      <c r="C362" s="42">
        <v>4354</v>
      </c>
      <c r="D362" s="42">
        <v>62.475999999999999</v>
      </c>
      <c r="E362" s="42">
        <v>-4.57</v>
      </c>
      <c r="F362" s="42">
        <v>19.670000000000002</v>
      </c>
      <c r="G362" s="108">
        <v>0.86674768518518519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29</v>
      </c>
      <c r="B363" s="42" t="s">
        <v>85</v>
      </c>
      <c r="C363" s="42">
        <v>4357</v>
      </c>
      <c r="D363" s="42">
        <v>62.546999999999997</v>
      </c>
      <c r="E363" s="42">
        <v>-4.6100000000000003</v>
      </c>
      <c r="F363" s="42">
        <v>19.673999999999999</v>
      </c>
      <c r="G363" s="108">
        <v>0.86674768518518519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29</v>
      </c>
      <c r="B364" s="42" t="s">
        <v>85</v>
      </c>
      <c r="C364" s="42">
        <v>4356</v>
      </c>
      <c r="D364" s="42">
        <v>62.505000000000003</v>
      </c>
      <c r="E364" s="42">
        <v>-4.6109999999999998</v>
      </c>
      <c r="F364" s="42">
        <v>19.677</v>
      </c>
      <c r="G364" s="108">
        <v>0.86674768518518519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29</v>
      </c>
      <c r="B365" s="42" t="s">
        <v>85</v>
      </c>
      <c r="C365" s="42">
        <v>4357</v>
      </c>
      <c r="D365" s="42">
        <v>62.564</v>
      </c>
      <c r="E365" s="42">
        <v>-4.609</v>
      </c>
      <c r="F365" s="42">
        <v>19.635999999999999</v>
      </c>
      <c r="G365" s="108">
        <v>0.86674768518518519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29</v>
      </c>
      <c r="B366" s="42" t="s">
        <v>85</v>
      </c>
      <c r="C366" s="42">
        <v>1644</v>
      </c>
      <c r="D366" s="42">
        <v>4.452</v>
      </c>
      <c r="E366" s="42">
        <v>-12.401</v>
      </c>
      <c r="F366" s="42">
        <v>23.396999999999998</v>
      </c>
      <c r="G366" s="108">
        <v>0.86674768518518519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29</v>
      </c>
      <c r="B367" s="42" t="s">
        <v>85</v>
      </c>
      <c r="C367" s="42">
        <v>21376</v>
      </c>
      <c r="D367" s="42">
        <v>108.184</v>
      </c>
      <c r="E367" s="42">
        <v>-10.619</v>
      </c>
      <c r="F367" s="42">
        <v>25.885999999999999</v>
      </c>
      <c r="G367" s="108">
        <v>0.86674768518518519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29</v>
      </c>
      <c r="B368" s="42" t="s">
        <v>85</v>
      </c>
      <c r="C368" s="42">
        <v>19607</v>
      </c>
      <c r="D368" s="42">
        <v>101.229</v>
      </c>
      <c r="E368" s="42">
        <v>-10.904</v>
      </c>
      <c r="F368" s="42">
        <v>25.253</v>
      </c>
      <c r="G368" s="108">
        <v>0.86674768518518519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29</v>
      </c>
      <c r="B369" s="42" t="s">
        <v>85</v>
      </c>
      <c r="C369" s="42">
        <v>18707</v>
      </c>
      <c r="D369" s="42">
        <v>96.92</v>
      </c>
      <c r="E369" s="42">
        <v>-10.903</v>
      </c>
      <c r="F369" s="42">
        <v>25.248999999999999</v>
      </c>
      <c r="G369" s="108">
        <v>0.86674768518518519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29</v>
      </c>
      <c r="B370" s="42" t="s">
        <v>85</v>
      </c>
      <c r="C370" s="42">
        <v>17854</v>
      </c>
      <c r="D370" s="42">
        <v>92.591999999999999</v>
      </c>
      <c r="E370" s="42">
        <v>-10.91</v>
      </c>
      <c r="F370" s="42">
        <v>25.276</v>
      </c>
      <c r="G370" s="108">
        <v>0.86674768518518519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29</v>
      </c>
      <c r="B371" s="42" t="s">
        <v>85</v>
      </c>
      <c r="C371" s="42">
        <v>17035</v>
      </c>
      <c r="D371" s="42">
        <v>88.325999999999993</v>
      </c>
      <c r="E371" s="42">
        <v>-10.882</v>
      </c>
      <c r="F371" s="42">
        <v>25.247</v>
      </c>
      <c r="G371" s="108">
        <v>0.86674768518518519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29</v>
      </c>
      <c r="B372" s="42" t="s">
        <v>85</v>
      </c>
      <c r="C372" s="42">
        <v>16264</v>
      </c>
      <c r="D372" s="42">
        <v>84.289000000000001</v>
      </c>
      <c r="E372" s="42">
        <v>-10.907</v>
      </c>
      <c r="F372" s="42">
        <v>25.297000000000001</v>
      </c>
      <c r="G372" s="108">
        <v>0.86674768518518519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29</v>
      </c>
      <c r="B373" s="42" t="s">
        <v>85</v>
      </c>
      <c r="C373" s="42">
        <v>15534</v>
      </c>
      <c r="D373" s="42">
        <v>80.418999999999997</v>
      </c>
      <c r="E373" s="42">
        <v>-10.917</v>
      </c>
      <c r="F373" s="42">
        <v>25.297999999999998</v>
      </c>
      <c r="G373" s="108">
        <v>0.86674768518518519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29</v>
      </c>
      <c r="B374" s="42" t="s">
        <v>85</v>
      </c>
      <c r="C374" s="42">
        <v>14837</v>
      </c>
      <c r="D374" s="42">
        <v>76.701999999999998</v>
      </c>
      <c r="E374" s="42">
        <v>-10.871</v>
      </c>
      <c r="F374" s="42">
        <v>25.263000000000002</v>
      </c>
      <c r="G374" s="108">
        <v>0.86674768518518519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29</v>
      </c>
      <c r="B375" s="42" t="s">
        <v>85</v>
      </c>
      <c r="C375" s="42">
        <v>14195</v>
      </c>
      <c r="D375" s="42">
        <v>73.251999999999995</v>
      </c>
      <c r="E375" s="42">
        <v>-10.882999999999999</v>
      </c>
      <c r="F375" s="42">
        <v>25.312999999999999</v>
      </c>
      <c r="G375" s="108">
        <v>0.86674768518518519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29</v>
      </c>
      <c r="B376" s="42" t="s">
        <v>85</v>
      </c>
      <c r="C376" s="42">
        <v>13576</v>
      </c>
      <c r="D376" s="42">
        <v>69.975999999999999</v>
      </c>
      <c r="E376" s="42">
        <v>-10.878</v>
      </c>
      <c r="F376" s="42">
        <v>25.350999999999999</v>
      </c>
      <c r="G376" s="108">
        <v>0.86674768518518519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30</v>
      </c>
      <c r="B377" s="42" t="s">
        <v>86</v>
      </c>
      <c r="C377" s="42">
        <v>4363</v>
      </c>
      <c r="D377" s="42">
        <v>61.783999999999999</v>
      </c>
      <c r="E377" s="42">
        <v>-4.5629999999999997</v>
      </c>
      <c r="F377" s="42">
        <v>19.713000000000001</v>
      </c>
      <c r="G377" s="108">
        <v>0.87609953703703702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30</v>
      </c>
      <c r="B378" s="42" t="s">
        <v>86</v>
      </c>
      <c r="C378" s="42">
        <v>4364</v>
      </c>
      <c r="D378" s="42">
        <v>62.61</v>
      </c>
      <c r="E378" s="42">
        <v>-4.57</v>
      </c>
      <c r="F378" s="42">
        <v>19.670000000000002</v>
      </c>
      <c r="G378" s="108">
        <v>0.87609953703703702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30</v>
      </c>
      <c r="B379" s="42" t="s">
        <v>86</v>
      </c>
      <c r="C379" s="42">
        <v>4365</v>
      </c>
      <c r="D379" s="42">
        <v>62.640999999999998</v>
      </c>
      <c r="E379" s="42">
        <v>-4.5640000000000001</v>
      </c>
      <c r="F379" s="42">
        <v>19.701000000000001</v>
      </c>
      <c r="G379" s="108">
        <v>0.87609953703703702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30</v>
      </c>
      <c r="B380" s="42" t="s">
        <v>86</v>
      </c>
      <c r="C380" s="42">
        <v>4365</v>
      </c>
      <c r="D380" s="42">
        <v>62.646000000000001</v>
      </c>
      <c r="E380" s="42">
        <v>-4.5679999999999996</v>
      </c>
      <c r="F380" s="42">
        <v>19.7</v>
      </c>
      <c r="G380" s="108">
        <v>0.87609953703703702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30</v>
      </c>
      <c r="B381" s="42" t="s">
        <v>86</v>
      </c>
      <c r="C381" s="42">
        <v>4366</v>
      </c>
      <c r="D381" s="42">
        <v>62.658999999999999</v>
      </c>
      <c r="E381" s="42">
        <v>-4.5730000000000004</v>
      </c>
      <c r="F381" s="42">
        <v>19.664999999999999</v>
      </c>
      <c r="G381" s="108">
        <v>0.87609953703703702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30</v>
      </c>
      <c r="B382" s="42" t="s">
        <v>86</v>
      </c>
      <c r="C382" s="42">
        <v>2755</v>
      </c>
      <c r="D382" s="42">
        <v>7.5350000000000001</v>
      </c>
      <c r="E382" s="42">
        <v>-10.819000000000001</v>
      </c>
      <c r="F382" s="42">
        <v>24.965</v>
      </c>
      <c r="G382" s="108">
        <v>0.87609953703703702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30</v>
      </c>
      <c r="B383" s="42" t="s">
        <v>86</v>
      </c>
      <c r="C383" s="42">
        <v>12841</v>
      </c>
      <c r="D383" s="42">
        <v>65.441999999999993</v>
      </c>
      <c r="E383" s="42">
        <v>-11.747</v>
      </c>
      <c r="F383" s="42">
        <v>25.925999999999998</v>
      </c>
      <c r="G383" s="108">
        <v>0.87609953703703702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30</v>
      </c>
      <c r="B384" s="42" t="s">
        <v>86</v>
      </c>
      <c r="C384" s="42">
        <v>11397</v>
      </c>
      <c r="D384" s="42">
        <v>58.637</v>
      </c>
      <c r="E384" s="42">
        <v>-12.045999999999999</v>
      </c>
      <c r="F384" s="42">
        <v>25.312000000000001</v>
      </c>
      <c r="G384" s="108">
        <v>0.87609953703703702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30</v>
      </c>
      <c r="B385" s="42" t="s">
        <v>86</v>
      </c>
      <c r="C385" s="42">
        <v>10822</v>
      </c>
      <c r="D385" s="42">
        <v>56.115000000000002</v>
      </c>
      <c r="E385" s="42">
        <v>-12.031000000000001</v>
      </c>
      <c r="F385" s="42">
        <v>25.375</v>
      </c>
      <c r="G385" s="108">
        <v>0.87609953703703702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30</v>
      </c>
      <c r="B386" s="42" t="s">
        <v>86</v>
      </c>
      <c r="C386" s="42">
        <v>10315</v>
      </c>
      <c r="D386" s="42">
        <v>53.652000000000001</v>
      </c>
      <c r="E386" s="42">
        <v>-12.032999999999999</v>
      </c>
      <c r="F386" s="42">
        <v>25.332999999999998</v>
      </c>
      <c r="G386" s="108">
        <v>0.87609953703703702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30</v>
      </c>
      <c r="B387" s="42" t="s">
        <v>86</v>
      </c>
      <c r="C387" s="42">
        <v>9835</v>
      </c>
      <c r="D387" s="42">
        <v>51.26</v>
      </c>
      <c r="E387" s="42">
        <v>-12.058</v>
      </c>
      <c r="F387" s="42">
        <v>25.346</v>
      </c>
      <c r="G387" s="108">
        <v>0.87609953703703702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30</v>
      </c>
      <c r="B388" s="42" t="s">
        <v>86</v>
      </c>
      <c r="C388" s="42">
        <v>9382</v>
      </c>
      <c r="D388" s="42">
        <v>48.927</v>
      </c>
      <c r="E388" s="42">
        <v>-12.03</v>
      </c>
      <c r="F388" s="42">
        <v>25.352</v>
      </c>
      <c r="G388" s="108">
        <v>0.87609953703703702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30</v>
      </c>
      <c r="B389" s="42" t="s">
        <v>86</v>
      </c>
      <c r="C389" s="42">
        <v>8965</v>
      </c>
      <c r="D389" s="42">
        <v>46.713000000000001</v>
      </c>
      <c r="E389" s="42">
        <v>-12.045</v>
      </c>
      <c r="F389" s="42">
        <v>25.350999999999999</v>
      </c>
      <c r="G389" s="108">
        <v>0.87609953703703702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30</v>
      </c>
      <c r="B390" s="42" t="s">
        <v>86</v>
      </c>
      <c r="C390" s="42">
        <v>8566</v>
      </c>
      <c r="D390" s="42">
        <v>44.606000000000002</v>
      </c>
      <c r="E390" s="42">
        <v>-12.022</v>
      </c>
      <c r="F390" s="42">
        <v>25.36</v>
      </c>
      <c r="G390" s="108">
        <v>0.87609953703703702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30</v>
      </c>
      <c r="B391" s="42" t="s">
        <v>86</v>
      </c>
      <c r="C391" s="42">
        <v>8185</v>
      </c>
      <c r="D391" s="42">
        <v>42.606999999999999</v>
      </c>
      <c r="E391" s="42">
        <v>-12.031000000000001</v>
      </c>
      <c r="F391" s="42">
        <v>25.376999999999999</v>
      </c>
      <c r="G391" s="108">
        <v>0.87609953703703702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30</v>
      </c>
      <c r="B392" s="42" t="s">
        <v>86</v>
      </c>
      <c r="C392" s="42">
        <v>7832</v>
      </c>
      <c r="D392" s="42">
        <v>40.689</v>
      </c>
      <c r="E392" s="42">
        <v>-12.025</v>
      </c>
      <c r="F392" s="42">
        <v>25.372</v>
      </c>
      <c r="G392" s="108">
        <v>0.87609953703703702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31</v>
      </c>
      <c r="B393" s="42" t="s">
        <v>68</v>
      </c>
      <c r="C393" s="42">
        <v>4354</v>
      </c>
      <c r="D393" s="42">
        <v>61.6</v>
      </c>
      <c r="E393" s="42">
        <v>-4.585</v>
      </c>
      <c r="F393" s="42">
        <v>19.75</v>
      </c>
      <c r="G393" s="108">
        <v>0.88504629629629628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31</v>
      </c>
      <c r="B394" s="42" t="s">
        <v>68</v>
      </c>
      <c r="C394" s="42">
        <v>4354</v>
      </c>
      <c r="D394" s="42">
        <v>62.505000000000003</v>
      </c>
      <c r="E394" s="42">
        <v>-4.57</v>
      </c>
      <c r="F394" s="42">
        <v>19.670000000000002</v>
      </c>
      <c r="G394" s="108">
        <v>0.88504629629629628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31</v>
      </c>
      <c r="B395" s="42" t="s">
        <v>68</v>
      </c>
      <c r="C395" s="42">
        <v>4358</v>
      </c>
      <c r="D395" s="42">
        <v>62.536999999999999</v>
      </c>
      <c r="E395" s="42">
        <v>-4.5590000000000002</v>
      </c>
      <c r="F395" s="42">
        <v>19.670000000000002</v>
      </c>
      <c r="G395" s="108">
        <v>0.88504629629629628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31</v>
      </c>
      <c r="B396" s="42" t="s">
        <v>68</v>
      </c>
      <c r="C396" s="42">
        <v>4354</v>
      </c>
      <c r="D396" s="42">
        <v>62.531999999999996</v>
      </c>
      <c r="E396" s="42">
        <v>-4.5709999999999997</v>
      </c>
      <c r="F396" s="42">
        <v>19.661999999999999</v>
      </c>
      <c r="G396" s="108">
        <v>0.88504629629629628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31</v>
      </c>
      <c r="B397" s="42" t="s">
        <v>68</v>
      </c>
      <c r="C397" s="42">
        <v>4356</v>
      </c>
      <c r="D397" s="42">
        <v>62.539000000000001</v>
      </c>
      <c r="E397" s="42">
        <v>-4.58</v>
      </c>
      <c r="F397" s="42">
        <v>19.68</v>
      </c>
      <c r="G397" s="108">
        <v>0.88504629629629628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31</v>
      </c>
      <c r="B398" s="42" t="s">
        <v>68</v>
      </c>
      <c r="C398" s="42">
        <v>1631</v>
      </c>
      <c r="D398" s="42">
        <v>4.4279999999999999</v>
      </c>
      <c r="E398" s="42">
        <v>-12.143000000000001</v>
      </c>
      <c r="F398" s="42">
        <v>24.544</v>
      </c>
      <c r="G398" s="108">
        <v>0.88504629629629628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31</v>
      </c>
      <c r="B399" s="42" t="s">
        <v>68</v>
      </c>
      <c r="C399" s="42">
        <v>12481</v>
      </c>
      <c r="D399" s="42">
        <v>64.242999999999995</v>
      </c>
      <c r="E399" s="42">
        <v>-18.844999999999999</v>
      </c>
      <c r="F399" s="42">
        <v>28.888000000000002</v>
      </c>
      <c r="G399" s="108">
        <v>0.88504629629629628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31</v>
      </c>
      <c r="B400" s="42" t="s">
        <v>68</v>
      </c>
      <c r="C400" s="42">
        <v>11706</v>
      </c>
      <c r="D400" s="42">
        <v>60.509</v>
      </c>
      <c r="E400" s="42">
        <v>-18.876000000000001</v>
      </c>
      <c r="F400" s="42">
        <v>28.85</v>
      </c>
      <c r="G400" s="108">
        <v>0.88504629629629628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31</v>
      </c>
      <c r="B401" s="42" t="s">
        <v>68</v>
      </c>
      <c r="C401" s="42">
        <v>11184</v>
      </c>
      <c r="D401" s="42">
        <v>57.887999999999998</v>
      </c>
      <c r="E401" s="42">
        <v>-18.893999999999998</v>
      </c>
      <c r="F401" s="42">
        <v>28.827999999999999</v>
      </c>
      <c r="G401" s="108">
        <v>0.88504629629629628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31</v>
      </c>
      <c r="B402" s="42" t="s">
        <v>68</v>
      </c>
      <c r="C402" s="42">
        <v>10677</v>
      </c>
      <c r="D402" s="42">
        <v>55.250999999999998</v>
      </c>
      <c r="E402" s="42">
        <v>-18.856000000000002</v>
      </c>
      <c r="F402" s="42">
        <v>28.849</v>
      </c>
      <c r="G402" s="108">
        <v>0.88504629629629628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31</v>
      </c>
      <c r="B403" s="42" t="s">
        <v>68</v>
      </c>
      <c r="C403" s="42">
        <v>10190</v>
      </c>
      <c r="D403" s="42">
        <v>52.71</v>
      </c>
      <c r="E403" s="42">
        <v>-18.863</v>
      </c>
      <c r="F403" s="42">
        <v>28.849</v>
      </c>
      <c r="G403" s="108">
        <v>0.88504629629629628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31</v>
      </c>
      <c r="B404" s="42" t="s">
        <v>68</v>
      </c>
      <c r="C404" s="42">
        <v>9722</v>
      </c>
      <c r="D404" s="42">
        <v>50.249000000000002</v>
      </c>
      <c r="E404" s="42">
        <v>-18.863</v>
      </c>
      <c r="F404" s="42">
        <v>28.85</v>
      </c>
      <c r="G404" s="108">
        <v>0.88504629629629628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31</v>
      </c>
      <c r="B405" s="42" t="s">
        <v>68</v>
      </c>
      <c r="C405" s="42">
        <v>9280</v>
      </c>
      <c r="D405" s="42">
        <v>47.908999999999999</v>
      </c>
      <c r="E405" s="42">
        <v>-18.846</v>
      </c>
      <c r="F405" s="42">
        <v>28.863</v>
      </c>
      <c r="G405" s="108">
        <v>0.88504629629629628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31</v>
      </c>
      <c r="B406" s="42" t="s">
        <v>68</v>
      </c>
      <c r="C406" s="42">
        <v>8853</v>
      </c>
      <c r="D406" s="42">
        <v>45.68</v>
      </c>
      <c r="E406" s="42">
        <v>-18.872</v>
      </c>
      <c r="F406" s="42">
        <v>28.873000000000001</v>
      </c>
      <c r="G406" s="108">
        <v>0.88504629629629628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31</v>
      </c>
      <c r="B407" s="42" t="s">
        <v>68</v>
      </c>
      <c r="C407" s="42">
        <v>8456</v>
      </c>
      <c r="D407" s="42">
        <v>43.578000000000003</v>
      </c>
      <c r="E407" s="42">
        <v>-18.850999999999999</v>
      </c>
      <c r="F407" s="42">
        <v>28.896999999999998</v>
      </c>
      <c r="G407" s="108">
        <v>0.88504629629629628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31</v>
      </c>
      <c r="B408" s="42" t="s">
        <v>68</v>
      </c>
      <c r="C408" s="42">
        <v>8066</v>
      </c>
      <c r="D408" s="42">
        <v>41.567</v>
      </c>
      <c r="E408" s="42">
        <v>-18.846</v>
      </c>
      <c r="F408" s="42">
        <v>28.882999999999999</v>
      </c>
      <c r="G408" s="108">
        <v>0.88504629629629628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32</v>
      </c>
      <c r="B409" s="42" t="s">
        <v>87</v>
      </c>
      <c r="C409" s="42">
        <v>4359</v>
      </c>
      <c r="D409" s="42">
        <v>61.709000000000003</v>
      </c>
      <c r="E409" s="42">
        <v>-4.5810000000000004</v>
      </c>
      <c r="F409" s="42">
        <v>19.687999999999999</v>
      </c>
      <c r="G409" s="108">
        <v>0.89439814814814822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32</v>
      </c>
      <c r="B410" s="42" t="s">
        <v>87</v>
      </c>
      <c r="C410" s="42">
        <v>4360</v>
      </c>
      <c r="D410" s="42">
        <v>62.616</v>
      </c>
      <c r="E410" s="42">
        <v>-4.57</v>
      </c>
      <c r="F410" s="42">
        <v>19.670000000000002</v>
      </c>
      <c r="G410" s="108">
        <v>0.89439814814814822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32</v>
      </c>
      <c r="B411" s="42" t="s">
        <v>87</v>
      </c>
      <c r="C411" s="42">
        <v>4359</v>
      </c>
      <c r="D411" s="42">
        <v>62.588999999999999</v>
      </c>
      <c r="E411" s="42">
        <v>-4.5579999999999998</v>
      </c>
      <c r="F411" s="42">
        <v>19.666</v>
      </c>
      <c r="G411" s="108">
        <v>0.89439814814814822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32</v>
      </c>
      <c r="B412" s="42" t="s">
        <v>87</v>
      </c>
      <c r="C412" s="42">
        <v>4362</v>
      </c>
      <c r="D412" s="42">
        <v>62.582999999999998</v>
      </c>
      <c r="E412" s="42">
        <v>-4.5590000000000002</v>
      </c>
      <c r="F412" s="42">
        <v>19.649000000000001</v>
      </c>
      <c r="G412" s="108">
        <v>0.89439814814814822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32</v>
      </c>
      <c r="B413" s="42" t="s">
        <v>87</v>
      </c>
      <c r="C413" s="42">
        <v>4361</v>
      </c>
      <c r="D413" s="42">
        <v>62.585000000000001</v>
      </c>
      <c r="E413" s="42">
        <v>-4.569</v>
      </c>
      <c r="F413" s="42">
        <v>19.606999999999999</v>
      </c>
      <c r="G413" s="108">
        <v>0.89439814814814822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32</v>
      </c>
      <c r="B414" s="42" t="s">
        <v>87</v>
      </c>
      <c r="C414" s="42">
        <v>1658</v>
      </c>
      <c r="D414" s="42">
        <v>4.5060000000000002</v>
      </c>
      <c r="E414" s="42">
        <v>-18.864000000000001</v>
      </c>
      <c r="F414" s="42">
        <v>28.641999999999999</v>
      </c>
      <c r="G414" s="108">
        <v>0.89439814814814822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32</v>
      </c>
      <c r="B415" s="42" t="s">
        <v>87</v>
      </c>
      <c r="C415" s="42">
        <v>16082</v>
      </c>
      <c r="D415" s="42">
        <v>80.501999999999995</v>
      </c>
      <c r="E415" s="42">
        <v>-12.166</v>
      </c>
      <c r="F415" s="42">
        <v>25.99</v>
      </c>
      <c r="G415" s="108">
        <v>0.89439814814814822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32</v>
      </c>
      <c r="B416" s="42" t="s">
        <v>87</v>
      </c>
      <c r="C416" s="42">
        <v>14676</v>
      </c>
      <c r="D416" s="42">
        <v>74.945999999999998</v>
      </c>
      <c r="E416" s="42">
        <v>-12.321999999999999</v>
      </c>
      <c r="F416" s="42">
        <v>25.231000000000002</v>
      </c>
      <c r="G416" s="108">
        <v>0.89439814814814822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32</v>
      </c>
      <c r="B417" s="42" t="s">
        <v>87</v>
      </c>
      <c r="C417" s="42">
        <v>14043</v>
      </c>
      <c r="D417" s="42">
        <v>72.197000000000003</v>
      </c>
      <c r="E417" s="42">
        <v>-12.276999999999999</v>
      </c>
      <c r="F417" s="42">
        <v>25.212</v>
      </c>
      <c r="G417" s="108">
        <v>0.89439814814814822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32</v>
      </c>
      <c r="B418" s="42" t="s">
        <v>87</v>
      </c>
      <c r="C418" s="42">
        <v>13424</v>
      </c>
      <c r="D418" s="42">
        <v>69.213999999999999</v>
      </c>
      <c r="E418" s="42">
        <v>-12.32</v>
      </c>
      <c r="F418" s="42">
        <v>25.233000000000001</v>
      </c>
      <c r="G418" s="108">
        <v>0.89439814814814822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32</v>
      </c>
      <c r="B419" s="42" t="s">
        <v>87</v>
      </c>
      <c r="C419" s="42">
        <v>12811</v>
      </c>
      <c r="D419" s="42">
        <v>66.236999999999995</v>
      </c>
      <c r="E419" s="42">
        <v>-12.292999999999999</v>
      </c>
      <c r="F419" s="42">
        <v>25.245999999999999</v>
      </c>
      <c r="G419" s="108">
        <v>0.89439814814814822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32</v>
      </c>
      <c r="B420" s="42" t="s">
        <v>87</v>
      </c>
      <c r="C420" s="42">
        <v>12215</v>
      </c>
      <c r="D420" s="42">
        <v>63.316000000000003</v>
      </c>
      <c r="E420" s="42">
        <v>-12.307</v>
      </c>
      <c r="F420" s="42">
        <v>25.218</v>
      </c>
      <c r="G420" s="108">
        <v>0.89439814814814822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32</v>
      </c>
      <c r="B421" s="42" t="s">
        <v>87</v>
      </c>
      <c r="C421" s="42">
        <v>11650</v>
      </c>
      <c r="D421" s="42">
        <v>60.494999999999997</v>
      </c>
      <c r="E421" s="42">
        <v>-12.307</v>
      </c>
      <c r="F421" s="42">
        <v>25.253</v>
      </c>
      <c r="G421" s="108">
        <v>0.89439814814814822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32</v>
      </c>
      <c r="B422" s="42" t="s">
        <v>87</v>
      </c>
      <c r="C422" s="42">
        <v>11106</v>
      </c>
      <c r="D422" s="42">
        <v>57.776000000000003</v>
      </c>
      <c r="E422" s="42">
        <v>-12.298</v>
      </c>
      <c r="F422" s="42">
        <v>25.242000000000001</v>
      </c>
      <c r="G422" s="108">
        <v>0.89439814814814822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32</v>
      </c>
      <c r="B423" s="42" t="s">
        <v>87</v>
      </c>
      <c r="C423" s="42">
        <v>10585</v>
      </c>
      <c r="D423" s="42">
        <v>55.162999999999997</v>
      </c>
      <c r="E423" s="42">
        <v>-12.282</v>
      </c>
      <c r="F423" s="42">
        <v>25.280999999999999</v>
      </c>
      <c r="G423" s="108">
        <v>0.89439814814814822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32</v>
      </c>
      <c r="B424" s="42" t="s">
        <v>87</v>
      </c>
      <c r="C424" s="42">
        <v>10092</v>
      </c>
      <c r="D424" s="42">
        <v>52.607999999999997</v>
      </c>
      <c r="E424" s="42">
        <v>-12.286</v>
      </c>
      <c r="F424" s="42">
        <v>25.24</v>
      </c>
      <c r="G424" s="108">
        <v>0.89439814814814822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33</v>
      </c>
      <c r="B425" s="42" t="s">
        <v>88</v>
      </c>
      <c r="C425" s="42">
        <v>4356</v>
      </c>
      <c r="D425" s="42">
        <v>61.634999999999998</v>
      </c>
      <c r="E425" s="42">
        <v>-4.5750000000000002</v>
      </c>
      <c r="F425" s="42">
        <v>19.702000000000002</v>
      </c>
      <c r="G425" s="108">
        <v>0.90337962962962959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33</v>
      </c>
      <c r="B426" s="42" t="s">
        <v>88</v>
      </c>
      <c r="C426" s="42">
        <v>4358</v>
      </c>
      <c r="D426" s="42">
        <v>62.561999999999998</v>
      </c>
      <c r="E426" s="42">
        <v>-4.57</v>
      </c>
      <c r="F426" s="42">
        <v>19.670000000000002</v>
      </c>
      <c r="G426" s="108">
        <v>0.90337962962962959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33</v>
      </c>
      <c r="B427" s="42" t="s">
        <v>88</v>
      </c>
      <c r="C427" s="42">
        <v>4358</v>
      </c>
      <c r="D427" s="42">
        <v>62.546999999999997</v>
      </c>
      <c r="E427" s="42">
        <v>-4.5919999999999996</v>
      </c>
      <c r="F427" s="42">
        <v>19.658999999999999</v>
      </c>
      <c r="G427" s="108">
        <v>0.90337962962962959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33</v>
      </c>
      <c r="B428" s="42" t="s">
        <v>88</v>
      </c>
      <c r="C428" s="42">
        <v>4357</v>
      </c>
      <c r="D428" s="42">
        <v>62.56</v>
      </c>
      <c r="E428" s="42">
        <v>-4.5780000000000003</v>
      </c>
      <c r="F428" s="42">
        <v>19.655000000000001</v>
      </c>
      <c r="G428" s="108">
        <v>0.90337962962962959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33</v>
      </c>
      <c r="B429" s="42" t="s">
        <v>88</v>
      </c>
      <c r="C429" s="42">
        <v>4357</v>
      </c>
      <c r="D429" s="42">
        <v>62.552999999999997</v>
      </c>
      <c r="E429" s="42">
        <v>-4.5839999999999996</v>
      </c>
      <c r="F429" s="42">
        <v>19.695</v>
      </c>
      <c r="G429" s="108">
        <v>0.90337962962962959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33</v>
      </c>
      <c r="B430" s="42" t="s">
        <v>88</v>
      </c>
      <c r="C430" s="42">
        <v>2041</v>
      </c>
      <c r="D430" s="42">
        <v>5.5419999999999998</v>
      </c>
      <c r="E430" s="42">
        <v>-12.292999999999999</v>
      </c>
      <c r="F430" s="42">
        <v>23.603999999999999</v>
      </c>
      <c r="G430" s="108">
        <v>0.90337962962962959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33</v>
      </c>
      <c r="B431" s="42" t="s">
        <v>88</v>
      </c>
      <c r="C431" s="42">
        <v>24592</v>
      </c>
      <c r="D431" s="42">
        <v>123.934</v>
      </c>
      <c r="E431" s="42">
        <v>-11.895</v>
      </c>
      <c r="F431" s="42">
        <v>25.446000000000002</v>
      </c>
      <c r="G431" s="108">
        <v>0.90337962962962959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33</v>
      </c>
      <c r="B432" s="42" t="s">
        <v>88</v>
      </c>
      <c r="C432" s="42">
        <v>23140</v>
      </c>
      <c r="D432" s="42">
        <v>120.28100000000001</v>
      </c>
      <c r="E432" s="42">
        <v>-12.167</v>
      </c>
      <c r="F432" s="42">
        <v>24.876000000000001</v>
      </c>
      <c r="G432" s="108">
        <v>0.90337962962962959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33</v>
      </c>
      <c r="B433" s="42" t="s">
        <v>88</v>
      </c>
      <c r="C433" s="42">
        <v>22084</v>
      </c>
      <c r="D433" s="42">
        <v>115.114</v>
      </c>
      <c r="E433" s="42">
        <v>-12.180999999999999</v>
      </c>
      <c r="F433" s="42">
        <v>24.896000000000001</v>
      </c>
      <c r="G433" s="108">
        <v>0.90337962962962959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33</v>
      </c>
      <c r="B434" s="42" t="s">
        <v>88</v>
      </c>
      <c r="C434" s="42">
        <v>21105</v>
      </c>
      <c r="D434" s="42">
        <v>110.19199999999999</v>
      </c>
      <c r="E434" s="42">
        <v>-12.183999999999999</v>
      </c>
      <c r="F434" s="42">
        <v>24.9</v>
      </c>
      <c r="G434" s="108">
        <v>0.90337962962962959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33</v>
      </c>
      <c r="B435" s="42" t="s">
        <v>88</v>
      </c>
      <c r="C435" s="42">
        <v>20174</v>
      </c>
      <c r="D435" s="42">
        <v>105.29</v>
      </c>
      <c r="E435" s="42">
        <v>-12.182</v>
      </c>
      <c r="F435" s="42">
        <v>24.917999999999999</v>
      </c>
      <c r="G435" s="108">
        <v>0.90337962962962959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33</v>
      </c>
      <c r="B436" s="42" t="s">
        <v>88</v>
      </c>
      <c r="C436" s="42">
        <v>19313</v>
      </c>
      <c r="D436" s="42">
        <v>100.71</v>
      </c>
      <c r="E436" s="42">
        <v>-12.179</v>
      </c>
      <c r="F436" s="42">
        <v>24.946000000000002</v>
      </c>
      <c r="G436" s="108">
        <v>0.90337962962962959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33</v>
      </c>
      <c r="B437" s="42" t="s">
        <v>88</v>
      </c>
      <c r="C437" s="42">
        <v>18458</v>
      </c>
      <c r="D437" s="42">
        <v>96.126999999999995</v>
      </c>
      <c r="E437" s="42">
        <v>-12.186</v>
      </c>
      <c r="F437" s="42">
        <v>24.937999999999999</v>
      </c>
      <c r="G437" s="108">
        <v>0.90337962962962959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33</v>
      </c>
      <c r="B438" s="42" t="s">
        <v>88</v>
      </c>
      <c r="C438" s="42">
        <v>17640</v>
      </c>
      <c r="D438" s="42">
        <v>91.754999999999995</v>
      </c>
      <c r="E438" s="42">
        <v>-12.211</v>
      </c>
      <c r="F438" s="42">
        <v>24.93</v>
      </c>
      <c r="G438" s="108">
        <v>0.90337962962962959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33</v>
      </c>
      <c r="B439" s="42" t="s">
        <v>88</v>
      </c>
      <c r="C439" s="42">
        <v>16879</v>
      </c>
      <c r="D439" s="42">
        <v>87.664000000000001</v>
      </c>
      <c r="E439" s="42">
        <v>-12.161</v>
      </c>
      <c r="F439" s="42">
        <v>24.942</v>
      </c>
      <c r="G439" s="108">
        <v>0.90337962962962959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33</v>
      </c>
      <c r="B440" s="42" t="s">
        <v>88</v>
      </c>
      <c r="C440" s="42">
        <v>16138</v>
      </c>
      <c r="D440" s="42">
        <v>83.778999999999996</v>
      </c>
      <c r="E440" s="42">
        <v>-12.173999999999999</v>
      </c>
      <c r="F440" s="42">
        <v>24.984999999999999</v>
      </c>
      <c r="G440" s="108">
        <v>0.90337962962962959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34</v>
      </c>
      <c r="B441" s="42" t="s">
        <v>89</v>
      </c>
      <c r="C441" s="42">
        <v>4364</v>
      </c>
      <c r="D441" s="42">
        <v>61.779000000000003</v>
      </c>
      <c r="E441" s="42">
        <v>-4.5279999999999996</v>
      </c>
      <c r="F441" s="42">
        <v>19.695</v>
      </c>
      <c r="G441" s="108">
        <v>0.91273148148148142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34</v>
      </c>
      <c r="B442" s="42" t="s">
        <v>89</v>
      </c>
      <c r="C442" s="42">
        <v>4365</v>
      </c>
      <c r="D442" s="42">
        <v>62.646000000000001</v>
      </c>
      <c r="E442" s="42">
        <v>-4.57</v>
      </c>
      <c r="F442" s="42">
        <v>19.670000000000002</v>
      </c>
      <c r="G442" s="108">
        <v>0.91273148148148142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34</v>
      </c>
      <c r="B443" s="42" t="s">
        <v>89</v>
      </c>
      <c r="C443" s="42">
        <v>4365</v>
      </c>
      <c r="D443" s="42">
        <v>62.661000000000001</v>
      </c>
      <c r="E443" s="42">
        <v>-4.5819999999999999</v>
      </c>
      <c r="F443" s="42">
        <v>19.667999999999999</v>
      </c>
      <c r="G443" s="108">
        <v>0.91273148148148142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34</v>
      </c>
      <c r="B444" s="42" t="s">
        <v>89</v>
      </c>
      <c r="C444" s="42">
        <v>4363</v>
      </c>
      <c r="D444" s="42">
        <v>62.649000000000001</v>
      </c>
      <c r="E444" s="42">
        <v>-4.5910000000000002</v>
      </c>
      <c r="F444" s="42">
        <v>19.712</v>
      </c>
      <c r="G444" s="108">
        <v>0.91273148148148142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34</v>
      </c>
      <c r="B445" s="42" t="s">
        <v>89</v>
      </c>
      <c r="C445" s="42">
        <v>4364</v>
      </c>
      <c r="D445" s="42">
        <v>62.621000000000002</v>
      </c>
      <c r="E445" s="42">
        <v>-4.5869999999999997</v>
      </c>
      <c r="F445" s="42">
        <v>19.678000000000001</v>
      </c>
      <c r="G445" s="108">
        <v>0.91273148148148142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34</v>
      </c>
      <c r="B446" s="42" t="s">
        <v>89</v>
      </c>
      <c r="C446" s="42">
        <v>3278</v>
      </c>
      <c r="D446" s="42">
        <v>8.9559999999999995</v>
      </c>
      <c r="E446" s="42">
        <v>-12.085000000000001</v>
      </c>
      <c r="F446" s="42">
        <v>24.994</v>
      </c>
      <c r="G446" s="108">
        <v>0.91273148148148142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34</v>
      </c>
      <c r="B447" s="42" t="s">
        <v>89</v>
      </c>
      <c r="C447" s="42">
        <v>11838</v>
      </c>
      <c r="D447" s="42">
        <v>60.024999999999999</v>
      </c>
      <c r="E447" s="42">
        <v>-9.875</v>
      </c>
      <c r="F447" s="42">
        <v>25.393000000000001</v>
      </c>
      <c r="G447" s="108">
        <v>0.91273148148148142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34</v>
      </c>
      <c r="B448" s="42" t="s">
        <v>89</v>
      </c>
      <c r="C448" s="42">
        <v>10516</v>
      </c>
      <c r="D448" s="42">
        <v>53.718000000000004</v>
      </c>
      <c r="E448" s="42">
        <v>-9.9830000000000005</v>
      </c>
      <c r="F448" s="42">
        <v>24.911000000000001</v>
      </c>
      <c r="G448" s="108">
        <v>0.91273148148148142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34</v>
      </c>
      <c r="B449" s="42" t="s">
        <v>89</v>
      </c>
      <c r="C449" s="42">
        <v>10077</v>
      </c>
      <c r="D449" s="42">
        <v>51.59</v>
      </c>
      <c r="E449" s="42">
        <v>-9.9849999999999994</v>
      </c>
      <c r="F449" s="42">
        <v>24.904</v>
      </c>
      <c r="G449" s="108">
        <v>0.91273148148148142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34</v>
      </c>
      <c r="B450" s="42" t="s">
        <v>89</v>
      </c>
      <c r="C450" s="42">
        <v>9671</v>
      </c>
      <c r="D450" s="42">
        <v>49.575000000000003</v>
      </c>
      <c r="E450" s="42">
        <v>-9.9939999999999998</v>
      </c>
      <c r="F450" s="42">
        <v>24.905999999999999</v>
      </c>
      <c r="G450" s="108">
        <v>0.91273148148148142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34</v>
      </c>
      <c r="B451" s="42" t="s">
        <v>89</v>
      </c>
      <c r="C451" s="42">
        <v>9271</v>
      </c>
      <c r="D451" s="42">
        <v>47.478999999999999</v>
      </c>
      <c r="E451" s="42">
        <v>-9.9979999999999993</v>
      </c>
      <c r="F451" s="42">
        <v>24.872</v>
      </c>
      <c r="G451" s="108">
        <v>0.91273148148148142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34</v>
      </c>
      <c r="B452" s="42" t="s">
        <v>89</v>
      </c>
      <c r="C452" s="42">
        <v>8927</v>
      </c>
      <c r="D452" s="42">
        <v>45.668999999999997</v>
      </c>
      <c r="E452" s="42">
        <v>-9.9830000000000005</v>
      </c>
      <c r="F452" s="42">
        <v>24.899000000000001</v>
      </c>
      <c r="G452" s="108">
        <v>0.91273148148148142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34</v>
      </c>
      <c r="B453" s="42" t="s">
        <v>89</v>
      </c>
      <c r="C453" s="42">
        <v>8568</v>
      </c>
      <c r="D453" s="42">
        <v>43.817999999999998</v>
      </c>
      <c r="E453" s="42">
        <v>-9.952</v>
      </c>
      <c r="F453" s="42">
        <v>24.939</v>
      </c>
      <c r="G453" s="108">
        <v>0.91273148148148142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34</v>
      </c>
      <c r="B454" s="42" t="s">
        <v>89</v>
      </c>
      <c r="C454" s="42">
        <v>8212</v>
      </c>
      <c r="D454" s="42">
        <v>42.055</v>
      </c>
      <c r="E454" s="42">
        <v>-9.9730000000000008</v>
      </c>
      <c r="F454" s="42">
        <v>24.957999999999998</v>
      </c>
      <c r="G454" s="108">
        <v>0.91273148148148142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34</v>
      </c>
      <c r="B455" s="42" t="s">
        <v>89</v>
      </c>
      <c r="C455" s="42">
        <v>7858</v>
      </c>
      <c r="D455" s="42">
        <v>40.345999999999997</v>
      </c>
      <c r="E455" s="42">
        <v>-9.9629999999999992</v>
      </c>
      <c r="F455" s="42">
        <v>24.972000000000001</v>
      </c>
      <c r="G455" s="108">
        <v>0.91273148148148142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34</v>
      </c>
      <c r="B456" s="42" t="s">
        <v>89</v>
      </c>
      <c r="C456" s="42">
        <v>7518</v>
      </c>
      <c r="D456" s="42">
        <v>38.61</v>
      </c>
      <c r="E456" s="42">
        <v>-9.9719999999999995</v>
      </c>
      <c r="F456" s="42">
        <v>24.93</v>
      </c>
      <c r="G456" s="108">
        <v>0.91273148148148142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35</v>
      </c>
      <c r="B457" s="42" t="s">
        <v>90</v>
      </c>
      <c r="C457" s="42">
        <v>4355</v>
      </c>
      <c r="D457" s="42">
        <v>61.613</v>
      </c>
      <c r="E457" s="42">
        <v>-4.5739999999999998</v>
      </c>
      <c r="F457" s="42">
        <v>19.652999999999999</v>
      </c>
      <c r="G457" s="108">
        <v>0.92171296296296301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35</v>
      </c>
      <c r="B458" s="42" t="s">
        <v>90</v>
      </c>
      <c r="C458" s="42">
        <v>4354</v>
      </c>
      <c r="D458" s="42">
        <v>62.481999999999999</v>
      </c>
      <c r="E458" s="42">
        <v>-4.57</v>
      </c>
      <c r="F458" s="42">
        <v>19.670000000000002</v>
      </c>
      <c r="G458" s="108">
        <v>0.92171296296296301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35</v>
      </c>
      <c r="B459" s="42" t="s">
        <v>90</v>
      </c>
      <c r="C459" s="42">
        <v>4357</v>
      </c>
      <c r="D459" s="42">
        <v>62.55</v>
      </c>
      <c r="E459" s="42">
        <v>-4.5949999999999998</v>
      </c>
      <c r="F459" s="42">
        <v>19.638999999999999</v>
      </c>
      <c r="G459" s="108">
        <v>0.92171296296296301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35</v>
      </c>
      <c r="B460" s="42" t="s">
        <v>90</v>
      </c>
      <c r="C460" s="42">
        <v>4357</v>
      </c>
      <c r="D460" s="42">
        <v>62.54</v>
      </c>
      <c r="E460" s="42">
        <v>-4.577</v>
      </c>
      <c r="F460" s="42">
        <v>19.643000000000001</v>
      </c>
      <c r="G460" s="108">
        <v>0.92171296296296301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35</v>
      </c>
      <c r="B461" s="42" t="s">
        <v>90</v>
      </c>
      <c r="C461" s="42">
        <v>4358</v>
      </c>
      <c r="D461" s="42">
        <v>62.564</v>
      </c>
      <c r="E461" s="42">
        <v>-4.569</v>
      </c>
      <c r="F461" s="42">
        <v>19.626999999999999</v>
      </c>
      <c r="G461" s="108">
        <v>0.92171296296296301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35</v>
      </c>
      <c r="B462" s="42" t="s">
        <v>90</v>
      </c>
      <c r="C462" s="42">
        <v>1487</v>
      </c>
      <c r="D462" s="42">
        <v>4.0369999999999999</v>
      </c>
      <c r="E462" s="42">
        <v>-9.9749999999999996</v>
      </c>
      <c r="F462" s="42">
        <v>23.042000000000002</v>
      </c>
      <c r="G462" s="108">
        <v>0.92171296296296301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35</v>
      </c>
      <c r="B463" s="42" t="s">
        <v>90</v>
      </c>
      <c r="C463" s="42">
        <v>18152</v>
      </c>
      <c r="D463" s="42">
        <v>88.447000000000003</v>
      </c>
      <c r="E463" s="42">
        <v>-10.122</v>
      </c>
      <c r="F463" s="42">
        <v>25.721</v>
      </c>
      <c r="G463" s="108">
        <v>0.92171296296296301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35</v>
      </c>
      <c r="B464" s="42" t="s">
        <v>90</v>
      </c>
      <c r="C464" s="42">
        <v>17159</v>
      </c>
      <c r="D464" s="42">
        <v>89.394000000000005</v>
      </c>
      <c r="E464" s="42">
        <v>-10.419</v>
      </c>
      <c r="F464" s="42">
        <v>25.105</v>
      </c>
      <c r="G464" s="108">
        <v>0.92171296296296301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35</v>
      </c>
      <c r="B465" s="42" t="s">
        <v>90</v>
      </c>
      <c r="C465" s="42">
        <v>16404</v>
      </c>
      <c r="D465" s="42">
        <v>85.611000000000004</v>
      </c>
      <c r="E465" s="42">
        <v>-10.407</v>
      </c>
      <c r="F465" s="42">
        <v>25.100999999999999</v>
      </c>
      <c r="G465" s="108">
        <v>0.92171296296296301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35</v>
      </c>
      <c r="B466" s="42" t="s">
        <v>90</v>
      </c>
      <c r="C466" s="42">
        <v>15680</v>
      </c>
      <c r="D466" s="42">
        <v>81.852999999999994</v>
      </c>
      <c r="E466" s="42">
        <v>-10.406000000000001</v>
      </c>
      <c r="F466" s="42">
        <v>25.126000000000001</v>
      </c>
      <c r="G466" s="108">
        <v>0.92171296296296301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35</v>
      </c>
      <c r="B467" s="42" t="s">
        <v>90</v>
      </c>
      <c r="C467" s="42">
        <v>14962</v>
      </c>
      <c r="D467" s="42">
        <v>78.13</v>
      </c>
      <c r="E467" s="42">
        <v>-10.428000000000001</v>
      </c>
      <c r="F467" s="42">
        <v>25.11</v>
      </c>
      <c r="G467" s="108">
        <v>0.92171296296296301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35</v>
      </c>
      <c r="B468" s="42" t="s">
        <v>90</v>
      </c>
      <c r="C468" s="42">
        <v>14302</v>
      </c>
      <c r="D468" s="42">
        <v>74.587999999999994</v>
      </c>
      <c r="E468" s="42">
        <v>-10.414</v>
      </c>
      <c r="F468" s="42">
        <v>25.114999999999998</v>
      </c>
      <c r="G468" s="108">
        <v>0.92171296296296301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35</v>
      </c>
      <c r="B469" s="42" t="s">
        <v>90</v>
      </c>
      <c r="C469" s="42">
        <v>13686</v>
      </c>
      <c r="D469" s="42">
        <v>71.316999999999993</v>
      </c>
      <c r="E469" s="42">
        <v>-10.417</v>
      </c>
      <c r="F469" s="42">
        <v>25.164999999999999</v>
      </c>
      <c r="G469" s="108">
        <v>0.92171296296296301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35</v>
      </c>
      <c r="B470" s="42" t="s">
        <v>90</v>
      </c>
      <c r="C470" s="42">
        <v>13076</v>
      </c>
      <c r="D470" s="42">
        <v>68.072999999999993</v>
      </c>
      <c r="E470" s="42">
        <v>-10.42</v>
      </c>
      <c r="F470" s="42">
        <v>25.157</v>
      </c>
      <c r="G470" s="108">
        <v>0.92171296296296301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35</v>
      </c>
      <c r="B471" s="42" t="s">
        <v>90</v>
      </c>
      <c r="C471" s="42">
        <v>12498</v>
      </c>
      <c r="D471" s="42">
        <v>64.974000000000004</v>
      </c>
      <c r="E471" s="42">
        <v>-10.403</v>
      </c>
      <c r="F471" s="42">
        <v>25.195</v>
      </c>
      <c r="G471" s="108">
        <v>0.92171296296296301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35</v>
      </c>
      <c r="B472" s="42" t="s">
        <v>90</v>
      </c>
      <c r="C472" s="42">
        <v>11948</v>
      </c>
      <c r="D472" s="42">
        <v>62.061999999999998</v>
      </c>
      <c r="E472" s="42">
        <v>-10.374000000000001</v>
      </c>
      <c r="F472" s="42">
        <v>25.19</v>
      </c>
      <c r="G472" s="108">
        <v>0.92171296296296301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36</v>
      </c>
      <c r="B473" s="42" t="s">
        <v>91</v>
      </c>
      <c r="C473" s="42">
        <v>4362</v>
      </c>
      <c r="D473" s="42">
        <v>61.795999999999999</v>
      </c>
      <c r="E473" s="42">
        <v>-4.5359999999999996</v>
      </c>
      <c r="F473" s="42">
        <v>19.716000000000001</v>
      </c>
      <c r="G473" s="108">
        <v>0.93106481481481485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36</v>
      </c>
      <c r="B474" s="42" t="s">
        <v>91</v>
      </c>
      <c r="C474" s="42">
        <v>4361</v>
      </c>
      <c r="D474" s="42">
        <v>62.621000000000002</v>
      </c>
      <c r="E474" s="42">
        <v>-4.57</v>
      </c>
      <c r="F474" s="42">
        <v>19.670000000000002</v>
      </c>
      <c r="G474" s="108">
        <v>0.93106481481481485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36</v>
      </c>
      <c r="B475" s="42" t="s">
        <v>91</v>
      </c>
      <c r="C475" s="42">
        <v>4364</v>
      </c>
      <c r="D475" s="42">
        <v>62.643999999999998</v>
      </c>
      <c r="E475" s="42">
        <v>-4.5529999999999999</v>
      </c>
      <c r="F475" s="42">
        <v>19.667000000000002</v>
      </c>
      <c r="G475" s="108">
        <v>0.93106481481481485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36</v>
      </c>
      <c r="B476" s="42" t="s">
        <v>91</v>
      </c>
      <c r="C476" s="42">
        <v>4363</v>
      </c>
      <c r="D476" s="42">
        <v>62.606000000000002</v>
      </c>
      <c r="E476" s="42">
        <v>-4.5640000000000001</v>
      </c>
      <c r="F476" s="42">
        <v>19.667999999999999</v>
      </c>
      <c r="G476" s="108">
        <v>0.93106481481481485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36</v>
      </c>
      <c r="B477" s="42" t="s">
        <v>91</v>
      </c>
      <c r="C477" s="42">
        <v>4361</v>
      </c>
      <c r="D477" s="42">
        <v>62.615000000000002</v>
      </c>
      <c r="E477" s="42">
        <v>-4.5540000000000003</v>
      </c>
      <c r="F477" s="42">
        <v>19.629000000000001</v>
      </c>
      <c r="G477" s="108">
        <v>0.93106481481481485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36</v>
      </c>
      <c r="B478" s="42" t="s">
        <v>91</v>
      </c>
      <c r="C478" s="42">
        <v>71</v>
      </c>
      <c r="D478" s="42">
        <v>0.26500000000000001</v>
      </c>
      <c r="E478" s="42">
        <v>51.792000000000002</v>
      </c>
      <c r="F478" s="42">
        <v>1857.193</v>
      </c>
      <c r="G478" s="108">
        <v>0.93106481481481485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36</v>
      </c>
      <c r="B479" s="42" t="s">
        <v>91</v>
      </c>
      <c r="C479" s="42">
        <v>2430</v>
      </c>
      <c r="D479" s="42">
        <v>6.5949999999999998</v>
      </c>
      <c r="E479" s="42">
        <v>-10.319000000000001</v>
      </c>
      <c r="F479" s="42">
        <v>24.442</v>
      </c>
      <c r="G479" s="108">
        <v>0.93106481481481485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36</v>
      </c>
      <c r="B480" s="42" t="s">
        <v>91</v>
      </c>
      <c r="C480" s="42">
        <v>16018</v>
      </c>
      <c r="D480" s="42">
        <v>74.66</v>
      </c>
      <c r="E480" s="42">
        <v>-10.051</v>
      </c>
      <c r="F480" s="42">
        <v>25.731999999999999</v>
      </c>
      <c r="G480" s="108">
        <v>0.93106481481481485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36</v>
      </c>
      <c r="B481" s="42" t="s">
        <v>91</v>
      </c>
      <c r="C481" s="42">
        <v>15431</v>
      </c>
      <c r="D481" s="42">
        <v>79.501999999999995</v>
      </c>
      <c r="E481" s="42">
        <v>-10.257999999999999</v>
      </c>
      <c r="F481" s="42">
        <v>25.251999999999999</v>
      </c>
      <c r="G481" s="108">
        <v>0.93106481481481485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36</v>
      </c>
      <c r="B482" s="42" t="s">
        <v>91</v>
      </c>
      <c r="C482" s="42">
        <v>14722</v>
      </c>
      <c r="D482" s="42">
        <v>76.013000000000005</v>
      </c>
      <c r="E482" s="42">
        <v>-10.257999999999999</v>
      </c>
      <c r="F482" s="42">
        <v>25.244</v>
      </c>
      <c r="G482" s="108">
        <v>0.93106481481481485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36</v>
      </c>
      <c r="B483" s="42" t="s">
        <v>91</v>
      </c>
      <c r="C483" s="42">
        <v>14071</v>
      </c>
      <c r="D483" s="42">
        <v>72.766999999999996</v>
      </c>
      <c r="E483" s="42">
        <v>-10.244</v>
      </c>
      <c r="F483" s="42">
        <v>25.245000000000001</v>
      </c>
      <c r="G483" s="108">
        <v>0.93106481481481485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36</v>
      </c>
      <c r="B484" s="42" t="s">
        <v>91</v>
      </c>
      <c r="C484" s="42">
        <v>13451</v>
      </c>
      <c r="D484" s="42">
        <v>69.566000000000003</v>
      </c>
      <c r="E484" s="42">
        <v>-10.257</v>
      </c>
      <c r="F484" s="42">
        <v>25.234000000000002</v>
      </c>
      <c r="G484" s="108">
        <v>0.93106481481481485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36</v>
      </c>
      <c r="B485" s="42" t="s">
        <v>91</v>
      </c>
      <c r="C485" s="42">
        <v>12854</v>
      </c>
      <c r="D485" s="42">
        <v>66.463999999999999</v>
      </c>
      <c r="E485" s="42">
        <v>-10.247</v>
      </c>
      <c r="F485" s="42">
        <v>25.236000000000001</v>
      </c>
      <c r="G485" s="108">
        <v>0.93106481481481485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36</v>
      </c>
      <c r="B486" s="42" t="s">
        <v>91</v>
      </c>
      <c r="C486" s="42">
        <v>12286</v>
      </c>
      <c r="D486" s="42">
        <v>63.459000000000003</v>
      </c>
      <c r="E486" s="42">
        <v>-10.243</v>
      </c>
      <c r="F486" s="42">
        <v>25.268999999999998</v>
      </c>
      <c r="G486" s="108">
        <v>0.93106481481481485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36</v>
      </c>
      <c r="B487" s="42" t="s">
        <v>91</v>
      </c>
      <c r="C487" s="42">
        <v>11746</v>
      </c>
      <c r="D487" s="42">
        <v>60.582000000000001</v>
      </c>
      <c r="E487" s="42">
        <v>-10.266</v>
      </c>
      <c r="F487" s="42">
        <v>25.263999999999999</v>
      </c>
      <c r="G487" s="108">
        <v>0.93106481481481485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36</v>
      </c>
      <c r="B488" s="42" t="s">
        <v>91</v>
      </c>
      <c r="C488" s="42">
        <v>11231</v>
      </c>
      <c r="D488" s="42">
        <v>57.868000000000002</v>
      </c>
      <c r="E488" s="42">
        <v>-10.234</v>
      </c>
      <c r="F488" s="42">
        <v>25.288</v>
      </c>
      <c r="G488" s="108">
        <v>0.93106481481481485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36</v>
      </c>
      <c r="B489" s="42" t="s">
        <v>91</v>
      </c>
      <c r="C489" s="42">
        <v>10759</v>
      </c>
      <c r="D489" s="42">
        <v>55.317</v>
      </c>
      <c r="E489" s="42">
        <v>-10.247999999999999</v>
      </c>
      <c r="F489" s="42">
        <v>25.274999999999999</v>
      </c>
      <c r="G489" s="108">
        <v>0.93106481481481485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37</v>
      </c>
      <c r="B490" s="42" t="s">
        <v>92</v>
      </c>
      <c r="C490" s="42">
        <v>4358</v>
      </c>
      <c r="D490" s="42">
        <v>61.664000000000001</v>
      </c>
      <c r="E490" s="42">
        <v>-4.5609999999999999</v>
      </c>
      <c r="F490" s="42">
        <v>19.709</v>
      </c>
      <c r="G490" s="108">
        <v>0.94004629629629621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37</v>
      </c>
      <c r="B491" s="42" t="s">
        <v>92</v>
      </c>
      <c r="C491" s="42">
        <v>4363</v>
      </c>
      <c r="D491" s="42">
        <v>62.609000000000002</v>
      </c>
      <c r="E491" s="42">
        <v>-4.57</v>
      </c>
      <c r="F491" s="42">
        <v>19.670000000000002</v>
      </c>
      <c r="G491" s="108">
        <v>0.94004629629629621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37</v>
      </c>
      <c r="B492" s="42" t="s">
        <v>92</v>
      </c>
      <c r="C492" s="42">
        <v>4365</v>
      </c>
      <c r="D492" s="42">
        <v>62.634999999999998</v>
      </c>
      <c r="E492" s="42">
        <v>-4.5810000000000004</v>
      </c>
      <c r="F492" s="42">
        <v>19.661000000000001</v>
      </c>
      <c r="G492" s="108">
        <v>0.94004629629629621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37</v>
      </c>
      <c r="B493" s="42" t="s">
        <v>92</v>
      </c>
      <c r="C493" s="42">
        <v>4362</v>
      </c>
      <c r="D493" s="42">
        <v>62.61</v>
      </c>
      <c r="E493" s="42">
        <v>-4.5839999999999996</v>
      </c>
      <c r="F493" s="42">
        <v>19.655999999999999</v>
      </c>
      <c r="G493" s="108">
        <v>0.94004629629629621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37</v>
      </c>
      <c r="B494" s="42" t="s">
        <v>92</v>
      </c>
      <c r="C494" s="42">
        <v>4362</v>
      </c>
      <c r="D494" s="42">
        <v>62.637999999999998</v>
      </c>
      <c r="E494" s="42">
        <v>-4.5940000000000003</v>
      </c>
      <c r="F494" s="42">
        <v>19.675000000000001</v>
      </c>
      <c r="G494" s="108">
        <v>0.94004629629629621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37</v>
      </c>
      <c r="B495" s="42" t="s">
        <v>92</v>
      </c>
      <c r="C495" s="42">
        <v>2195</v>
      </c>
      <c r="D495" s="42">
        <v>5.9850000000000003</v>
      </c>
      <c r="E495" s="42">
        <v>-10.272</v>
      </c>
      <c r="F495" s="42">
        <v>24.483000000000001</v>
      </c>
      <c r="G495" s="108">
        <v>0.94004629629629621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37</v>
      </c>
      <c r="B496" s="42" t="s">
        <v>92</v>
      </c>
      <c r="C496" s="42">
        <v>17703</v>
      </c>
      <c r="D496" s="42">
        <v>89.816999999999993</v>
      </c>
      <c r="E496" s="42">
        <v>-9.7579999999999991</v>
      </c>
      <c r="F496" s="42">
        <v>25.5</v>
      </c>
      <c r="G496" s="108">
        <v>0.94004629629629621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37</v>
      </c>
      <c r="B497" s="42" t="s">
        <v>92</v>
      </c>
      <c r="C497" s="42">
        <v>16320</v>
      </c>
      <c r="D497" s="42">
        <v>84.12</v>
      </c>
      <c r="E497" s="42">
        <v>-9.9700000000000006</v>
      </c>
      <c r="F497" s="42">
        <v>25.006</v>
      </c>
      <c r="G497" s="108">
        <v>0.94004629629629621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37</v>
      </c>
      <c r="B498" s="42" t="s">
        <v>92</v>
      </c>
      <c r="C498" s="42">
        <v>15553</v>
      </c>
      <c r="D498" s="42">
        <v>80.727999999999994</v>
      </c>
      <c r="E498" s="42">
        <v>-9.9809999999999999</v>
      </c>
      <c r="F498" s="42">
        <v>25.038</v>
      </c>
      <c r="G498" s="108">
        <v>0.94004629629629621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37</v>
      </c>
      <c r="B499" s="42" t="s">
        <v>92</v>
      </c>
      <c r="C499" s="42">
        <v>14843</v>
      </c>
      <c r="D499" s="42">
        <v>77.331000000000003</v>
      </c>
      <c r="E499" s="42">
        <v>-9.98</v>
      </c>
      <c r="F499" s="42">
        <v>25.016999999999999</v>
      </c>
      <c r="G499" s="108">
        <v>0.94004629629629621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37</v>
      </c>
      <c r="B500" s="42" t="s">
        <v>92</v>
      </c>
      <c r="C500" s="42">
        <v>14204</v>
      </c>
      <c r="D500" s="42">
        <v>74.078000000000003</v>
      </c>
      <c r="E500" s="42">
        <v>-9.9480000000000004</v>
      </c>
      <c r="F500" s="42">
        <v>25.027999999999999</v>
      </c>
      <c r="G500" s="108">
        <v>0.94004629629629621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37</v>
      </c>
      <c r="B501" s="42" t="s">
        <v>92</v>
      </c>
      <c r="C501" s="42">
        <v>13547</v>
      </c>
      <c r="D501" s="42">
        <v>70.754999999999995</v>
      </c>
      <c r="E501" s="42">
        <v>-9.9730000000000008</v>
      </c>
      <c r="F501" s="42">
        <v>25.064</v>
      </c>
      <c r="G501" s="108">
        <v>0.94004629629629621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37</v>
      </c>
      <c r="B502" s="42" t="s">
        <v>92</v>
      </c>
      <c r="C502" s="42">
        <v>12936</v>
      </c>
      <c r="D502" s="42">
        <v>67.557000000000002</v>
      </c>
      <c r="E502" s="42">
        <v>-9.9640000000000004</v>
      </c>
      <c r="F502" s="42">
        <v>25.042000000000002</v>
      </c>
      <c r="G502" s="108">
        <v>0.94004629629629621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37</v>
      </c>
      <c r="B503" s="42" t="s">
        <v>92</v>
      </c>
      <c r="C503" s="42">
        <v>12346</v>
      </c>
      <c r="D503" s="42">
        <v>64.492999999999995</v>
      </c>
      <c r="E503" s="42">
        <v>-9.9710000000000001</v>
      </c>
      <c r="F503" s="42">
        <v>25.055</v>
      </c>
      <c r="G503" s="108">
        <v>0.94004629629629621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37</v>
      </c>
      <c r="B504" s="42" t="s">
        <v>92</v>
      </c>
      <c r="C504" s="42">
        <v>11816</v>
      </c>
      <c r="D504" s="42">
        <v>61.676000000000002</v>
      </c>
      <c r="E504" s="42">
        <v>-9.9489999999999998</v>
      </c>
      <c r="F504" s="42">
        <v>25.07</v>
      </c>
      <c r="G504" s="108">
        <v>0.94004629629629621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37</v>
      </c>
      <c r="B505" s="42" t="s">
        <v>92</v>
      </c>
      <c r="C505" s="42">
        <v>11279</v>
      </c>
      <c r="D505" s="42">
        <v>58.884999999999998</v>
      </c>
      <c r="E505" s="42">
        <v>-9.9380000000000006</v>
      </c>
      <c r="F505" s="42">
        <v>25.073</v>
      </c>
      <c r="G505" s="108">
        <v>0.94004629629629621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38</v>
      </c>
      <c r="B506" s="109">
        <v>42675</v>
      </c>
      <c r="C506" s="42">
        <v>4365</v>
      </c>
      <c r="D506" s="42">
        <v>61.805999999999997</v>
      </c>
      <c r="E506" s="42">
        <v>-4.5289999999999999</v>
      </c>
      <c r="F506" s="42">
        <v>19.707000000000001</v>
      </c>
      <c r="G506" s="108">
        <v>0.94939814814814805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38</v>
      </c>
      <c r="B507" s="109">
        <v>42675</v>
      </c>
      <c r="C507" s="42">
        <v>4362</v>
      </c>
      <c r="D507" s="42">
        <v>62.66</v>
      </c>
      <c r="E507" s="42">
        <v>-4.57</v>
      </c>
      <c r="F507" s="42">
        <v>19.670000000000002</v>
      </c>
      <c r="G507" s="108">
        <v>0.94939814814814805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38</v>
      </c>
      <c r="B508" s="109">
        <v>42675</v>
      </c>
      <c r="C508" s="42">
        <v>4366</v>
      </c>
      <c r="D508" s="42">
        <v>62.664000000000001</v>
      </c>
      <c r="E508" s="42">
        <v>-4.5679999999999996</v>
      </c>
      <c r="F508" s="42">
        <v>19.652000000000001</v>
      </c>
      <c r="G508" s="108">
        <v>0.94939814814814805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38</v>
      </c>
      <c r="B509" s="109">
        <v>42675</v>
      </c>
      <c r="C509" s="42">
        <v>4367</v>
      </c>
      <c r="D509" s="42">
        <v>62.662999999999997</v>
      </c>
      <c r="E509" s="42">
        <v>-4.5650000000000004</v>
      </c>
      <c r="F509" s="42">
        <v>19.646000000000001</v>
      </c>
      <c r="G509" s="108">
        <v>0.94939814814814805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38</v>
      </c>
      <c r="B510" s="109">
        <v>42675</v>
      </c>
      <c r="C510" s="42">
        <v>4365</v>
      </c>
      <c r="D510" s="42">
        <v>62.667000000000002</v>
      </c>
      <c r="E510" s="42">
        <v>-4.5620000000000003</v>
      </c>
      <c r="F510" s="42">
        <v>19.657</v>
      </c>
      <c r="G510" s="108">
        <v>0.94939814814814805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38</v>
      </c>
      <c r="B511" s="109">
        <v>42675</v>
      </c>
      <c r="C511" s="42">
        <v>2285</v>
      </c>
      <c r="D511" s="42">
        <v>6.1929999999999996</v>
      </c>
      <c r="E511" s="42">
        <v>-9.952</v>
      </c>
      <c r="F511" s="42">
        <v>24.265000000000001</v>
      </c>
      <c r="G511" s="108">
        <v>0.94939814814814805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38</v>
      </c>
      <c r="B512" s="109">
        <v>42675</v>
      </c>
      <c r="C512" s="42">
        <v>17153</v>
      </c>
      <c r="D512" s="42">
        <v>83.168999999999997</v>
      </c>
      <c r="E512" s="42">
        <v>-8.8480000000000008</v>
      </c>
      <c r="F512" s="42">
        <v>26.033999999999999</v>
      </c>
      <c r="G512" s="108">
        <v>0.94939814814814805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38</v>
      </c>
      <c r="B513" s="109">
        <v>42675</v>
      </c>
      <c r="C513" s="42">
        <v>15746</v>
      </c>
      <c r="D513" s="42">
        <v>81.296999999999997</v>
      </c>
      <c r="E513" s="42">
        <v>-9.1020000000000003</v>
      </c>
      <c r="F513" s="42">
        <v>25.456</v>
      </c>
      <c r="G513" s="108">
        <v>0.94939814814814805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38</v>
      </c>
      <c r="B514" s="109">
        <v>42675</v>
      </c>
      <c r="C514" s="42">
        <v>15032</v>
      </c>
      <c r="D514" s="42">
        <v>77.834999999999994</v>
      </c>
      <c r="E514" s="42">
        <v>-9.077</v>
      </c>
      <c r="F514" s="42">
        <v>25.385000000000002</v>
      </c>
      <c r="G514" s="108">
        <v>0.94939814814814805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38</v>
      </c>
      <c r="B515" s="109">
        <v>42675</v>
      </c>
      <c r="C515" s="42">
        <v>14380</v>
      </c>
      <c r="D515" s="42">
        <v>74.573999999999998</v>
      </c>
      <c r="E515" s="42">
        <v>-9.0779999999999994</v>
      </c>
      <c r="F515" s="42">
        <v>25.405999999999999</v>
      </c>
      <c r="G515" s="108">
        <v>0.94939814814814805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38</v>
      </c>
      <c r="B516" s="109">
        <v>42675</v>
      </c>
      <c r="C516" s="42">
        <v>13735</v>
      </c>
      <c r="D516" s="42">
        <v>71.27</v>
      </c>
      <c r="E516" s="42">
        <v>-9.0969999999999995</v>
      </c>
      <c r="F516" s="42">
        <v>25.437000000000001</v>
      </c>
      <c r="G516" s="108">
        <v>0.94939814814814805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38</v>
      </c>
      <c r="B517" s="109">
        <v>42675</v>
      </c>
      <c r="C517" s="42">
        <v>13089</v>
      </c>
      <c r="D517" s="42">
        <v>67.915999999999997</v>
      </c>
      <c r="E517" s="42">
        <v>-9.0779999999999994</v>
      </c>
      <c r="F517" s="42">
        <v>25.414999999999999</v>
      </c>
      <c r="G517" s="108">
        <v>0.94939814814814805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38</v>
      </c>
      <c r="B518" s="109">
        <v>42675</v>
      </c>
      <c r="C518" s="42">
        <v>12492</v>
      </c>
      <c r="D518" s="42">
        <v>64.734999999999999</v>
      </c>
      <c r="E518" s="42">
        <v>-9.1039999999999992</v>
      </c>
      <c r="F518" s="42">
        <v>25.427</v>
      </c>
      <c r="G518" s="108">
        <v>0.94939814814814805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38</v>
      </c>
      <c r="B519" s="109">
        <v>42675</v>
      </c>
      <c r="C519" s="42">
        <v>11912</v>
      </c>
      <c r="D519" s="42">
        <v>61.716000000000001</v>
      </c>
      <c r="E519" s="42">
        <v>-9.0809999999999995</v>
      </c>
      <c r="F519" s="42">
        <v>25.44</v>
      </c>
      <c r="G519" s="108">
        <v>0.94939814814814805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38</v>
      </c>
      <c r="B520" s="109">
        <v>42675</v>
      </c>
      <c r="C520" s="42">
        <v>11372</v>
      </c>
      <c r="D520" s="42">
        <v>58.866999999999997</v>
      </c>
      <c r="E520" s="42">
        <v>-9.0790000000000006</v>
      </c>
      <c r="F520" s="42">
        <v>25.411000000000001</v>
      </c>
      <c r="G520" s="108">
        <v>0.94939814814814805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38</v>
      </c>
      <c r="B521" s="109">
        <v>42675</v>
      </c>
      <c r="C521" s="42">
        <v>10849</v>
      </c>
      <c r="D521" s="42">
        <v>56.085000000000001</v>
      </c>
      <c r="E521" s="42">
        <v>-9.0790000000000006</v>
      </c>
      <c r="F521" s="42">
        <v>25.423999999999999</v>
      </c>
      <c r="G521" s="108">
        <v>0.94939814814814805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39</v>
      </c>
      <c r="B522" s="42" t="s">
        <v>93</v>
      </c>
      <c r="C522" s="42">
        <v>4359</v>
      </c>
      <c r="D522" s="42">
        <v>61.683999999999997</v>
      </c>
      <c r="E522" s="42">
        <v>-4.5730000000000004</v>
      </c>
      <c r="F522" s="42">
        <v>19.722000000000001</v>
      </c>
      <c r="G522" s="108">
        <v>0.95836805555555549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39</v>
      </c>
      <c r="B523" s="42" t="s">
        <v>93</v>
      </c>
      <c r="C523" s="42">
        <v>4360</v>
      </c>
      <c r="D523" s="42">
        <v>62.551000000000002</v>
      </c>
      <c r="E523" s="42">
        <v>-4.57</v>
      </c>
      <c r="F523" s="42">
        <v>19.670000000000002</v>
      </c>
      <c r="G523" s="108">
        <v>0.95836805555555549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39</v>
      </c>
      <c r="B524" s="42" t="s">
        <v>93</v>
      </c>
      <c r="C524" s="42">
        <v>4358</v>
      </c>
      <c r="D524" s="42">
        <v>62.573</v>
      </c>
      <c r="E524" s="42">
        <v>-4.593</v>
      </c>
      <c r="F524" s="42">
        <v>19.641999999999999</v>
      </c>
      <c r="G524" s="108">
        <v>0.95836805555555549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39</v>
      </c>
      <c r="B525" s="42" t="s">
        <v>93</v>
      </c>
      <c r="C525" s="42">
        <v>4360</v>
      </c>
      <c r="D525" s="42">
        <v>62.573999999999998</v>
      </c>
      <c r="E525" s="42">
        <v>-4.6120000000000001</v>
      </c>
      <c r="F525" s="42">
        <v>19.643999999999998</v>
      </c>
      <c r="G525" s="108">
        <v>0.95836805555555549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39</v>
      </c>
      <c r="B526" s="42" t="s">
        <v>93</v>
      </c>
      <c r="C526" s="42">
        <v>4361</v>
      </c>
      <c r="D526" s="42">
        <v>62.606999999999999</v>
      </c>
      <c r="E526" s="42">
        <v>-4.593</v>
      </c>
      <c r="F526" s="42">
        <v>19.669</v>
      </c>
      <c r="G526" s="108">
        <v>0.95836805555555549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39</v>
      </c>
      <c r="B527" s="42" t="s">
        <v>93</v>
      </c>
      <c r="C527" s="42">
        <v>2214</v>
      </c>
      <c r="D527" s="42">
        <v>5.9939999999999998</v>
      </c>
      <c r="E527" s="42">
        <v>-9.1059999999999999</v>
      </c>
      <c r="F527" s="42">
        <v>25.178000000000001</v>
      </c>
      <c r="G527" s="108">
        <v>0.95836805555555549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39</v>
      </c>
      <c r="B528" s="42" t="s">
        <v>93</v>
      </c>
      <c r="C528" s="42">
        <v>10155</v>
      </c>
      <c r="D528" s="42">
        <v>49.601999999999997</v>
      </c>
      <c r="E528" s="42">
        <v>-10.959</v>
      </c>
      <c r="F528" s="42">
        <v>25.32</v>
      </c>
      <c r="G528" s="108">
        <v>0.95836805555555549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39</v>
      </c>
      <c r="B529" s="42" t="s">
        <v>93</v>
      </c>
      <c r="C529" s="42">
        <v>10459</v>
      </c>
      <c r="D529" s="42">
        <v>53.235999999999997</v>
      </c>
      <c r="E529" s="42">
        <v>-12.164999999999999</v>
      </c>
      <c r="F529" s="42">
        <v>24.594000000000001</v>
      </c>
      <c r="G529" s="108">
        <v>0.95836805555555549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39</v>
      </c>
      <c r="B530" s="42" t="s">
        <v>93</v>
      </c>
      <c r="C530" s="42">
        <v>10010</v>
      </c>
      <c r="D530" s="42">
        <v>51.228999999999999</v>
      </c>
      <c r="E530" s="42">
        <v>-12.151999999999999</v>
      </c>
      <c r="F530" s="42">
        <v>24.576000000000001</v>
      </c>
      <c r="G530" s="108">
        <v>0.95836805555555549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39</v>
      </c>
      <c r="B531" s="42" t="s">
        <v>93</v>
      </c>
      <c r="C531" s="42">
        <v>9607</v>
      </c>
      <c r="D531" s="42">
        <v>49.283999999999999</v>
      </c>
      <c r="E531" s="42">
        <v>-12.159000000000001</v>
      </c>
      <c r="F531" s="42">
        <v>24.617999999999999</v>
      </c>
      <c r="G531" s="108">
        <v>0.95836805555555549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39</v>
      </c>
      <c r="B532" s="42" t="s">
        <v>93</v>
      </c>
      <c r="C532" s="42">
        <v>9191</v>
      </c>
      <c r="D532" s="42">
        <v>47.268000000000001</v>
      </c>
      <c r="E532" s="42">
        <v>-12.161</v>
      </c>
      <c r="F532" s="42">
        <v>24.661000000000001</v>
      </c>
      <c r="G532" s="108">
        <v>0.95836805555555549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39</v>
      </c>
      <c r="B533" s="42" t="s">
        <v>93</v>
      </c>
      <c r="C533" s="42">
        <v>8772</v>
      </c>
      <c r="D533" s="42">
        <v>45.218000000000004</v>
      </c>
      <c r="E533" s="42">
        <v>-12.167999999999999</v>
      </c>
      <c r="F533" s="42">
        <v>24.634</v>
      </c>
      <c r="G533" s="108">
        <v>0.95836805555555549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39</v>
      </c>
      <c r="B534" s="42" t="s">
        <v>93</v>
      </c>
      <c r="C534" s="42">
        <v>8388</v>
      </c>
      <c r="D534" s="42">
        <v>43.344000000000001</v>
      </c>
      <c r="E534" s="42">
        <v>-12.125</v>
      </c>
      <c r="F534" s="42">
        <v>24.594999999999999</v>
      </c>
      <c r="G534" s="108">
        <v>0.95836805555555549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39</v>
      </c>
      <c r="B535" s="42" t="s">
        <v>93</v>
      </c>
      <c r="C535" s="42">
        <v>8003</v>
      </c>
      <c r="D535" s="42">
        <v>41.456000000000003</v>
      </c>
      <c r="E535" s="42">
        <v>-12.13</v>
      </c>
      <c r="F535" s="42">
        <v>24.68</v>
      </c>
      <c r="G535" s="108">
        <v>0.95836805555555549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39</v>
      </c>
      <c r="B536" s="42" t="s">
        <v>93</v>
      </c>
      <c r="C536" s="42">
        <v>7646</v>
      </c>
      <c r="D536" s="42">
        <v>39.643999999999998</v>
      </c>
      <c r="E536" s="42">
        <v>-12.121</v>
      </c>
      <c r="F536" s="42">
        <v>24.678999999999998</v>
      </c>
      <c r="G536" s="108">
        <v>0.95836805555555549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39</v>
      </c>
      <c r="B537" s="42" t="s">
        <v>93</v>
      </c>
      <c r="C537" s="42">
        <v>7290</v>
      </c>
      <c r="D537" s="42">
        <v>37.930999999999997</v>
      </c>
      <c r="E537" s="42">
        <v>-12.127000000000001</v>
      </c>
      <c r="F537" s="42">
        <v>24.716000000000001</v>
      </c>
      <c r="G537" s="108">
        <v>0.95836805555555549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40</v>
      </c>
      <c r="B538" s="42" t="s">
        <v>68</v>
      </c>
      <c r="C538" s="42">
        <v>4364</v>
      </c>
      <c r="D538" s="42">
        <v>61.774000000000001</v>
      </c>
      <c r="E538" s="42">
        <v>-4.5599999999999996</v>
      </c>
      <c r="F538" s="42">
        <v>19.721</v>
      </c>
      <c r="G538" s="108">
        <v>0.96773148148148147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40</v>
      </c>
      <c r="B539" s="42" t="s">
        <v>68</v>
      </c>
      <c r="C539" s="42">
        <v>4362</v>
      </c>
      <c r="D539" s="42">
        <v>62.658999999999999</v>
      </c>
      <c r="E539" s="42">
        <v>-4.57</v>
      </c>
      <c r="F539" s="42">
        <v>19.670000000000002</v>
      </c>
      <c r="G539" s="108">
        <v>0.96773148148148147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40</v>
      </c>
      <c r="B540" s="42" t="s">
        <v>68</v>
      </c>
      <c r="C540" s="42">
        <v>4366</v>
      </c>
      <c r="D540" s="42">
        <v>62.67</v>
      </c>
      <c r="E540" s="42">
        <v>-4.5910000000000002</v>
      </c>
      <c r="F540" s="42">
        <v>19.699000000000002</v>
      </c>
      <c r="G540" s="108">
        <v>0.96773148148148147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40</v>
      </c>
      <c r="B541" s="42" t="s">
        <v>68</v>
      </c>
      <c r="C541" s="42">
        <v>4367</v>
      </c>
      <c r="D541" s="42">
        <v>62.668999999999997</v>
      </c>
      <c r="E541" s="42">
        <v>-4.59</v>
      </c>
      <c r="F541" s="42">
        <v>19.681999999999999</v>
      </c>
      <c r="G541" s="108">
        <v>0.96773148148148147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40</v>
      </c>
      <c r="B542" s="42" t="s">
        <v>68</v>
      </c>
      <c r="C542" s="42">
        <v>4367</v>
      </c>
      <c r="D542" s="42">
        <v>62.677999999999997</v>
      </c>
      <c r="E542" s="42">
        <v>-4.5910000000000002</v>
      </c>
      <c r="F542" s="42">
        <v>19.673999999999999</v>
      </c>
      <c r="G542" s="108">
        <v>0.96773148148148147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40</v>
      </c>
      <c r="B543" s="42" t="s">
        <v>68</v>
      </c>
      <c r="C543" s="42">
        <v>1515</v>
      </c>
      <c r="D543" s="42">
        <v>4.1059999999999999</v>
      </c>
      <c r="E543" s="42">
        <v>-12.127000000000001</v>
      </c>
      <c r="F543" s="42">
        <v>23.338999999999999</v>
      </c>
      <c r="G543" s="108">
        <v>0.96773148148148147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40</v>
      </c>
      <c r="B544" s="42" t="s">
        <v>68</v>
      </c>
      <c r="C544" s="42">
        <v>12506</v>
      </c>
      <c r="D544" s="42">
        <v>64.738</v>
      </c>
      <c r="E544" s="42">
        <v>-18.809999999999999</v>
      </c>
      <c r="F544" s="42">
        <v>28.77</v>
      </c>
      <c r="G544" s="108">
        <v>0.96773148148148147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40</v>
      </c>
      <c r="B545" s="42" t="s">
        <v>68</v>
      </c>
      <c r="C545" s="42">
        <v>11691</v>
      </c>
      <c r="D545" s="42">
        <v>60.77</v>
      </c>
      <c r="E545" s="42">
        <v>-18.89</v>
      </c>
      <c r="F545" s="42">
        <v>28.623000000000001</v>
      </c>
      <c r="G545" s="108">
        <v>0.96773148148148147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40</v>
      </c>
      <c r="B546" s="42" t="s">
        <v>68</v>
      </c>
      <c r="C546" s="42">
        <v>11172</v>
      </c>
      <c r="D546" s="42">
        <v>58.113999999999997</v>
      </c>
      <c r="E546" s="42">
        <v>-18.879000000000001</v>
      </c>
      <c r="F546" s="42">
        <v>28.609000000000002</v>
      </c>
      <c r="G546" s="108">
        <v>0.96773148148148147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40</v>
      </c>
      <c r="B547" s="42" t="s">
        <v>68</v>
      </c>
      <c r="C547" s="42">
        <v>10663</v>
      </c>
      <c r="D547" s="42">
        <v>55.408999999999999</v>
      </c>
      <c r="E547" s="42">
        <v>-18.914000000000001</v>
      </c>
      <c r="F547" s="42">
        <v>28.62</v>
      </c>
      <c r="G547" s="108">
        <v>0.96773148148148147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40</v>
      </c>
      <c r="B548" s="42" t="s">
        <v>68</v>
      </c>
      <c r="C548" s="42">
        <v>10186</v>
      </c>
      <c r="D548" s="42">
        <v>52.884</v>
      </c>
      <c r="E548" s="42">
        <v>-18.885000000000002</v>
      </c>
      <c r="F548" s="42">
        <v>28.646000000000001</v>
      </c>
      <c r="G548" s="108">
        <v>0.96773148148148147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40</v>
      </c>
      <c r="B549" s="42" t="s">
        <v>68</v>
      </c>
      <c r="C549" s="42">
        <v>9713</v>
      </c>
      <c r="D549" s="42">
        <v>50.401000000000003</v>
      </c>
      <c r="E549" s="42">
        <v>-18.879000000000001</v>
      </c>
      <c r="F549" s="42">
        <v>28.652999999999999</v>
      </c>
      <c r="G549" s="108">
        <v>0.96773148148148147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40</v>
      </c>
      <c r="B550" s="42" t="s">
        <v>68</v>
      </c>
      <c r="C550" s="42">
        <v>9276</v>
      </c>
      <c r="D550" s="42">
        <v>48.063000000000002</v>
      </c>
      <c r="E550" s="42">
        <v>-18.888000000000002</v>
      </c>
      <c r="F550" s="42">
        <v>28.611999999999998</v>
      </c>
      <c r="G550" s="108">
        <v>0.96773148148148147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40</v>
      </c>
      <c r="B551" s="42" t="s">
        <v>68</v>
      </c>
      <c r="C551" s="42">
        <v>8853</v>
      </c>
      <c r="D551" s="42">
        <v>45.834000000000003</v>
      </c>
      <c r="E551" s="42">
        <v>-18.872</v>
      </c>
      <c r="F551" s="42">
        <v>28.585999999999999</v>
      </c>
      <c r="G551" s="108">
        <v>0.96773148148148147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40</v>
      </c>
      <c r="B552" s="42" t="s">
        <v>68</v>
      </c>
      <c r="C552" s="42">
        <v>8448</v>
      </c>
      <c r="D552" s="42">
        <v>43.73</v>
      </c>
      <c r="E552" s="42">
        <v>-18.866</v>
      </c>
      <c r="F552" s="42">
        <v>28.67</v>
      </c>
      <c r="G552" s="108">
        <v>0.96773148148148147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40</v>
      </c>
      <c r="B553" s="42" t="s">
        <v>68</v>
      </c>
      <c r="C553" s="42">
        <v>8061</v>
      </c>
      <c r="D553" s="42">
        <v>41.674999999999997</v>
      </c>
      <c r="E553" s="42">
        <v>-18.875</v>
      </c>
      <c r="F553" s="42">
        <v>28.669</v>
      </c>
      <c r="G553" s="108">
        <v>0.96773148148148147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41</v>
      </c>
      <c r="B554" s="42" t="s">
        <v>94</v>
      </c>
      <c r="C554" s="42">
        <v>4358</v>
      </c>
      <c r="D554" s="42">
        <v>61.68</v>
      </c>
      <c r="E554" s="42">
        <v>-4.5460000000000003</v>
      </c>
      <c r="F554" s="42">
        <v>19.71</v>
      </c>
      <c r="G554" s="108">
        <v>0.97668981481481476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41</v>
      </c>
      <c r="B555" s="42" t="s">
        <v>94</v>
      </c>
      <c r="C555" s="42">
        <v>4359</v>
      </c>
      <c r="D555" s="42">
        <v>62.579000000000001</v>
      </c>
      <c r="E555" s="42">
        <v>-4.57</v>
      </c>
      <c r="F555" s="42">
        <v>19.670000000000002</v>
      </c>
      <c r="G555" s="108">
        <v>0.97668981481481476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41</v>
      </c>
      <c r="B556" s="42" t="s">
        <v>94</v>
      </c>
      <c r="C556" s="42">
        <v>4362</v>
      </c>
      <c r="D556" s="42">
        <v>62.591999999999999</v>
      </c>
      <c r="E556" s="42">
        <v>-4.59</v>
      </c>
      <c r="F556" s="42">
        <v>19.669</v>
      </c>
      <c r="G556" s="108">
        <v>0.97668981481481476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41</v>
      </c>
      <c r="B557" s="42" t="s">
        <v>94</v>
      </c>
      <c r="C557" s="42">
        <v>4362</v>
      </c>
      <c r="D557" s="42">
        <v>62.593000000000004</v>
      </c>
      <c r="E557" s="42">
        <v>-4.59</v>
      </c>
      <c r="F557" s="42">
        <v>19.646000000000001</v>
      </c>
      <c r="G557" s="108">
        <v>0.97668981481481476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41</v>
      </c>
      <c r="B558" s="42" t="s">
        <v>94</v>
      </c>
      <c r="C558" s="42">
        <v>4363</v>
      </c>
      <c r="D558" s="42">
        <v>62.640999999999998</v>
      </c>
      <c r="E558" s="42">
        <v>-4.5979999999999999</v>
      </c>
      <c r="F558" s="42">
        <v>19.632000000000001</v>
      </c>
      <c r="G558" s="108">
        <v>0.97668981481481476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41</v>
      </c>
      <c r="B559" s="42" t="s">
        <v>94</v>
      </c>
      <c r="C559" s="42">
        <v>1627</v>
      </c>
      <c r="D559" s="42">
        <v>4.41</v>
      </c>
      <c r="E559" s="42">
        <v>-18.882999999999999</v>
      </c>
      <c r="F559" s="42">
        <v>28.303999999999998</v>
      </c>
      <c r="G559" s="108">
        <v>0.97668981481481476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41</v>
      </c>
      <c r="B560" s="42" t="s">
        <v>94</v>
      </c>
      <c r="C560" s="42">
        <v>9527</v>
      </c>
      <c r="D560" s="42">
        <v>45.189</v>
      </c>
      <c r="E560" s="42">
        <v>-12.917</v>
      </c>
      <c r="F560" s="42">
        <v>25.707999999999998</v>
      </c>
      <c r="G560" s="108">
        <v>0.97668981481481476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41</v>
      </c>
      <c r="B561" s="42" t="s">
        <v>94</v>
      </c>
      <c r="C561" s="42">
        <v>9230</v>
      </c>
      <c r="D561" s="42">
        <v>47.134</v>
      </c>
      <c r="E561" s="42">
        <v>-12.038</v>
      </c>
      <c r="F561" s="42">
        <v>24.602</v>
      </c>
      <c r="G561" s="108">
        <v>0.97668981481481476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41</v>
      </c>
      <c r="B562" s="42" t="s">
        <v>94</v>
      </c>
      <c r="C562" s="42">
        <v>8870</v>
      </c>
      <c r="D562" s="42">
        <v>45.405999999999999</v>
      </c>
      <c r="E562" s="42">
        <v>-12.016999999999999</v>
      </c>
      <c r="F562" s="42">
        <v>24.623999999999999</v>
      </c>
      <c r="G562" s="108">
        <v>0.97668981481481476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41</v>
      </c>
      <c r="B563" s="42" t="s">
        <v>94</v>
      </c>
      <c r="C563" s="42">
        <v>8529</v>
      </c>
      <c r="D563" s="42">
        <v>43.619</v>
      </c>
      <c r="E563" s="42">
        <v>-12.023</v>
      </c>
      <c r="F563" s="42">
        <v>24.613</v>
      </c>
      <c r="G563" s="108">
        <v>0.97668981481481476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41</v>
      </c>
      <c r="B564" s="42" t="s">
        <v>94</v>
      </c>
      <c r="C564" s="42">
        <v>8200</v>
      </c>
      <c r="D564" s="42">
        <v>41.896000000000001</v>
      </c>
      <c r="E564" s="42">
        <v>-11.994999999999999</v>
      </c>
      <c r="F564" s="42">
        <v>24.606000000000002</v>
      </c>
      <c r="G564" s="108">
        <v>0.97668981481481476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41</v>
      </c>
      <c r="B565" s="42" t="s">
        <v>94</v>
      </c>
      <c r="C565" s="42">
        <v>7870</v>
      </c>
      <c r="D565" s="42">
        <v>40.228999999999999</v>
      </c>
      <c r="E565" s="42">
        <v>-11.997999999999999</v>
      </c>
      <c r="F565" s="42">
        <v>24.606000000000002</v>
      </c>
      <c r="G565" s="108">
        <v>0.97668981481481476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41</v>
      </c>
      <c r="B566" s="42" t="s">
        <v>94</v>
      </c>
      <c r="C566" s="42">
        <v>7558</v>
      </c>
      <c r="D566" s="42">
        <v>38.695999999999998</v>
      </c>
      <c r="E566" s="42">
        <v>-11.964</v>
      </c>
      <c r="F566" s="42">
        <v>24.652000000000001</v>
      </c>
      <c r="G566" s="108">
        <v>0.97668981481481476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41</v>
      </c>
      <c r="B567" s="42" t="s">
        <v>94</v>
      </c>
      <c r="C567" s="42">
        <v>7238</v>
      </c>
      <c r="D567" s="42">
        <v>37.084000000000003</v>
      </c>
      <c r="E567" s="42">
        <v>-12.01</v>
      </c>
      <c r="F567" s="42">
        <v>24.652000000000001</v>
      </c>
      <c r="G567" s="108">
        <v>0.97668981481481476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41</v>
      </c>
      <c r="B568" s="42" t="s">
        <v>94</v>
      </c>
      <c r="C568" s="42">
        <v>6917</v>
      </c>
      <c r="D568" s="42">
        <v>35.514000000000003</v>
      </c>
      <c r="E568" s="42">
        <v>-11.97</v>
      </c>
      <c r="F568" s="42">
        <v>24.626999999999999</v>
      </c>
      <c r="G568" s="108">
        <v>0.97668981481481476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41</v>
      </c>
      <c r="B569" s="42" t="s">
        <v>94</v>
      </c>
      <c r="C569" s="42">
        <v>6599</v>
      </c>
      <c r="D569" s="42">
        <v>34.015000000000001</v>
      </c>
      <c r="E569" s="42">
        <v>-11.946</v>
      </c>
      <c r="F569" s="42">
        <v>24.664999999999999</v>
      </c>
      <c r="G569" s="108">
        <v>0.97668981481481476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42</v>
      </c>
      <c r="B570" s="42" t="s">
        <v>95</v>
      </c>
      <c r="C570" s="42">
        <v>4364</v>
      </c>
      <c r="D570" s="42">
        <v>61.795000000000002</v>
      </c>
      <c r="E570" s="42">
        <v>-4.5460000000000003</v>
      </c>
      <c r="F570" s="42">
        <v>19.760000000000002</v>
      </c>
      <c r="G570" s="108">
        <v>0.98605324074074074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42</v>
      </c>
      <c r="B571" s="42" t="s">
        <v>95</v>
      </c>
      <c r="C571" s="42">
        <v>4361</v>
      </c>
      <c r="D571" s="42">
        <v>62.652999999999999</v>
      </c>
      <c r="E571" s="42">
        <v>-4.57</v>
      </c>
      <c r="F571" s="42">
        <v>19.670000000000002</v>
      </c>
      <c r="G571" s="108">
        <v>0.98605324074074074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42</v>
      </c>
      <c r="B572" s="42" t="s">
        <v>95</v>
      </c>
      <c r="C572" s="42">
        <v>4365</v>
      </c>
      <c r="D572" s="42">
        <v>62.671999999999997</v>
      </c>
      <c r="E572" s="42">
        <v>-4.5830000000000002</v>
      </c>
      <c r="F572" s="42">
        <v>19.690000000000001</v>
      </c>
      <c r="G572" s="108">
        <v>0.98605324074074074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42</v>
      </c>
      <c r="B573" s="42" t="s">
        <v>95</v>
      </c>
      <c r="C573" s="42">
        <v>4370</v>
      </c>
      <c r="D573" s="42">
        <v>62.685000000000002</v>
      </c>
      <c r="E573" s="42">
        <v>-4.58</v>
      </c>
      <c r="F573" s="42">
        <v>19.683</v>
      </c>
      <c r="G573" s="108">
        <v>0.98605324074074074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42</v>
      </c>
      <c r="B574" s="42" t="s">
        <v>95</v>
      </c>
      <c r="C574" s="42">
        <v>4366</v>
      </c>
      <c r="D574" s="42">
        <v>62.692999999999998</v>
      </c>
      <c r="E574" s="42">
        <v>-4.5970000000000004</v>
      </c>
      <c r="F574" s="42">
        <v>19.684999999999999</v>
      </c>
      <c r="G574" s="108">
        <v>0.98605324074074074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42</v>
      </c>
      <c r="B575" s="42" t="s">
        <v>95</v>
      </c>
      <c r="C575" s="42">
        <v>1338</v>
      </c>
      <c r="D575" s="42">
        <v>3.625</v>
      </c>
      <c r="E575" s="42">
        <v>-12.067</v>
      </c>
      <c r="F575" s="42">
        <v>23.23</v>
      </c>
      <c r="G575" s="108">
        <v>0.98605324074074074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42</v>
      </c>
      <c r="B576" s="42" t="s">
        <v>95</v>
      </c>
      <c r="C576" s="42">
        <v>12853</v>
      </c>
      <c r="D576" s="42">
        <v>63.453000000000003</v>
      </c>
      <c r="E576" s="42">
        <v>-12.058</v>
      </c>
      <c r="F576" s="42">
        <v>25.495000000000001</v>
      </c>
      <c r="G576" s="108">
        <v>0.98605324074074074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42</v>
      </c>
      <c r="B577" s="42" t="s">
        <v>95</v>
      </c>
      <c r="C577" s="42">
        <v>11665</v>
      </c>
      <c r="D577" s="42">
        <v>60.302</v>
      </c>
      <c r="E577" s="42">
        <v>-12.432</v>
      </c>
      <c r="F577" s="42">
        <v>24.777999999999999</v>
      </c>
      <c r="G577" s="108">
        <v>0.98605324074074074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42</v>
      </c>
      <c r="B578" s="42" t="s">
        <v>95</v>
      </c>
      <c r="C578" s="42">
        <v>11121</v>
      </c>
      <c r="D578" s="42">
        <v>57.692999999999998</v>
      </c>
      <c r="E578" s="42">
        <v>-12.433</v>
      </c>
      <c r="F578" s="42">
        <v>24.702000000000002</v>
      </c>
      <c r="G578" s="108">
        <v>0.98605324074074074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42</v>
      </c>
      <c r="B579" s="42" t="s">
        <v>95</v>
      </c>
      <c r="C579" s="42">
        <v>10627</v>
      </c>
      <c r="D579" s="42">
        <v>55.164999999999999</v>
      </c>
      <c r="E579" s="42">
        <v>-12.438000000000001</v>
      </c>
      <c r="F579" s="42">
        <v>24.731000000000002</v>
      </c>
      <c r="G579" s="108">
        <v>0.98605324074074074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42</v>
      </c>
      <c r="B580" s="42" t="s">
        <v>95</v>
      </c>
      <c r="C580" s="42">
        <v>10152</v>
      </c>
      <c r="D580" s="42">
        <v>52.712000000000003</v>
      </c>
      <c r="E580" s="42">
        <v>-12.428000000000001</v>
      </c>
      <c r="F580" s="42">
        <v>24.722000000000001</v>
      </c>
      <c r="G580" s="108">
        <v>0.98605324074074074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42</v>
      </c>
      <c r="B581" s="42" t="s">
        <v>95</v>
      </c>
      <c r="C581" s="42">
        <v>9697</v>
      </c>
      <c r="D581" s="42">
        <v>50.286999999999999</v>
      </c>
      <c r="E581" s="42">
        <v>-12.439</v>
      </c>
      <c r="F581" s="42">
        <v>24.718</v>
      </c>
      <c r="G581" s="108">
        <v>0.98605324074074074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42</v>
      </c>
      <c r="B582" s="42" t="s">
        <v>95</v>
      </c>
      <c r="C582" s="42">
        <v>9258</v>
      </c>
      <c r="D582" s="42">
        <v>47.982999999999997</v>
      </c>
      <c r="E582" s="42">
        <v>-12.430999999999999</v>
      </c>
      <c r="F582" s="42">
        <v>24.771999999999998</v>
      </c>
      <c r="G582" s="108">
        <v>0.98605324074074074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42</v>
      </c>
      <c r="B583" s="42" t="s">
        <v>95</v>
      </c>
      <c r="C583" s="42">
        <v>8840</v>
      </c>
      <c r="D583" s="42">
        <v>45.752000000000002</v>
      </c>
      <c r="E583" s="42">
        <v>-12.444000000000001</v>
      </c>
      <c r="F583" s="42">
        <v>24.716000000000001</v>
      </c>
      <c r="G583" s="108">
        <v>0.98605324074074074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42</v>
      </c>
      <c r="B584" s="42" t="s">
        <v>95</v>
      </c>
      <c r="C584" s="42">
        <v>8439</v>
      </c>
      <c r="D584" s="42">
        <v>43.69</v>
      </c>
      <c r="E584" s="42">
        <v>-12.435</v>
      </c>
      <c r="F584" s="42">
        <v>24.760999999999999</v>
      </c>
      <c r="G584" s="108">
        <v>0.98605324074074074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42</v>
      </c>
      <c r="B585" s="42" t="s">
        <v>95</v>
      </c>
      <c r="C585" s="42">
        <v>8067</v>
      </c>
      <c r="D585" s="42">
        <v>41.698</v>
      </c>
      <c r="E585" s="42">
        <v>-12.414999999999999</v>
      </c>
      <c r="F585" s="42">
        <v>24.757999999999999</v>
      </c>
      <c r="G585" s="108">
        <v>0.98605324074074074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43</v>
      </c>
      <c r="B586" s="109">
        <v>42676</v>
      </c>
      <c r="C586" s="42">
        <v>4357</v>
      </c>
      <c r="D586" s="42">
        <v>61.643000000000001</v>
      </c>
      <c r="E586" s="42">
        <v>-4.5289999999999999</v>
      </c>
      <c r="F586" s="42">
        <v>19.725000000000001</v>
      </c>
      <c r="G586" s="108">
        <v>0.995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43</v>
      </c>
      <c r="B587" s="109">
        <v>42676</v>
      </c>
      <c r="C587" s="42">
        <v>4358</v>
      </c>
      <c r="D587" s="42">
        <v>62.518000000000001</v>
      </c>
      <c r="E587" s="42">
        <v>-4.57</v>
      </c>
      <c r="F587" s="42">
        <v>19.670000000000002</v>
      </c>
      <c r="G587" s="108">
        <v>0.995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43</v>
      </c>
      <c r="B588" s="109">
        <v>42676</v>
      </c>
      <c r="C588" s="42">
        <v>4359</v>
      </c>
      <c r="D588" s="42">
        <v>62.6</v>
      </c>
      <c r="E588" s="42">
        <v>-4.5650000000000004</v>
      </c>
      <c r="F588" s="42">
        <v>19.692</v>
      </c>
      <c r="G588" s="108">
        <v>0.995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43</v>
      </c>
      <c r="B589" s="109">
        <v>42676</v>
      </c>
      <c r="C589" s="42">
        <v>4363</v>
      </c>
      <c r="D589" s="42">
        <v>62.609000000000002</v>
      </c>
      <c r="E589" s="42">
        <v>-4.569</v>
      </c>
      <c r="F589" s="42">
        <v>19.663</v>
      </c>
      <c r="G589" s="108">
        <v>0.995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43</v>
      </c>
      <c r="B590" s="109">
        <v>42676</v>
      </c>
      <c r="C590" s="42">
        <v>4362</v>
      </c>
      <c r="D590" s="42">
        <v>62.578000000000003</v>
      </c>
      <c r="E590" s="42">
        <v>-4.577</v>
      </c>
      <c r="F590" s="42">
        <v>19.664999999999999</v>
      </c>
      <c r="G590" s="108">
        <v>0.995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43</v>
      </c>
      <c r="B591" s="109">
        <v>42676</v>
      </c>
      <c r="C591" s="42">
        <v>1643</v>
      </c>
      <c r="D591" s="42">
        <v>4.4470000000000001</v>
      </c>
      <c r="E591" s="42">
        <v>-12.314</v>
      </c>
      <c r="F591" s="42">
        <v>24.318000000000001</v>
      </c>
      <c r="G591" s="108">
        <v>0.995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43</v>
      </c>
      <c r="B592" s="109">
        <v>42676</v>
      </c>
      <c r="C592" s="42">
        <v>12001</v>
      </c>
      <c r="D592" s="42">
        <v>56.854999999999997</v>
      </c>
      <c r="E592" s="42">
        <v>-12.11</v>
      </c>
      <c r="F592" s="42">
        <v>25.082999999999998</v>
      </c>
      <c r="G592" s="108">
        <v>0.995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43</v>
      </c>
      <c r="B593" s="109">
        <v>42676</v>
      </c>
      <c r="C593" s="42">
        <v>11529</v>
      </c>
      <c r="D593" s="42">
        <v>59.078000000000003</v>
      </c>
      <c r="E593" s="42">
        <v>-12.346</v>
      </c>
      <c r="F593" s="42">
        <v>24.498999999999999</v>
      </c>
      <c r="G593" s="108">
        <v>0.995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43</v>
      </c>
      <c r="B594" s="109">
        <v>42676</v>
      </c>
      <c r="C594" s="42">
        <v>11003</v>
      </c>
      <c r="D594" s="42">
        <v>56.600999999999999</v>
      </c>
      <c r="E594" s="42">
        <v>-12.34</v>
      </c>
      <c r="F594" s="42">
        <v>24.542999999999999</v>
      </c>
      <c r="G594" s="108">
        <v>0.995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43</v>
      </c>
      <c r="B595" s="109">
        <v>42676</v>
      </c>
      <c r="C595" s="42">
        <v>10519</v>
      </c>
      <c r="D595" s="42">
        <v>54.180999999999997</v>
      </c>
      <c r="E595" s="42">
        <v>-12.35</v>
      </c>
      <c r="F595" s="42">
        <v>24.527999999999999</v>
      </c>
      <c r="G595" s="108">
        <v>0.995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43</v>
      </c>
      <c r="B596" s="109">
        <v>42676</v>
      </c>
      <c r="C596" s="42">
        <v>10065</v>
      </c>
      <c r="D596" s="42">
        <v>51.793999999999997</v>
      </c>
      <c r="E596" s="42">
        <v>-12.353</v>
      </c>
      <c r="F596" s="42">
        <v>24.559000000000001</v>
      </c>
      <c r="G596" s="108">
        <v>0.995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43</v>
      </c>
      <c r="B597" s="109">
        <v>42676</v>
      </c>
      <c r="C597" s="42">
        <v>9630</v>
      </c>
      <c r="D597" s="42">
        <v>49.503</v>
      </c>
      <c r="E597" s="42">
        <v>-12.353</v>
      </c>
      <c r="F597" s="42">
        <v>24.526</v>
      </c>
      <c r="G597" s="108">
        <v>0.995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43</v>
      </c>
      <c r="B598" s="109">
        <v>42676</v>
      </c>
      <c r="C598" s="42">
        <v>9225</v>
      </c>
      <c r="D598" s="42">
        <v>47.323999999999998</v>
      </c>
      <c r="E598" s="42">
        <v>-12.368</v>
      </c>
      <c r="F598" s="42">
        <v>24.518999999999998</v>
      </c>
      <c r="G598" s="108">
        <v>0.995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43</v>
      </c>
      <c r="B599" s="109">
        <v>42676</v>
      </c>
      <c r="C599" s="42">
        <v>8824</v>
      </c>
      <c r="D599" s="42">
        <v>45.25</v>
      </c>
      <c r="E599" s="42">
        <v>-12.382</v>
      </c>
      <c r="F599" s="42">
        <v>24.524999999999999</v>
      </c>
      <c r="G599" s="108">
        <v>0.995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43</v>
      </c>
      <c r="B600" s="109">
        <v>42676</v>
      </c>
      <c r="C600" s="42">
        <v>8446</v>
      </c>
      <c r="D600" s="42">
        <v>43.314999999999998</v>
      </c>
      <c r="E600" s="42">
        <v>-12.313000000000001</v>
      </c>
      <c r="F600" s="42">
        <v>24.556999999999999</v>
      </c>
      <c r="G600" s="108">
        <v>0.995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43</v>
      </c>
      <c r="B601" s="109">
        <v>42676</v>
      </c>
      <c r="C601" s="42">
        <v>8076</v>
      </c>
      <c r="D601" s="42">
        <v>41.460999999999999</v>
      </c>
      <c r="E601" s="42">
        <v>-12.31</v>
      </c>
      <c r="F601" s="42">
        <v>24.533999999999999</v>
      </c>
      <c r="G601" s="108">
        <v>0.995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44</v>
      </c>
      <c r="B602" s="42" t="s">
        <v>96</v>
      </c>
      <c r="C602" s="42">
        <v>4361</v>
      </c>
      <c r="D602" s="42">
        <v>61.713000000000001</v>
      </c>
      <c r="E602" s="42">
        <v>-4.57</v>
      </c>
      <c r="F602" s="42">
        <v>19.716000000000001</v>
      </c>
      <c r="G602" s="108">
        <v>4.3518518518518515E-3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44</v>
      </c>
      <c r="B603" s="42" t="s">
        <v>96</v>
      </c>
      <c r="C603" s="42">
        <v>4362</v>
      </c>
      <c r="D603" s="42">
        <v>62.624000000000002</v>
      </c>
      <c r="E603" s="42">
        <v>-4.57</v>
      </c>
      <c r="F603" s="42">
        <v>19.670000000000002</v>
      </c>
      <c r="G603" s="108">
        <v>4.3518518518518515E-3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44</v>
      </c>
      <c r="B604" s="42" t="s">
        <v>96</v>
      </c>
      <c r="C604" s="42">
        <v>4365</v>
      </c>
      <c r="D604" s="42">
        <v>62.62</v>
      </c>
      <c r="E604" s="42">
        <v>-4.5759999999999996</v>
      </c>
      <c r="F604" s="42">
        <v>19.669</v>
      </c>
      <c r="G604" s="108">
        <v>4.3518518518518515E-3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44</v>
      </c>
      <c r="B605" s="42" t="s">
        <v>96</v>
      </c>
      <c r="C605" s="42">
        <v>4363</v>
      </c>
      <c r="D605" s="42">
        <v>62.633000000000003</v>
      </c>
      <c r="E605" s="42">
        <v>-4.5940000000000003</v>
      </c>
      <c r="F605" s="42">
        <v>19.658999999999999</v>
      </c>
      <c r="G605" s="108">
        <v>4.3518518518518515E-3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44</v>
      </c>
      <c r="B606" s="42" t="s">
        <v>96</v>
      </c>
      <c r="C606" s="42">
        <v>4365</v>
      </c>
      <c r="D606" s="42">
        <v>62.658999999999999</v>
      </c>
      <c r="E606" s="42">
        <v>-4.585</v>
      </c>
      <c r="F606" s="42">
        <v>19.658000000000001</v>
      </c>
      <c r="G606" s="108">
        <v>4.3518518518518515E-3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44</v>
      </c>
      <c r="B607" s="42" t="s">
        <v>96</v>
      </c>
      <c r="C607" s="42">
        <v>2241</v>
      </c>
      <c r="D607" s="42">
        <v>6.0979999999999999</v>
      </c>
      <c r="E607" s="42">
        <v>-12.797000000000001</v>
      </c>
      <c r="F607" s="42">
        <v>22.638000000000002</v>
      </c>
      <c r="G607" s="108">
        <v>4.3518518518518515E-3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44</v>
      </c>
      <c r="B608" s="42" t="s">
        <v>96</v>
      </c>
      <c r="C608" s="42">
        <v>17182</v>
      </c>
      <c r="D608" s="42">
        <v>90.641999999999996</v>
      </c>
      <c r="E608" s="42">
        <v>-13.074999999999999</v>
      </c>
      <c r="F608" s="42">
        <v>23.324999999999999</v>
      </c>
      <c r="G608" s="108">
        <v>4.3518518518518515E-3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44</v>
      </c>
      <c r="B609" s="42" t="s">
        <v>96</v>
      </c>
      <c r="C609" s="42">
        <v>16154</v>
      </c>
      <c r="D609" s="42">
        <v>85.051000000000002</v>
      </c>
      <c r="E609" s="42">
        <v>-13.089</v>
      </c>
      <c r="F609" s="42">
        <v>23.288</v>
      </c>
      <c r="G609" s="108">
        <v>4.3518518518518515E-3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44</v>
      </c>
      <c r="B610" s="42" t="s">
        <v>96</v>
      </c>
      <c r="C610" s="42">
        <v>15409</v>
      </c>
      <c r="D610" s="42">
        <v>80.947000000000003</v>
      </c>
      <c r="E610" s="42">
        <v>-13.098000000000001</v>
      </c>
      <c r="F610" s="42">
        <v>23.266999999999999</v>
      </c>
      <c r="G610" s="108">
        <v>4.3518518518518515E-3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44</v>
      </c>
      <c r="B611" s="42" t="s">
        <v>96</v>
      </c>
      <c r="C611" s="42">
        <v>14694</v>
      </c>
      <c r="D611" s="42">
        <v>77.048000000000002</v>
      </c>
      <c r="E611" s="42">
        <v>-13.08</v>
      </c>
      <c r="F611" s="42">
        <v>23.288</v>
      </c>
      <c r="G611" s="108">
        <v>4.3518518518518515E-3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44</v>
      </c>
      <c r="B612" s="42" t="s">
        <v>96</v>
      </c>
      <c r="C612" s="42">
        <v>14021</v>
      </c>
      <c r="D612" s="42">
        <v>73.397000000000006</v>
      </c>
      <c r="E612" s="42">
        <v>-13.089</v>
      </c>
      <c r="F612" s="42">
        <v>23.291</v>
      </c>
      <c r="G612" s="108">
        <v>4.3518518518518515E-3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44</v>
      </c>
      <c r="B613" s="42" t="s">
        <v>96</v>
      </c>
      <c r="C613" s="42">
        <v>13375</v>
      </c>
      <c r="D613" s="42">
        <v>69.933999999999997</v>
      </c>
      <c r="E613" s="42">
        <v>-13.081</v>
      </c>
      <c r="F613" s="42">
        <v>23.298999999999999</v>
      </c>
      <c r="G613" s="108">
        <v>4.3518518518518515E-3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44</v>
      </c>
      <c r="B614" s="42" t="s">
        <v>96</v>
      </c>
      <c r="C614" s="42">
        <v>12771</v>
      </c>
      <c r="D614" s="42">
        <v>66.656999999999996</v>
      </c>
      <c r="E614" s="42">
        <v>-13.1</v>
      </c>
      <c r="F614" s="42">
        <v>23.317</v>
      </c>
      <c r="G614" s="108">
        <v>4.3518518518518515E-3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44</v>
      </c>
      <c r="B615" s="42" t="s">
        <v>96</v>
      </c>
      <c r="C615" s="42">
        <v>12190</v>
      </c>
      <c r="D615" s="42">
        <v>63.514000000000003</v>
      </c>
      <c r="E615" s="42">
        <v>-13.061999999999999</v>
      </c>
      <c r="F615" s="42">
        <v>23.337</v>
      </c>
      <c r="G615" s="108">
        <v>4.3518518518518515E-3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44</v>
      </c>
      <c r="B616" s="42" t="s">
        <v>96</v>
      </c>
      <c r="C616" s="42">
        <v>11637</v>
      </c>
      <c r="D616" s="42">
        <v>60.622999999999998</v>
      </c>
      <c r="E616" s="42">
        <v>-13.071</v>
      </c>
      <c r="F616" s="42">
        <v>23.326000000000001</v>
      </c>
      <c r="G616" s="108">
        <v>4.3518518518518515E-3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44</v>
      </c>
      <c r="B617" s="42" t="s">
        <v>96</v>
      </c>
      <c r="C617" s="42">
        <v>11102</v>
      </c>
      <c r="D617" s="42">
        <v>57.777999999999999</v>
      </c>
      <c r="E617" s="42">
        <v>-13.090999999999999</v>
      </c>
      <c r="F617" s="42">
        <v>23.314</v>
      </c>
      <c r="G617" s="108">
        <v>4.3518518518518515E-3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45</v>
      </c>
      <c r="B618" s="42" t="s">
        <v>97</v>
      </c>
      <c r="C618" s="42">
        <v>4357</v>
      </c>
      <c r="D618" s="42">
        <v>61.634999999999998</v>
      </c>
      <c r="E618" s="42">
        <v>-4.569</v>
      </c>
      <c r="F618" s="42">
        <v>19.721</v>
      </c>
      <c r="G618" s="108">
        <v>1.3333333333333334E-2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45</v>
      </c>
      <c r="B619" s="42" t="s">
        <v>97</v>
      </c>
      <c r="C619" s="42">
        <v>4358</v>
      </c>
      <c r="D619" s="42">
        <v>62.564999999999998</v>
      </c>
      <c r="E619" s="42">
        <v>-4.57</v>
      </c>
      <c r="F619" s="42">
        <v>19.670000000000002</v>
      </c>
      <c r="G619" s="108">
        <v>1.3333333333333334E-2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45</v>
      </c>
      <c r="B620" s="42" t="s">
        <v>97</v>
      </c>
      <c r="C620" s="42">
        <v>4357</v>
      </c>
      <c r="D620" s="42">
        <v>62.558999999999997</v>
      </c>
      <c r="E620" s="42">
        <v>-4.5860000000000003</v>
      </c>
      <c r="F620" s="42">
        <v>19.707000000000001</v>
      </c>
      <c r="G620" s="108">
        <v>1.3333333333333334E-2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45</v>
      </c>
      <c r="B621" s="42" t="s">
        <v>97</v>
      </c>
      <c r="C621" s="42">
        <v>4358</v>
      </c>
      <c r="D621" s="42">
        <v>62.561</v>
      </c>
      <c r="E621" s="42">
        <v>-4.5819999999999999</v>
      </c>
      <c r="F621" s="42">
        <v>19.68</v>
      </c>
      <c r="G621" s="108">
        <v>1.3333333333333334E-2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45</v>
      </c>
      <c r="B622" s="42" t="s">
        <v>97</v>
      </c>
      <c r="C622" s="42">
        <v>4356</v>
      </c>
      <c r="D622" s="42">
        <v>62.57</v>
      </c>
      <c r="E622" s="42">
        <v>-4.5720000000000001</v>
      </c>
      <c r="F622" s="42">
        <v>19.683</v>
      </c>
      <c r="G622" s="108">
        <v>1.3333333333333334E-2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45</v>
      </c>
      <c r="B623" s="42" t="s">
        <v>97</v>
      </c>
      <c r="C623" s="42">
        <v>2683</v>
      </c>
      <c r="D623" s="42">
        <v>7.3109999999999999</v>
      </c>
      <c r="E623" s="42">
        <v>-11.978</v>
      </c>
      <c r="F623" s="42">
        <v>22.907</v>
      </c>
      <c r="G623" s="108">
        <v>1.3333333333333334E-2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45</v>
      </c>
      <c r="B624" s="42" t="s">
        <v>97</v>
      </c>
      <c r="C624" s="42">
        <v>16309</v>
      </c>
      <c r="D624" s="42">
        <v>84.994</v>
      </c>
      <c r="E624" s="42">
        <v>-10.063000000000001</v>
      </c>
      <c r="F624" s="42">
        <v>23.390999999999998</v>
      </c>
      <c r="G624" s="108">
        <v>1.3333333333333334E-2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45</v>
      </c>
      <c r="B625" s="42" t="s">
        <v>97</v>
      </c>
      <c r="C625" s="42">
        <v>15376</v>
      </c>
      <c r="D625" s="42">
        <v>80.162999999999997</v>
      </c>
      <c r="E625" s="42">
        <v>-10.106</v>
      </c>
      <c r="F625" s="42">
        <v>23.315999999999999</v>
      </c>
      <c r="G625" s="108">
        <v>1.3333333333333334E-2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45</v>
      </c>
      <c r="B626" s="42" t="s">
        <v>97</v>
      </c>
      <c r="C626" s="42">
        <v>14685</v>
      </c>
      <c r="D626" s="42">
        <v>76.367000000000004</v>
      </c>
      <c r="E626" s="42">
        <v>-10.118</v>
      </c>
      <c r="F626" s="42">
        <v>23.318999999999999</v>
      </c>
      <c r="G626" s="108">
        <v>1.3333333333333334E-2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45</v>
      </c>
      <c r="B627" s="42" t="s">
        <v>97</v>
      </c>
      <c r="C627" s="42">
        <v>14033</v>
      </c>
      <c r="D627" s="42">
        <v>72.796000000000006</v>
      </c>
      <c r="E627" s="42">
        <v>-10.089</v>
      </c>
      <c r="F627" s="42">
        <v>23.338999999999999</v>
      </c>
      <c r="G627" s="108">
        <v>1.3333333333333334E-2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45</v>
      </c>
      <c r="B628" s="42" t="s">
        <v>97</v>
      </c>
      <c r="C628" s="42">
        <v>13389</v>
      </c>
      <c r="D628" s="42">
        <v>69.352000000000004</v>
      </c>
      <c r="E628" s="42">
        <v>-10.109</v>
      </c>
      <c r="F628" s="42">
        <v>23.318999999999999</v>
      </c>
      <c r="G628" s="108">
        <v>1.3333333333333334E-2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45</v>
      </c>
      <c r="B629" s="42" t="s">
        <v>97</v>
      </c>
      <c r="C629" s="42">
        <v>12787</v>
      </c>
      <c r="D629" s="42">
        <v>66.162999999999997</v>
      </c>
      <c r="E629" s="42">
        <v>-10.082000000000001</v>
      </c>
      <c r="F629" s="42">
        <v>23.350999999999999</v>
      </c>
      <c r="G629" s="108">
        <v>1.3333333333333334E-2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45</v>
      </c>
      <c r="B630" s="42" t="s">
        <v>97</v>
      </c>
      <c r="C630" s="42">
        <v>12228</v>
      </c>
      <c r="D630" s="42">
        <v>63.177</v>
      </c>
      <c r="E630" s="42">
        <v>-10.085000000000001</v>
      </c>
      <c r="F630" s="42">
        <v>23.367000000000001</v>
      </c>
      <c r="G630" s="108">
        <v>1.3333333333333334E-2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45</v>
      </c>
      <c r="B631" s="42" t="s">
        <v>97</v>
      </c>
      <c r="C631" s="42">
        <v>11692</v>
      </c>
      <c r="D631" s="42">
        <v>60.360999999999997</v>
      </c>
      <c r="E631" s="42">
        <v>-10.077</v>
      </c>
      <c r="F631" s="42">
        <v>23.335000000000001</v>
      </c>
      <c r="G631" s="108">
        <v>1.3333333333333334E-2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45</v>
      </c>
      <c r="B632" s="42" t="s">
        <v>97</v>
      </c>
      <c r="C632" s="42">
        <v>11186</v>
      </c>
      <c r="D632" s="42">
        <v>57.642000000000003</v>
      </c>
      <c r="E632" s="42">
        <v>-10.061999999999999</v>
      </c>
      <c r="F632" s="42">
        <v>23.387</v>
      </c>
      <c r="G632" s="108">
        <v>1.3333333333333334E-2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45</v>
      </c>
      <c r="B633" s="42" t="s">
        <v>97</v>
      </c>
      <c r="C633" s="42">
        <v>10704</v>
      </c>
      <c r="D633" s="42">
        <v>55.093000000000004</v>
      </c>
      <c r="E633" s="42">
        <v>-10.063000000000001</v>
      </c>
      <c r="F633" s="42">
        <v>23.363</v>
      </c>
      <c r="G633" s="108">
        <v>1.3333333333333334E-2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46</v>
      </c>
      <c r="B634" s="42" t="s">
        <v>98</v>
      </c>
      <c r="C634" s="42">
        <v>4361</v>
      </c>
      <c r="D634" s="42">
        <v>61.670999999999999</v>
      </c>
      <c r="E634" s="42">
        <v>-4.532</v>
      </c>
      <c r="F634" s="42">
        <v>19.719000000000001</v>
      </c>
      <c r="G634" s="108">
        <v>2.2685185185185183E-2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46</v>
      </c>
      <c r="B635" s="42" t="s">
        <v>98</v>
      </c>
      <c r="C635" s="42">
        <v>4363</v>
      </c>
      <c r="D635" s="42">
        <v>62.61</v>
      </c>
      <c r="E635" s="42">
        <v>-4.57</v>
      </c>
      <c r="F635" s="42">
        <v>19.670000000000002</v>
      </c>
      <c r="G635" s="108">
        <v>2.2685185185185183E-2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46</v>
      </c>
      <c r="B636" s="42" t="s">
        <v>98</v>
      </c>
      <c r="C636" s="42">
        <v>4365</v>
      </c>
      <c r="D636" s="42">
        <v>62.645000000000003</v>
      </c>
      <c r="E636" s="42">
        <v>-4.5739999999999998</v>
      </c>
      <c r="F636" s="42">
        <v>19.693000000000001</v>
      </c>
      <c r="G636" s="108">
        <v>2.2685185185185183E-2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46</v>
      </c>
      <c r="B637" s="42" t="s">
        <v>98</v>
      </c>
      <c r="C637" s="42">
        <v>4366</v>
      </c>
      <c r="D637" s="42">
        <v>62.628999999999998</v>
      </c>
      <c r="E637" s="42">
        <v>-4.5819999999999999</v>
      </c>
      <c r="F637" s="42">
        <v>19.64</v>
      </c>
      <c r="G637" s="108">
        <v>2.2685185185185183E-2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46</v>
      </c>
      <c r="B638" s="42" t="s">
        <v>98</v>
      </c>
      <c r="C638" s="42">
        <v>4362</v>
      </c>
      <c r="D638" s="42">
        <v>62.622</v>
      </c>
      <c r="E638" s="42">
        <v>-4.5810000000000004</v>
      </c>
      <c r="F638" s="42">
        <v>19.652000000000001</v>
      </c>
      <c r="G638" s="108">
        <v>2.2685185185185183E-2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46</v>
      </c>
      <c r="B639" s="42" t="s">
        <v>98</v>
      </c>
      <c r="C639" s="42">
        <v>3995</v>
      </c>
      <c r="D639" s="42">
        <v>10.935</v>
      </c>
      <c r="E639" s="42">
        <v>-10.175000000000001</v>
      </c>
      <c r="F639" s="42">
        <v>23.695</v>
      </c>
      <c r="G639" s="108">
        <v>2.2685185185185183E-2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46</v>
      </c>
      <c r="B640" s="42" t="s">
        <v>98</v>
      </c>
      <c r="C640" s="42">
        <v>13353</v>
      </c>
      <c r="D640" s="42">
        <v>70.370999999999995</v>
      </c>
      <c r="E640" s="42">
        <v>-10.351000000000001</v>
      </c>
      <c r="F640" s="42">
        <v>23.645</v>
      </c>
      <c r="G640" s="108">
        <v>2.2685185185185183E-2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46</v>
      </c>
      <c r="B641" s="42" t="s">
        <v>98</v>
      </c>
      <c r="C641" s="42">
        <v>12612</v>
      </c>
      <c r="D641" s="42">
        <v>66.055000000000007</v>
      </c>
      <c r="E641" s="42">
        <v>-10.363</v>
      </c>
      <c r="F641" s="42">
        <v>23.614999999999998</v>
      </c>
      <c r="G641" s="108">
        <v>2.2685185185185183E-2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46</v>
      </c>
      <c r="B642" s="42" t="s">
        <v>98</v>
      </c>
      <c r="C642" s="42">
        <v>12015</v>
      </c>
      <c r="D642" s="42">
        <v>62.701000000000001</v>
      </c>
      <c r="E642" s="42">
        <v>-10.349</v>
      </c>
      <c r="F642" s="42">
        <v>23.606999999999999</v>
      </c>
      <c r="G642" s="108">
        <v>2.2685185185185183E-2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46</v>
      </c>
      <c r="B643" s="42" t="s">
        <v>98</v>
      </c>
      <c r="C643" s="42">
        <v>11448</v>
      </c>
      <c r="D643" s="42">
        <v>59.71</v>
      </c>
      <c r="E643" s="42">
        <v>-10.346</v>
      </c>
      <c r="F643" s="42">
        <v>23.571000000000002</v>
      </c>
      <c r="G643" s="108">
        <v>2.2685185185185183E-2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46</v>
      </c>
      <c r="B644" s="42" t="s">
        <v>98</v>
      </c>
      <c r="C644" s="42">
        <v>10910</v>
      </c>
      <c r="D644" s="42">
        <v>56.933999999999997</v>
      </c>
      <c r="E644" s="42">
        <v>-10.342000000000001</v>
      </c>
      <c r="F644" s="42">
        <v>23.602</v>
      </c>
      <c r="G644" s="108">
        <v>2.2685185185185183E-2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46</v>
      </c>
      <c r="B645" s="42" t="s">
        <v>98</v>
      </c>
      <c r="C645" s="42">
        <v>10397</v>
      </c>
      <c r="D645" s="42">
        <v>54.21</v>
      </c>
      <c r="E645" s="42">
        <v>-10.343999999999999</v>
      </c>
      <c r="F645" s="42">
        <v>23.587</v>
      </c>
      <c r="G645" s="108">
        <v>2.2685185185185183E-2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46</v>
      </c>
      <c r="B646" s="42" t="s">
        <v>98</v>
      </c>
      <c r="C646" s="42">
        <v>9923</v>
      </c>
      <c r="D646" s="42">
        <v>51.845999999999997</v>
      </c>
      <c r="E646" s="42">
        <v>-10.343</v>
      </c>
      <c r="F646" s="42">
        <v>23.591999999999999</v>
      </c>
      <c r="G646" s="108">
        <v>2.2685185185185183E-2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46</v>
      </c>
      <c r="B647" s="42" t="s">
        <v>98</v>
      </c>
      <c r="C647" s="42">
        <v>9477</v>
      </c>
      <c r="D647" s="42">
        <v>49.444000000000003</v>
      </c>
      <c r="E647" s="42">
        <v>-10.340999999999999</v>
      </c>
      <c r="F647" s="42">
        <v>23.628</v>
      </c>
      <c r="G647" s="108">
        <v>2.2685185185185183E-2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46</v>
      </c>
      <c r="B648" s="42" t="s">
        <v>98</v>
      </c>
      <c r="C648" s="42">
        <v>9046</v>
      </c>
      <c r="D648" s="42">
        <v>47.228000000000002</v>
      </c>
      <c r="E648" s="42">
        <v>-10.321999999999999</v>
      </c>
      <c r="F648" s="42">
        <v>23.622</v>
      </c>
      <c r="G648" s="108">
        <v>2.2685185185185183E-2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46</v>
      </c>
      <c r="B649" s="42" t="s">
        <v>98</v>
      </c>
      <c r="C649" s="42">
        <v>8650</v>
      </c>
      <c r="D649" s="42">
        <v>45.088000000000001</v>
      </c>
      <c r="E649" s="42">
        <v>-10.335000000000001</v>
      </c>
      <c r="F649" s="42">
        <v>23.65</v>
      </c>
      <c r="G649" s="108">
        <v>2.2685185185185183E-2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47</v>
      </c>
      <c r="B650" s="42" t="s">
        <v>99</v>
      </c>
      <c r="C650" s="42">
        <v>4360</v>
      </c>
      <c r="D650" s="42">
        <v>61.673999999999999</v>
      </c>
      <c r="E650" s="42">
        <v>-4.5510000000000002</v>
      </c>
      <c r="F650" s="42">
        <v>19.734000000000002</v>
      </c>
      <c r="G650" s="108">
        <v>3.1666666666666669E-2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47</v>
      </c>
      <c r="B651" s="42" t="s">
        <v>99</v>
      </c>
      <c r="C651" s="42">
        <v>4357</v>
      </c>
      <c r="D651" s="42">
        <v>62.537999999999997</v>
      </c>
      <c r="E651" s="42">
        <v>-4.57</v>
      </c>
      <c r="F651" s="42">
        <v>19.670000000000002</v>
      </c>
      <c r="G651" s="108">
        <v>3.1666666666666669E-2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47</v>
      </c>
      <c r="B652" s="42" t="s">
        <v>99</v>
      </c>
      <c r="C652" s="42">
        <v>4357</v>
      </c>
      <c r="D652" s="42">
        <v>62.564999999999998</v>
      </c>
      <c r="E652" s="42">
        <v>-4.5640000000000001</v>
      </c>
      <c r="F652" s="42">
        <v>19.715</v>
      </c>
      <c r="G652" s="108">
        <v>3.1666666666666669E-2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47</v>
      </c>
      <c r="B653" s="42" t="s">
        <v>99</v>
      </c>
      <c r="C653" s="42">
        <v>4359</v>
      </c>
      <c r="D653" s="42">
        <v>62.57</v>
      </c>
      <c r="E653" s="42">
        <v>-4.5679999999999996</v>
      </c>
      <c r="F653" s="42">
        <v>19.7</v>
      </c>
      <c r="G653" s="108">
        <v>3.1666666666666669E-2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47</v>
      </c>
      <c r="B654" s="42" t="s">
        <v>99</v>
      </c>
      <c r="C654" s="42">
        <v>4358</v>
      </c>
      <c r="D654" s="42">
        <v>62.573</v>
      </c>
      <c r="E654" s="42">
        <v>-4.5890000000000004</v>
      </c>
      <c r="F654" s="42">
        <v>19.661000000000001</v>
      </c>
      <c r="G654" s="108">
        <v>3.1666666666666669E-2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47</v>
      </c>
      <c r="B655" s="42" t="s">
        <v>99</v>
      </c>
      <c r="C655" s="42">
        <v>4817</v>
      </c>
      <c r="D655" s="42">
        <v>13.260999999999999</v>
      </c>
      <c r="E655" s="42">
        <v>-12.288</v>
      </c>
      <c r="F655" s="42">
        <v>23.798999999999999</v>
      </c>
      <c r="G655" s="108">
        <v>3.1666666666666669E-2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47</v>
      </c>
      <c r="B656" s="42" t="s">
        <v>99</v>
      </c>
      <c r="C656" s="42">
        <v>16898</v>
      </c>
      <c r="D656" s="42">
        <v>89.132999999999996</v>
      </c>
      <c r="E656" s="42">
        <v>-12.558999999999999</v>
      </c>
      <c r="F656" s="42">
        <v>23.43</v>
      </c>
      <c r="G656" s="108">
        <v>3.1666666666666669E-2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47</v>
      </c>
      <c r="B657" s="42" t="s">
        <v>99</v>
      </c>
      <c r="C657" s="42">
        <v>16022</v>
      </c>
      <c r="D657" s="42">
        <v>83.820999999999998</v>
      </c>
      <c r="E657" s="42">
        <v>-12.585000000000001</v>
      </c>
      <c r="F657" s="42">
        <v>23.379000000000001</v>
      </c>
      <c r="G657" s="108">
        <v>3.1666666666666669E-2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47</v>
      </c>
      <c r="B658" s="42" t="s">
        <v>99</v>
      </c>
      <c r="C658" s="42">
        <v>15380</v>
      </c>
      <c r="D658" s="42">
        <v>80.097999999999999</v>
      </c>
      <c r="E658" s="42">
        <v>-12.59</v>
      </c>
      <c r="F658" s="42">
        <v>23.367000000000001</v>
      </c>
      <c r="G658" s="108">
        <v>3.1666666666666669E-2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47</v>
      </c>
      <c r="B659" s="42" t="s">
        <v>99</v>
      </c>
      <c r="C659" s="42">
        <v>14775</v>
      </c>
      <c r="D659" s="42">
        <v>76.706000000000003</v>
      </c>
      <c r="E659" s="42">
        <v>-12.601000000000001</v>
      </c>
      <c r="F659" s="42">
        <v>23.372</v>
      </c>
      <c r="G659" s="108">
        <v>3.1666666666666669E-2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47</v>
      </c>
      <c r="B660" s="42" t="s">
        <v>99</v>
      </c>
      <c r="C660" s="42">
        <v>14200</v>
      </c>
      <c r="D660" s="42">
        <v>73.576999999999998</v>
      </c>
      <c r="E660" s="42">
        <v>-12.568</v>
      </c>
      <c r="F660" s="42">
        <v>23.396999999999998</v>
      </c>
      <c r="G660" s="108">
        <v>3.1666666666666669E-2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47</v>
      </c>
      <c r="B661" s="42" t="s">
        <v>99</v>
      </c>
      <c r="C661" s="42">
        <v>13636</v>
      </c>
      <c r="D661" s="42">
        <v>70.59</v>
      </c>
      <c r="E661" s="42">
        <v>-12.595000000000001</v>
      </c>
      <c r="F661" s="42">
        <v>23.395</v>
      </c>
      <c r="G661" s="108">
        <v>3.1666666666666669E-2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47</v>
      </c>
      <c r="B662" s="42" t="s">
        <v>99</v>
      </c>
      <c r="C662" s="42">
        <v>13111</v>
      </c>
      <c r="D662" s="42">
        <v>67.760000000000005</v>
      </c>
      <c r="E662" s="42">
        <v>-12.593999999999999</v>
      </c>
      <c r="F662" s="42">
        <v>23.388999999999999</v>
      </c>
      <c r="G662" s="108">
        <v>3.1666666666666669E-2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47</v>
      </c>
      <c r="B663" s="42" t="s">
        <v>99</v>
      </c>
      <c r="C663" s="42">
        <v>12588</v>
      </c>
      <c r="D663" s="42">
        <v>65.027000000000001</v>
      </c>
      <c r="E663" s="42">
        <v>-12.585000000000001</v>
      </c>
      <c r="F663" s="42">
        <v>23.399000000000001</v>
      </c>
      <c r="G663" s="108">
        <v>3.1666666666666669E-2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47</v>
      </c>
      <c r="B664" s="42" t="s">
        <v>99</v>
      </c>
      <c r="C664" s="42">
        <v>12116</v>
      </c>
      <c r="D664" s="42">
        <v>62.46</v>
      </c>
      <c r="E664" s="42">
        <v>-12.551</v>
      </c>
      <c r="F664" s="42">
        <v>23.41</v>
      </c>
      <c r="G664" s="108">
        <v>3.1666666666666669E-2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47</v>
      </c>
      <c r="B665" s="42" t="s">
        <v>99</v>
      </c>
      <c r="C665" s="42">
        <v>11649</v>
      </c>
      <c r="D665" s="42">
        <v>60.018000000000001</v>
      </c>
      <c r="E665" s="42">
        <v>-12.561</v>
      </c>
      <c r="F665" s="42">
        <v>23.391999999999999</v>
      </c>
      <c r="G665" s="108">
        <v>3.1666666666666669E-2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48</v>
      </c>
      <c r="B666" s="42" t="s">
        <v>100</v>
      </c>
      <c r="C666" s="42">
        <v>4360</v>
      </c>
      <c r="D666" s="42">
        <v>61.737000000000002</v>
      </c>
      <c r="E666" s="42">
        <v>-4.57</v>
      </c>
      <c r="F666" s="42">
        <v>19.686</v>
      </c>
      <c r="G666" s="108">
        <v>4.1018518518518517E-2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48</v>
      </c>
      <c r="B667" s="42" t="s">
        <v>100</v>
      </c>
      <c r="C667" s="42">
        <v>4363</v>
      </c>
      <c r="D667" s="42">
        <v>62.64</v>
      </c>
      <c r="E667" s="42">
        <v>-4.57</v>
      </c>
      <c r="F667" s="42">
        <v>19.670000000000002</v>
      </c>
      <c r="G667" s="108">
        <v>4.1018518518518517E-2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48</v>
      </c>
      <c r="B668" s="42" t="s">
        <v>100</v>
      </c>
      <c r="C668" s="42">
        <v>4365</v>
      </c>
      <c r="D668" s="42">
        <v>62.640999999999998</v>
      </c>
      <c r="E668" s="42">
        <v>-4.5789999999999997</v>
      </c>
      <c r="F668" s="42">
        <v>19.63</v>
      </c>
      <c r="G668" s="108">
        <v>4.1018518518518517E-2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48</v>
      </c>
      <c r="B669" s="42" t="s">
        <v>100</v>
      </c>
      <c r="C669" s="42">
        <v>4365</v>
      </c>
      <c r="D669" s="42">
        <v>62.658000000000001</v>
      </c>
      <c r="E669" s="42">
        <v>-4.5880000000000001</v>
      </c>
      <c r="F669" s="42">
        <v>19.667999999999999</v>
      </c>
      <c r="G669" s="108">
        <v>4.1018518518518517E-2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48</v>
      </c>
      <c r="B670" s="42" t="s">
        <v>100</v>
      </c>
      <c r="C670" s="42">
        <v>4363</v>
      </c>
      <c r="D670" s="42">
        <v>62.640999999999998</v>
      </c>
      <c r="E670" s="42">
        <v>-4.5819999999999999</v>
      </c>
      <c r="F670" s="42">
        <v>19.631</v>
      </c>
      <c r="G670" s="108">
        <v>4.1018518518518517E-2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48</v>
      </c>
      <c r="B671" s="42" t="s">
        <v>100</v>
      </c>
      <c r="C671" s="42">
        <v>2882</v>
      </c>
      <c r="D671" s="42">
        <v>7.8780000000000001</v>
      </c>
      <c r="E671" s="42">
        <v>-12.013999999999999</v>
      </c>
      <c r="F671" s="42">
        <v>24.463000000000001</v>
      </c>
      <c r="G671" s="108">
        <v>4.1018518518518517E-2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48</v>
      </c>
      <c r="B672" s="42" t="s">
        <v>100</v>
      </c>
      <c r="C672" s="42">
        <v>14365</v>
      </c>
      <c r="D672" s="42">
        <v>74.176000000000002</v>
      </c>
      <c r="E672" s="42">
        <v>-10.512</v>
      </c>
      <c r="F672" s="42">
        <v>23.616</v>
      </c>
      <c r="G672" s="108">
        <v>4.1018518518518517E-2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48</v>
      </c>
      <c r="B673" s="42" t="s">
        <v>100</v>
      </c>
      <c r="C673" s="42">
        <v>13659</v>
      </c>
      <c r="D673" s="42">
        <v>70.326999999999998</v>
      </c>
      <c r="E673" s="42">
        <v>-10.509</v>
      </c>
      <c r="F673" s="42">
        <v>23.599</v>
      </c>
      <c r="G673" s="108">
        <v>4.1018518518518517E-2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48</v>
      </c>
      <c r="B674" s="42" t="s">
        <v>100</v>
      </c>
      <c r="C674" s="42">
        <v>13126</v>
      </c>
      <c r="D674" s="42">
        <v>67.510000000000005</v>
      </c>
      <c r="E674" s="42">
        <v>-10.518000000000001</v>
      </c>
      <c r="F674" s="42">
        <v>23.591000000000001</v>
      </c>
      <c r="G674" s="108">
        <v>4.1018518518518517E-2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48</v>
      </c>
      <c r="B675" s="42" t="s">
        <v>100</v>
      </c>
      <c r="C675" s="42">
        <v>12624</v>
      </c>
      <c r="D675" s="42">
        <v>64.867000000000004</v>
      </c>
      <c r="E675" s="42">
        <v>-10.534000000000001</v>
      </c>
      <c r="F675" s="42">
        <v>23.593</v>
      </c>
      <c r="G675" s="108">
        <v>4.1018518518518517E-2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48</v>
      </c>
      <c r="B676" s="42" t="s">
        <v>100</v>
      </c>
      <c r="C676" s="42">
        <v>12139</v>
      </c>
      <c r="D676" s="42">
        <v>62.372</v>
      </c>
      <c r="E676" s="42">
        <v>-10.532</v>
      </c>
      <c r="F676" s="42">
        <v>23.588999999999999</v>
      </c>
      <c r="G676" s="108">
        <v>4.1018518518518517E-2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48</v>
      </c>
      <c r="B677" s="42" t="s">
        <v>100</v>
      </c>
      <c r="C677" s="42">
        <v>11660</v>
      </c>
      <c r="D677" s="42">
        <v>60.003</v>
      </c>
      <c r="E677" s="42">
        <v>-10.522</v>
      </c>
      <c r="F677" s="42">
        <v>23.58</v>
      </c>
      <c r="G677" s="108">
        <v>4.1018518518518517E-2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48</v>
      </c>
      <c r="B678" s="42" t="s">
        <v>100</v>
      </c>
      <c r="C678" s="42">
        <v>11206</v>
      </c>
      <c r="D678" s="42">
        <v>57.741999999999997</v>
      </c>
      <c r="E678" s="42">
        <v>-10.523</v>
      </c>
      <c r="F678" s="42">
        <v>23.582999999999998</v>
      </c>
      <c r="G678" s="108">
        <v>4.1018518518518517E-2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48</v>
      </c>
      <c r="B679" s="42" t="s">
        <v>100</v>
      </c>
      <c r="C679" s="42">
        <v>10741</v>
      </c>
      <c r="D679" s="42">
        <v>55.484999999999999</v>
      </c>
      <c r="E679" s="42">
        <v>-10.507999999999999</v>
      </c>
      <c r="F679" s="42">
        <v>23.594999999999999</v>
      </c>
      <c r="G679" s="108">
        <v>4.1018518518518517E-2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48</v>
      </c>
      <c r="B680" s="42" t="s">
        <v>100</v>
      </c>
      <c r="C680" s="42">
        <v>10292</v>
      </c>
      <c r="D680" s="42">
        <v>53.293999999999997</v>
      </c>
      <c r="E680" s="42">
        <v>-10.535</v>
      </c>
      <c r="F680" s="42">
        <v>23.591000000000001</v>
      </c>
      <c r="G680" s="108">
        <v>4.1018518518518517E-2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48</v>
      </c>
      <c r="B681" s="42" t="s">
        <v>100</v>
      </c>
      <c r="C681" s="42">
        <v>9872</v>
      </c>
      <c r="D681" s="42">
        <v>51.192</v>
      </c>
      <c r="E681" s="42">
        <v>-10.49</v>
      </c>
      <c r="F681" s="42">
        <v>23.631</v>
      </c>
      <c r="G681" s="108">
        <v>4.1018518518518517E-2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49</v>
      </c>
      <c r="B682" s="42" t="s">
        <v>101</v>
      </c>
      <c r="C682" s="42">
        <v>4358</v>
      </c>
      <c r="D682" s="42">
        <v>61.686999999999998</v>
      </c>
      <c r="E682" s="42">
        <v>-4.5679999999999996</v>
      </c>
      <c r="F682" s="42">
        <v>19.696999999999999</v>
      </c>
      <c r="G682" s="108">
        <v>4.9988425925925922E-2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49</v>
      </c>
      <c r="B683" s="42" t="s">
        <v>101</v>
      </c>
      <c r="C683" s="42">
        <v>4361</v>
      </c>
      <c r="D683" s="42">
        <v>62.594999999999999</v>
      </c>
      <c r="E683" s="42">
        <v>-4.57</v>
      </c>
      <c r="F683" s="42">
        <v>19.670000000000002</v>
      </c>
      <c r="G683" s="108">
        <v>4.9988425925925922E-2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49</v>
      </c>
      <c r="B684" s="42" t="s">
        <v>101</v>
      </c>
      <c r="C684" s="42">
        <v>4364</v>
      </c>
      <c r="D684" s="42">
        <v>62.615000000000002</v>
      </c>
      <c r="E684" s="42">
        <v>-4.5979999999999999</v>
      </c>
      <c r="F684" s="42">
        <v>19.672000000000001</v>
      </c>
      <c r="G684" s="108">
        <v>4.9988425925925922E-2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49</v>
      </c>
      <c r="B685" s="42" t="s">
        <v>101</v>
      </c>
      <c r="C685" s="42">
        <v>4363</v>
      </c>
      <c r="D685" s="42">
        <v>62.622999999999998</v>
      </c>
      <c r="E685" s="42">
        <v>-4.5759999999999996</v>
      </c>
      <c r="F685" s="42">
        <v>19.638000000000002</v>
      </c>
      <c r="G685" s="108">
        <v>4.9988425925925922E-2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49</v>
      </c>
      <c r="B686" s="42" t="s">
        <v>101</v>
      </c>
      <c r="C686" s="42">
        <v>4364</v>
      </c>
      <c r="D686" s="42">
        <v>62.634</v>
      </c>
      <c r="E686" s="42">
        <v>-4.601</v>
      </c>
      <c r="F686" s="42">
        <v>19.681000000000001</v>
      </c>
      <c r="G686" s="108">
        <v>4.9988425925925922E-2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49</v>
      </c>
      <c r="B687" s="42" t="s">
        <v>101</v>
      </c>
      <c r="C687" s="42">
        <v>2084</v>
      </c>
      <c r="D687" s="42">
        <v>5.6740000000000004</v>
      </c>
      <c r="E687" s="42">
        <v>-10.532999999999999</v>
      </c>
      <c r="F687" s="42">
        <v>23.021999999999998</v>
      </c>
      <c r="G687" s="108">
        <v>4.9988425925925922E-2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49</v>
      </c>
      <c r="B688" s="42" t="s">
        <v>101</v>
      </c>
      <c r="C688" s="42">
        <v>15957</v>
      </c>
      <c r="D688" s="42">
        <v>83.57</v>
      </c>
      <c r="E688" s="42">
        <v>-10.122</v>
      </c>
      <c r="F688" s="42">
        <v>23.65</v>
      </c>
      <c r="G688" s="108">
        <v>4.9988425925925922E-2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49</v>
      </c>
      <c r="B689" s="42" t="s">
        <v>101</v>
      </c>
      <c r="C689" s="42">
        <v>15084</v>
      </c>
      <c r="D689" s="42">
        <v>78.876999999999995</v>
      </c>
      <c r="E689" s="42">
        <v>-10.177</v>
      </c>
      <c r="F689" s="42">
        <v>23.588999999999999</v>
      </c>
      <c r="G689" s="108">
        <v>4.9988425925925922E-2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49</v>
      </c>
      <c r="B690" s="42" t="s">
        <v>101</v>
      </c>
      <c r="C690" s="42">
        <v>14507</v>
      </c>
      <c r="D690" s="42">
        <v>75.555999999999997</v>
      </c>
      <c r="E690" s="42">
        <v>-10.177</v>
      </c>
      <c r="F690" s="42">
        <v>23.582000000000001</v>
      </c>
      <c r="G690" s="108">
        <v>4.9988425925925922E-2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49</v>
      </c>
      <c r="B691" s="42" t="s">
        <v>101</v>
      </c>
      <c r="C691" s="42">
        <v>13973</v>
      </c>
      <c r="D691" s="42">
        <v>72.623000000000005</v>
      </c>
      <c r="E691" s="42">
        <v>-10.18</v>
      </c>
      <c r="F691" s="42">
        <v>23.585000000000001</v>
      </c>
      <c r="G691" s="108">
        <v>4.9988425925925922E-2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49</v>
      </c>
      <c r="B692" s="42" t="s">
        <v>101</v>
      </c>
      <c r="C692" s="42">
        <v>13450</v>
      </c>
      <c r="D692" s="42">
        <v>69.760000000000005</v>
      </c>
      <c r="E692" s="42">
        <v>-10.159000000000001</v>
      </c>
      <c r="F692" s="42">
        <v>23.591999999999999</v>
      </c>
      <c r="G692" s="108">
        <v>4.9988425925925922E-2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49</v>
      </c>
      <c r="B693" s="42" t="s">
        <v>101</v>
      </c>
      <c r="C693" s="42">
        <v>12955</v>
      </c>
      <c r="D693" s="42">
        <v>67.105000000000004</v>
      </c>
      <c r="E693" s="42">
        <v>-10.179</v>
      </c>
      <c r="F693" s="42">
        <v>23.585999999999999</v>
      </c>
      <c r="G693" s="108">
        <v>4.9988425925925922E-2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49</v>
      </c>
      <c r="B694" s="42" t="s">
        <v>101</v>
      </c>
      <c r="C694" s="42">
        <v>12497</v>
      </c>
      <c r="D694" s="42">
        <v>64.637</v>
      </c>
      <c r="E694" s="42">
        <v>-10.147</v>
      </c>
      <c r="F694" s="42">
        <v>23.628</v>
      </c>
      <c r="G694" s="108">
        <v>4.9988425925925922E-2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49</v>
      </c>
      <c r="B695" s="42" t="s">
        <v>101</v>
      </c>
      <c r="C695" s="42">
        <v>12031</v>
      </c>
      <c r="D695" s="42">
        <v>62.192</v>
      </c>
      <c r="E695" s="42">
        <v>-10.134</v>
      </c>
      <c r="F695" s="42">
        <v>23.611000000000001</v>
      </c>
      <c r="G695" s="108">
        <v>4.9988425925925922E-2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49</v>
      </c>
      <c r="B696" s="42" t="s">
        <v>101</v>
      </c>
      <c r="C696" s="42">
        <v>11593</v>
      </c>
      <c r="D696" s="42">
        <v>59.813000000000002</v>
      </c>
      <c r="E696" s="42">
        <v>-10.116</v>
      </c>
      <c r="F696" s="42">
        <v>23.626000000000001</v>
      </c>
      <c r="G696" s="108">
        <v>4.9988425925925922E-2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49</v>
      </c>
      <c r="B697" s="42" t="s">
        <v>101</v>
      </c>
      <c r="C697" s="42">
        <v>11164</v>
      </c>
      <c r="D697" s="42">
        <v>57.578000000000003</v>
      </c>
      <c r="E697" s="42">
        <v>-10.119</v>
      </c>
      <c r="F697" s="42">
        <v>23.66</v>
      </c>
      <c r="G697" s="108">
        <v>4.9988425925925922E-2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50</v>
      </c>
      <c r="B698" s="42" t="s">
        <v>71</v>
      </c>
      <c r="C698" s="42">
        <v>4363</v>
      </c>
      <c r="D698" s="42">
        <v>61.77</v>
      </c>
      <c r="E698" s="42">
        <v>-4.5609999999999999</v>
      </c>
      <c r="F698" s="42">
        <v>19.715</v>
      </c>
      <c r="G698" s="108">
        <v>5.935185185185185E-2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50</v>
      </c>
      <c r="B699" s="42" t="s">
        <v>71</v>
      </c>
      <c r="C699" s="42">
        <v>4365</v>
      </c>
      <c r="D699" s="42">
        <v>62.628</v>
      </c>
      <c r="E699" s="42">
        <v>-4.57</v>
      </c>
      <c r="F699" s="42">
        <v>19.670000000000002</v>
      </c>
      <c r="G699" s="108">
        <v>5.935185185185185E-2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50</v>
      </c>
      <c r="B700" s="42" t="s">
        <v>71</v>
      </c>
      <c r="C700" s="42">
        <v>4365</v>
      </c>
      <c r="D700" s="42">
        <v>62.655999999999999</v>
      </c>
      <c r="E700" s="42">
        <v>-4.556</v>
      </c>
      <c r="F700" s="42">
        <v>19.684000000000001</v>
      </c>
      <c r="G700" s="108">
        <v>5.935185185185185E-2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50</v>
      </c>
      <c r="B701" s="42" t="s">
        <v>71</v>
      </c>
      <c r="C701" s="42">
        <v>4367</v>
      </c>
      <c r="D701" s="42">
        <v>62.682000000000002</v>
      </c>
      <c r="E701" s="42">
        <v>-4.5730000000000004</v>
      </c>
      <c r="F701" s="42">
        <v>19.649000000000001</v>
      </c>
      <c r="G701" s="108">
        <v>5.935185185185185E-2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50</v>
      </c>
      <c r="B702" s="42" t="s">
        <v>71</v>
      </c>
      <c r="C702" s="42">
        <v>4367</v>
      </c>
      <c r="D702" s="42">
        <v>62.66</v>
      </c>
      <c r="E702" s="42">
        <v>-4.5730000000000004</v>
      </c>
      <c r="F702" s="42">
        <v>19.651</v>
      </c>
      <c r="G702" s="108">
        <v>5.935185185185185E-2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50</v>
      </c>
      <c r="B703" s="42" t="s">
        <v>71</v>
      </c>
      <c r="C703" s="42">
        <v>2355</v>
      </c>
      <c r="D703" s="42">
        <v>6.43</v>
      </c>
      <c r="E703" s="42">
        <v>-10.023999999999999</v>
      </c>
      <c r="F703" s="42">
        <v>23.257999999999999</v>
      </c>
      <c r="G703" s="108">
        <v>5.935185185185185E-2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51</v>
      </c>
      <c r="B704" s="42" t="s">
        <v>70</v>
      </c>
      <c r="C704" s="42">
        <v>4368</v>
      </c>
      <c r="D704" s="42">
        <v>61.795000000000002</v>
      </c>
      <c r="E704" s="42">
        <v>-4.5510000000000002</v>
      </c>
      <c r="F704" s="42">
        <v>19.707000000000001</v>
      </c>
      <c r="G704" s="108">
        <v>6.8321759259259263E-2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51</v>
      </c>
      <c r="B705" s="42" t="s">
        <v>70</v>
      </c>
      <c r="C705" s="42">
        <v>4366</v>
      </c>
      <c r="D705" s="42">
        <v>62.685000000000002</v>
      </c>
      <c r="E705" s="42">
        <v>-4.57</v>
      </c>
      <c r="F705" s="42">
        <v>19.670000000000002</v>
      </c>
      <c r="G705" s="108">
        <v>6.8321759259259263E-2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51</v>
      </c>
      <c r="B706" s="42" t="s">
        <v>70</v>
      </c>
      <c r="C706" s="42">
        <v>4370</v>
      </c>
      <c r="D706" s="42">
        <v>62.720999999999997</v>
      </c>
      <c r="E706" s="42">
        <v>-4.5679999999999996</v>
      </c>
      <c r="F706" s="42">
        <v>19.683</v>
      </c>
      <c r="G706" s="108">
        <v>6.8321759259259263E-2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51</v>
      </c>
      <c r="B707" s="42" t="s">
        <v>70</v>
      </c>
      <c r="C707" s="42">
        <v>4372</v>
      </c>
      <c r="D707" s="42">
        <v>62.725999999999999</v>
      </c>
      <c r="E707" s="42">
        <v>-4.57</v>
      </c>
      <c r="F707" s="42">
        <v>19.672999999999998</v>
      </c>
      <c r="G707" s="108">
        <v>6.8321759259259263E-2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51</v>
      </c>
      <c r="B708" s="42" t="s">
        <v>70</v>
      </c>
      <c r="C708" s="42">
        <v>4368</v>
      </c>
      <c r="D708" s="42">
        <v>62.692999999999998</v>
      </c>
      <c r="E708" s="42">
        <v>-4.5830000000000002</v>
      </c>
      <c r="F708" s="42">
        <v>19.675999999999998</v>
      </c>
      <c r="G708" s="108">
        <v>6.8321759259259263E-2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51</v>
      </c>
      <c r="B709" s="42" t="s">
        <v>70</v>
      </c>
      <c r="C709" s="42">
        <v>6864</v>
      </c>
      <c r="D709" s="42">
        <v>18.998000000000001</v>
      </c>
      <c r="E709" s="42">
        <v>-18.989000000000001</v>
      </c>
      <c r="F709" s="42">
        <v>27.303999999999998</v>
      </c>
      <c r="G709" s="108">
        <v>6.8321759259259263E-2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51</v>
      </c>
      <c r="B710" s="42" t="s">
        <v>70</v>
      </c>
      <c r="C710" s="42">
        <v>24384</v>
      </c>
      <c r="D710" s="42">
        <v>127.761</v>
      </c>
      <c r="E710" s="42">
        <v>-18.878</v>
      </c>
      <c r="F710" s="42">
        <v>28.434999999999999</v>
      </c>
      <c r="G710" s="108">
        <v>6.8321759259259263E-2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51</v>
      </c>
      <c r="B711" s="42" t="s">
        <v>70</v>
      </c>
      <c r="C711" s="42">
        <v>22963</v>
      </c>
      <c r="D711" s="42">
        <v>120.4</v>
      </c>
      <c r="E711" s="42">
        <v>-18.917999999999999</v>
      </c>
      <c r="F711" s="42">
        <v>28.37</v>
      </c>
      <c r="G711" s="108">
        <v>6.8321759259259263E-2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51</v>
      </c>
      <c r="B712" s="42" t="s">
        <v>70</v>
      </c>
      <c r="C712" s="42">
        <v>21984</v>
      </c>
      <c r="D712" s="42">
        <v>115.259</v>
      </c>
      <c r="E712" s="42">
        <v>-18.927</v>
      </c>
      <c r="F712" s="42">
        <v>28.327999999999999</v>
      </c>
      <c r="G712" s="108">
        <v>6.8321759259259263E-2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51</v>
      </c>
      <c r="B713" s="42" t="s">
        <v>70</v>
      </c>
      <c r="C713" s="42">
        <v>21113</v>
      </c>
      <c r="D713" s="42">
        <v>110.503</v>
      </c>
      <c r="E713" s="42">
        <v>-18.933</v>
      </c>
      <c r="F713" s="42">
        <v>28.363</v>
      </c>
      <c r="G713" s="108">
        <v>6.8321759259259263E-2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51</v>
      </c>
      <c r="B714" s="42" t="s">
        <v>70</v>
      </c>
      <c r="C714" s="42">
        <v>20281</v>
      </c>
      <c r="D714" s="42">
        <v>106.009</v>
      </c>
      <c r="E714" s="42">
        <v>-18.942</v>
      </c>
      <c r="F714" s="42">
        <v>28.384</v>
      </c>
      <c r="G714" s="108">
        <v>6.8321759259259263E-2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51</v>
      </c>
      <c r="B715" s="42" t="s">
        <v>70</v>
      </c>
      <c r="C715" s="42">
        <v>19487</v>
      </c>
      <c r="D715" s="42">
        <v>101.697</v>
      </c>
      <c r="E715" s="42">
        <v>-18.940999999999999</v>
      </c>
      <c r="F715" s="42">
        <v>28.36</v>
      </c>
      <c r="G715" s="108">
        <v>6.8321759259259263E-2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51</v>
      </c>
      <c r="B716" s="42" t="s">
        <v>70</v>
      </c>
      <c r="C716" s="42">
        <v>18745</v>
      </c>
      <c r="D716" s="42">
        <v>97.686999999999998</v>
      </c>
      <c r="E716" s="42">
        <v>-18.940000000000001</v>
      </c>
      <c r="F716" s="42">
        <v>28.411999999999999</v>
      </c>
      <c r="G716" s="108">
        <v>6.8321759259259263E-2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51</v>
      </c>
      <c r="B717" s="42" t="s">
        <v>70</v>
      </c>
      <c r="C717" s="42">
        <v>18010</v>
      </c>
      <c r="D717" s="42">
        <v>93.747</v>
      </c>
      <c r="E717" s="42">
        <v>-18.920999999999999</v>
      </c>
      <c r="F717" s="42">
        <v>28.402999999999999</v>
      </c>
      <c r="G717" s="108">
        <v>6.8321759259259263E-2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51</v>
      </c>
      <c r="B718" s="42" t="s">
        <v>70</v>
      </c>
      <c r="C718" s="42">
        <v>17316</v>
      </c>
      <c r="D718" s="42">
        <v>90.001000000000005</v>
      </c>
      <c r="E718" s="42">
        <v>-18.93</v>
      </c>
      <c r="F718" s="42">
        <v>28.437999999999999</v>
      </c>
      <c r="G718" s="108">
        <v>6.8321759259259263E-2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51</v>
      </c>
      <c r="B719" s="42" t="s">
        <v>70</v>
      </c>
      <c r="C719" s="42">
        <v>16636</v>
      </c>
      <c r="D719" s="42">
        <v>86.388999999999996</v>
      </c>
      <c r="E719" s="42">
        <v>-18.914000000000001</v>
      </c>
      <c r="F719" s="42">
        <v>28.417999999999999</v>
      </c>
      <c r="G719" s="108">
        <v>6.8321759259259263E-2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52</v>
      </c>
      <c r="B720" s="42" t="s">
        <v>69</v>
      </c>
      <c r="C720" s="42">
        <v>4366</v>
      </c>
      <c r="D720" s="42">
        <v>61.814999999999998</v>
      </c>
      <c r="E720" s="42">
        <v>-4.556</v>
      </c>
      <c r="F720" s="42">
        <v>19.756</v>
      </c>
      <c r="G720" s="108">
        <v>7.768518518518519E-2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52</v>
      </c>
      <c r="B721" s="42" t="s">
        <v>69</v>
      </c>
      <c r="C721" s="42">
        <v>4369</v>
      </c>
      <c r="D721" s="42">
        <v>62.786999999999999</v>
      </c>
      <c r="E721" s="42">
        <v>-4.57</v>
      </c>
      <c r="F721" s="42">
        <v>19.670000000000002</v>
      </c>
      <c r="G721" s="108">
        <v>7.768518518518519E-2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52</v>
      </c>
      <c r="B722" s="42" t="s">
        <v>69</v>
      </c>
      <c r="C722" s="42">
        <v>4370</v>
      </c>
      <c r="D722" s="42">
        <v>62.74</v>
      </c>
      <c r="E722" s="42">
        <v>-4.5670000000000002</v>
      </c>
      <c r="F722" s="42">
        <v>19.718</v>
      </c>
      <c r="G722" s="108">
        <v>7.768518518518519E-2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52</v>
      </c>
      <c r="B723" s="42" t="s">
        <v>69</v>
      </c>
      <c r="C723" s="42">
        <v>4371</v>
      </c>
      <c r="D723" s="42">
        <v>62.7</v>
      </c>
      <c r="E723" s="42">
        <v>-4.5990000000000002</v>
      </c>
      <c r="F723" s="42">
        <v>19.734000000000002</v>
      </c>
      <c r="G723" s="108">
        <v>7.768518518518519E-2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52</v>
      </c>
      <c r="B724" s="42" t="s">
        <v>69</v>
      </c>
      <c r="C724" s="42">
        <v>4373</v>
      </c>
      <c r="D724" s="42">
        <v>62.779000000000003</v>
      </c>
      <c r="E724" s="42">
        <v>-4.5730000000000004</v>
      </c>
      <c r="F724" s="42">
        <v>19.701000000000001</v>
      </c>
      <c r="G724" s="108">
        <v>7.768518518518519E-2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52</v>
      </c>
      <c r="B725" s="42" t="s">
        <v>69</v>
      </c>
      <c r="C725" s="42">
        <v>3476</v>
      </c>
      <c r="D725" s="42">
        <v>9.5150000000000006</v>
      </c>
      <c r="E725" s="42">
        <v>-18.942</v>
      </c>
      <c r="F725" s="42">
        <v>28.279</v>
      </c>
      <c r="G725" s="108">
        <v>7.768518518518519E-2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52</v>
      </c>
      <c r="B726" s="42" t="s">
        <v>69</v>
      </c>
      <c r="C726" s="42">
        <v>19613</v>
      </c>
      <c r="D726" s="42">
        <v>101.28700000000001</v>
      </c>
      <c r="E726" s="42">
        <v>-18.853999999999999</v>
      </c>
      <c r="F726" s="42">
        <v>28.501999999999999</v>
      </c>
      <c r="G726" s="108">
        <v>7.768518518518519E-2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52</v>
      </c>
      <c r="B727" s="42" t="s">
        <v>69</v>
      </c>
      <c r="C727" s="42">
        <v>18400</v>
      </c>
      <c r="D727" s="42">
        <v>95.174000000000007</v>
      </c>
      <c r="E727" s="42">
        <v>-18.891999999999999</v>
      </c>
      <c r="F727" s="42">
        <v>28.428999999999998</v>
      </c>
      <c r="G727" s="108">
        <v>7.768518518518519E-2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52</v>
      </c>
      <c r="B728" s="42" t="s">
        <v>69</v>
      </c>
      <c r="C728" s="42">
        <v>17660</v>
      </c>
      <c r="D728" s="42">
        <v>91.353999999999999</v>
      </c>
      <c r="E728" s="42">
        <v>-18.887</v>
      </c>
      <c r="F728" s="42">
        <v>28.398</v>
      </c>
      <c r="G728" s="108">
        <v>7.768518518518519E-2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52</v>
      </c>
      <c r="B729" s="42" t="s">
        <v>69</v>
      </c>
      <c r="C729" s="42">
        <v>16965</v>
      </c>
      <c r="D729" s="42">
        <v>87.679000000000002</v>
      </c>
      <c r="E729" s="42">
        <v>-18.898</v>
      </c>
      <c r="F729" s="42">
        <v>28.405999999999999</v>
      </c>
      <c r="G729" s="108">
        <v>7.768518518518519E-2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52</v>
      </c>
      <c r="B730" s="42" t="s">
        <v>69</v>
      </c>
      <c r="C730" s="42">
        <v>16301</v>
      </c>
      <c r="D730" s="42">
        <v>84.105000000000004</v>
      </c>
      <c r="E730" s="42">
        <v>-18.898</v>
      </c>
      <c r="F730" s="42">
        <v>28.434000000000001</v>
      </c>
      <c r="G730" s="108">
        <v>7.768518518518519E-2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52</v>
      </c>
      <c r="B731" s="42" t="s">
        <v>69</v>
      </c>
      <c r="C731" s="42">
        <v>15659</v>
      </c>
      <c r="D731" s="42">
        <v>80.72</v>
      </c>
      <c r="E731" s="42">
        <v>-18.899999999999999</v>
      </c>
      <c r="F731" s="42">
        <v>28.408000000000001</v>
      </c>
      <c r="G731" s="108">
        <v>7.768518518518519E-2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52</v>
      </c>
      <c r="B732" s="42" t="s">
        <v>69</v>
      </c>
      <c r="C732" s="42">
        <v>15061</v>
      </c>
      <c r="D732" s="42">
        <v>77.481999999999999</v>
      </c>
      <c r="E732" s="42">
        <v>-18.916</v>
      </c>
      <c r="F732" s="42">
        <v>28.417999999999999</v>
      </c>
      <c r="G732" s="108">
        <v>7.768518518518519E-2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52</v>
      </c>
      <c r="B733" s="42" t="s">
        <v>69</v>
      </c>
      <c r="C733" s="42">
        <v>14485</v>
      </c>
      <c r="D733" s="42">
        <v>74.379000000000005</v>
      </c>
      <c r="E733" s="42">
        <v>-18.914000000000001</v>
      </c>
      <c r="F733" s="42">
        <v>28.443000000000001</v>
      </c>
      <c r="G733" s="108">
        <v>7.768518518518519E-2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52</v>
      </c>
      <c r="B734" s="42" t="s">
        <v>69</v>
      </c>
      <c r="C734" s="42">
        <v>13916</v>
      </c>
      <c r="D734" s="42">
        <v>71.471999999999994</v>
      </c>
      <c r="E734" s="42">
        <v>-18.911000000000001</v>
      </c>
      <c r="F734" s="42">
        <v>28.443999999999999</v>
      </c>
      <c r="G734" s="108">
        <v>7.768518518518519E-2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52</v>
      </c>
      <c r="B735" s="42" t="s">
        <v>69</v>
      </c>
      <c r="C735" s="42">
        <v>13365</v>
      </c>
      <c r="D735" s="42">
        <v>68.614999999999995</v>
      </c>
      <c r="E735" s="42">
        <v>-18.885999999999999</v>
      </c>
      <c r="F735" s="42">
        <v>28.454999999999998</v>
      </c>
      <c r="G735" s="108">
        <v>7.768518518518519E-2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53</v>
      </c>
      <c r="B736" s="42" t="s">
        <v>68</v>
      </c>
      <c r="C736" s="42">
        <v>4357</v>
      </c>
      <c r="D736" s="42">
        <v>61.688000000000002</v>
      </c>
      <c r="E736" s="42">
        <v>-4.5890000000000004</v>
      </c>
      <c r="F736" s="42">
        <v>19.698</v>
      </c>
      <c r="G736" s="108">
        <v>8.6655092592592589E-2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53</v>
      </c>
      <c r="B737" s="42" t="s">
        <v>68</v>
      </c>
      <c r="C737" s="42">
        <v>4360</v>
      </c>
      <c r="D737" s="42">
        <v>62.566000000000003</v>
      </c>
      <c r="E737" s="42">
        <v>-4.57</v>
      </c>
      <c r="F737" s="42">
        <v>19.670000000000002</v>
      </c>
      <c r="G737" s="108">
        <v>8.6655092592592589E-2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53</v>
      </c>
      <c r="B738" s="42" t="s">
        <v>68</v>
      </c>
      <c r="C738" s="42">
        <v>4359</v>
      </c>
      <c r="D738" s="42">
        <v>62.594999999999999</v>
      </c>
      <c r="E738" s="42">
        <v>-4.5670000000000002</v>
      </c>
      <c r="F738" s="42">
        <v>19.698</v>
      </c>
      <c r="G738" s="108">
        <v>8.6655092592592589E-2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53</v>
      </c>
      <c r="B739" s="42" t="s">
        <v>68</v>
      </c>
      <c r="C739" s="42">
        <v>4363</v>
      </c>
      <c r="D739" s="42">
        <v>62.619</v>
      </c>
      <c r="E739" s="42">
        <v>-4.59</v>
      </c>
      <c r="F739" s="42">
        <v>19.661000000000001</v>
      </c>
      <c r="G739" s="108">
        <v>8.6655092592592589E-2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53</v>
      </c>
      <c r="B740" s="42" t="s">
        <v>68</v>
      </c>
      <c r="C740" s="42">
        <v>4365</v>
      </c>
      <c r="D740" s="42">
        <v>62.67</v>
      </c>
      <c r="E740" s="42">
        <v>-4.5670000000000002</v>
      </c>
      <c r="F740" s="42">
        <v>19.666</v>
      </c>
      <c r="G740" s="108">
        <v>8.6655092592592589E-2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53</v>
      </c>
      <c r="B741" s="42" t="s">
        <v>68</v>
      </c>
      <c r="C741" s="42">
        <v>2757</v>
      </c>
      <c r="D741" s="42">
        <v>7.5170000000000003</v>
      </c>
      <c r="E741" s="42">
        <v>-18.957999999999998</v>
      </c>
      <c r="F741" s="42">
        <v>27.715</v>
      </c>
      <c r="G741" s="108">
        <v>8.6655092592592589E-2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53</v>
      </c>
      <c r="B742" s="42" t="s">
        <v>68</v>
      </c>
      <c r="C742" s="42">
        <v>15136</v>
      </c>
      <c r="D742" s="42">
        <v>78.162000000000006</v>
      </c>
      <c r="E742" s="42">
        <v>-18.806999999999999</v>
      </c>
      <c r="F742" s="42">
        <v>28.792000000000002</v>
      </c>
      <c r="G742" s="108">
        <v>8.6655092592592589E-2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53</v>
      </c>
      <c r="B743" s="42" t="s">
        <v>68</v>
      </c>
      <c r="C743" s="42">
        <v>14105</v>
      </c>
      <c r="D743" s="42">
        <v>73.212999999999994</v>
      </c>
      <c r="E743" s="42">
        <v>-18.86</v>
      </c>
      <c r="F743" s="42">
        <v>28.632999999999999</v>
      </c>
      <c r="G743" s="108">
        <v>8.6655092592592589E-2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53</v>
      </c>
      <c r="B744" s="42" t="s">
        <v>68</v>
      </c>
      <c r="C744" s="42">
        <v>13505</v>
      </c>
      <c r="D744" s="42">
        <v>70.236999999999995</v>
      </c>
      <c r="E744" s="42">
        <v>-18.864000000000001</v>
      </c>
      <c r="F744" s="42">
        <v>28.63</v>
      </c>
      <c r="G744" s="108">
        <v>8.6655092592592589E-2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53</v>
      </c>
      <c r="B745" s="42" t="s">
        <v>68</v>
      </c>
      <c r="C745" s="42">
        <v>12937</v>
      </c>
      <c r="D745" s="42">
        <v>67.293999999999997</v>
      </c>
      <c r="E745" s="42">
        <v>-18.832000000000001</v>
      </c>
      <c r="F745" s="42">
        <v>28.678999999999998</v>
      </c>
      <c r="G745" s="108">
        <v>8.6655092592592589E-2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53</v>
      </c>
      <c r="B746" s="42" t="s">
        <v>68</v>
      </c>
      <c r="C746" s="42">
        <v>12421</v>
      </c>
      <c r="D746" s="42">
        <v>64.597999999999999</v>
      </c>
      <c r="E746" s="42">
        <v>-18.876999999999999</v>
      </c>
      <c r="F746" s="42">
        <v>28.626000000000001</v>
      </c>
      <c r="G746" s="108">
        <v>8.6655092592592589E-2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53</v>
      </c>
      <c r="B747" s="42" t="s">
        <v>68</v>
      </c>
      <c r="C747" s="42">
        <v>11905</v>
      </c>
      <c r="D747" s="42">
        <v>61.87</v>
      </c>
      <c r="E747" s="42">
        <v>-18.856999999999999</v>
      </c>
      <c r="F747" s="42">
        <v>28.631</v>
      </c>
      <c r="G747" s="108">
        <v>8.6655092592592589E-2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53</v>
      </c>
      <c r="B748" s="42" t="s">
        <v>68</v>
      </c>
      <c r="C748" s="42">
        <v>11425</v>
      </c>
      <c r="D748" s="42">
        <v>59.334000000000003</v>
      </c>
      <c r="E748" s="42">
        <v>-18.879000000000001</v>
      </c>
      <c r="F748" s="42">
        <v>28.687999999999999</v>
      </c>
      <c r="G748" s="108">
        <v>8.6655092592592589E-2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53</v>
      </c>
      <c r="B749" s="42" t="s">
        <v>68</v>
      </c>
      <c r="C749" s="42">
        <v>10963</v>
      </c>
      <c r="D749" s="42">
        <v>56.896000000000001</v>
      </c>
      <c r="E749" s="42">
        <v>-18.867000000000001</v>
      </c>
      <c r="F749" s="42">
        <v>28.689</v>
      </c>
      <c r="G749" s="108">
        <v>8.6655092592592589E-2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53</v>
      </c>
      <c r="B750" s="42" t="s">
        <v>68</v>
      </c>
      <c r="C750" s="42">
        <v>10519</v>
      </c>
      <c r="D750" s="42">
        <v>54.536999999999999</v>
      </c>
      <c r="E750" s="42">
        <v>-18.852</v>
      </c>
      <c r="F750" s="42">
        <v>28.686</v>
      </c>
      <c r="G750" s="108">
        <v>8.6655092592592589E-2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53</v>
      </c>
      <c r="B751" s="42" t="s">
        <v>68</v>
      </c>
      <c r="C751" s="42">
        <v>10077</v>
      </c>
      <c r="D751" s="42">
        <v>52.237000000000002</v>
      </c>
      <c r="E751" s="42">
        <v>-18.847000000000001</v>
      </c>
      <c r="F751" s="42">
        <v>28.67</v>
      </c>
      <c r="G751" s="108">
        <v>8.6655092592592589E-2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54</v>
      </c>
      <c r="B752" s="42" t="s">
        <v>67</v>
      </c>
      <c r="C752" s="42">
        <v>4365</v>
      </c>
      <c r="D752" s="42">
        <v>61.796999999999997</v>
      </c>
      <c r="E752" s="42">
        <v>-4.5709999999999997</v>
      </c>
      <c r="F752" s="42">
        <v>19.721</v>
      </c>
      <c r="G752" s="108">
        <v>9.6018518518518517E-2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54</v>
      </c>
      <c r="B753" s="42" t="s">
        <v>67</v>
      </c>
      <c r="C753" s="42">
        <v>4366</v>
      </c>
      <c r="D753" s="42">
        <v>62.673000000000002</v>
      </c>
      <c r="E753" s="42">
        <v>-4.57</v>
      </c>
      <c r="F753" s="42">
        <v>19.670000000000002</v>
      </c>
      <c r="G753" s="108">
        <v>9.6018518518518517E-2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54</v>
      </c>
      <c r="B754" s="42" t="s">
        <v>67</v>
      </c>
      <c r="C754" s="42">
        <v>4363</v>
      </c>
      <c r="D754" s="42">
        <v>62.658999999999999</v>
      </c>
      <c r="E754" s="42">
        <v>-4.5529999999999999</v>
      </c>
      <c r="F754" s="42">
        <v>19.669</v>
      </c>
      <c r="G754" s="108">
        <v>9.6018518518518517E-2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54</v>
      </c>
      <c r="B755" s="42" t="s">
        <v>67</v>
      </c>
      <c r="C755" s="42">
        <v>4366</v>
      </c>
      <c r="D755" s="42">
        <v>62.661000000000001</v>
      </c>
      <c r="E755" s="42">
        <v>-4.5839999999999996</v>
      </c>
      <c r="F755" s="42">
        <v>19.648</v>
      </c>
      <c r="G755" s="108">
        <v>9.6018518518518517E-2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54</v>
      </c>
      <c r="B756" s="42" t="s">
        <v>67</v>
      </c>
      <c r="C756" s="42">
        <v>4364</v>
      </c>
      <c r="D756" s="42">
        <v>62.656999999999996</v>
      </c>
      <c r="E756" s="42">
        <v>-4.5839999999999996</v>
      </c>
      <c r="F756" s="42">
        <v>19.661999999999999</v>
      </c>
      <c r="G756" s="108">
        <v>9.6018518518518517E-2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54</v>
      </c>
      <c r="B757" s="42" t="s">
        <v>67</v>
      </c>
      <c r="C757" s="42">
        <v>2096</v>
      </c>
      <c r="D757" s="42">
        <v>5.7130000000000001</v>
      </c>
      <c r="E757" s="42">
        <v>-18.952999999999999</v>
      </c>
      <c r="F757" s="42">
        <v>28.048999999999999</v>
      </c>
      <c r="G757" s="108">
        <v>9.6018518518518517E-2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54</v>
      </c>
      <c r="B758" s="42" t="s">
        <v>67</v>
      </c>
      <c r="C758" s="42">
        <v>8005</v>
      </c>
      <c r="D758" s="42">
        <v>41.012999999999998</v>
      </c>
      <c r="E758" s="42">
        <v>-18.611000000000001</v>
      </c>
      <c r="F758" s="42">
        <v>28.802</v>
      </c>
      <c r="G758" s="108">
        <v>9.6018518518518517E-2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54</v>
      </c>
      <c r="B759" s="42" t="s">
        <v>67</v>
      </c>
      <c r="C759" s="42">
        <v>7444</v>
      </c>
      <c r="D759" s="42">
        <v>38.301000000000002</v>
      </c>
      <c r="E759" s="42">
        <v>-18.667999999999999</v>
      </c>
      <c r="F759" s="42">
        <v>28.672999999999998</v>
      </c>
      <c r="G759" s="108">
        <v>9.6018518518518517E-2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54</v>
      </c>
      <c r="B760" s="42" t="s">
        <v>67</v>
      </c>
      <c r="C760" s="42">
        <v>7120</v>
      </c>
      <c r="D760" s="42">
        <v>36.665999999999997</v>
      </c>
      <c r="E760" s="42">
        <v>-18.640999999999998</v>
      </c>
      <c r="F760" s="42">
        <v>28.74</v>
      </c>
      <c r="G760" s="108">
        <v>9.6018518518518517E-2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54</v>
      </c>
      <c r="B761" s="42" t="s">
        <v>67</v>
      </c>
      <c r="C761" s="42">
        <v>6810</v>
      </c>
      <c r="D761" s="42">
        <v>35.064999999999998</v>
      </c>
      <c r="E761" s="42">
        <v>-18.687999999999999</v>
      </c>
      <c r="F761" s="42">
        <v>28.690999999999999</v>
      </c>
      <c r="G761" s="108">
        <v>9.6018518518518517E-2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54</v>
      </c>
      <c r="B762" s="42" t="s">
        <v>67</v>
      </c>
      <c r="C762" s="42">
        <v>6508</v>
      </c>
      <c r="D762" s="42">
        <v>33.518000000000001</v>
      </c>
      <c r="E762" s="42">
        <v>-18.670999999999999</v>
      </c>
      <c r="F762" s="42">
        <v>28.69</v>
      </c>
      <c r="G762" s="108">
        <v>9.6018518518518517E-2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54</v>
      </c>
      <c r="B763" s="42" t="s">
        <v>67</v>
      </c>
      <c r="C763" s="42">
        <v>6226</v>
      </c>
      <c r="D763" s="42">
        <v>32.020000000000003</v>
      </c>
      <c r="E763" s="42">
        <v>-18.638000000000002</v>
      </c>
      <c r="F763" s="42">
        <v>28.643000000000001</v>
      </c>
      <c r="G763" s="108">
        <v>9.6018518518518517E-2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54</v>
      </c>
      <c r="B764" s="42" t="s">
        <v>67</v>
      </c>
      <c r="C764" s="42">
        <v>5951</v>
      </c>
      <c r="D764" s="42">
        <v>30.587</v>
      </c>
      <c r="E764" s="42">
        <v>-18.669</v>
      </c>
      <c r="F764" s="42">
        <v>28.727</v>
      </c>
      <c r="G764" s="108">
        <v>9.6018518518518517E-2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54</v>
      </c>
      <c r="B765" s="42" t="s">
        <v>67</v>
      </c>
      <c r="C765" s="42">
        <v>5693</v>
      </c>
      <c r="D765" s="42">
        <v>29.224</v>
      </c>
      <c r="E765" s="42">
        <v>-18.637</v>
      </c>
      <c r="F765" s="42">
        <v>28.744</v>
      </c>
      <c r="G765" s="108">
        <v>9.6018518518518517E-2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54</v>
      </c>
      <c r="B766" s="42" t="s">
        <v>67</v>
      </c>
      <c r="C766" s="42">
        <v>5449</v>
      </c>
      <c r="D766" s="42">
        <v>27.94</v>
      </c>
      <c r="E766" s="42">
        <v>-18.667999999999999</v>
      </c>
      <c r="F766" s="42">
        <v>28.757999999999999</v>
      </c>
      <c r="G766" s="108">
        <v>9.6018518518518517E-2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54</v>
      </c>
      <c r="B767" s="42" t="s">
        <v>67</v>
      </c>
      <c r="C767" s="42">
        <v>5222</v>
      </c>
      <c r="D767" s="42">
        <v>26.72</v>
      </c>
      <c r="E767" s="42">
        <v>-18.670999999999999</v>
      </c>
      <c r="F767" s="42">
        <v>28.797000000000001</v>
      </c>
      <c r="G767" s="108">
        <v>9.6018518518518517E-2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55</v>
      </c>
      <c r="B768" s="42" t="s">
        <v>66</v>
      </c>
      <c r="C768" s="42">
        <v>4356</v>
      </c>
      <c r="D768" s="42">
        <v>61.639000000000003</v>
      </c>
      <c r="E768" s="42">
        <v>-4.5490000000000004</v>
      </c>
      <c r="F768" s="42">
        <v>19.689</v>
      </c>
      <c r="G768" s="108">
        <v>0.10496527777777777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55</v>
      </c>
      <c r="B769" s="42" t="s">
        <v>66</v>
      </c>
      <c r="C769" s="42">
        <v>4357</v>
      </c>
      <c r="D769" s="42">
        <v>62.533000000000001</v>
      </c>
      <c r="E769" s="42">
        <v>-4.57</v>
      </c>
      <c r="F769" s="42">
        <v>19.670000000000002</v>
      </c>
      <c r="G769" s="108">
        <v>0.10496527777777777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55</v>
      </c>
      <c r="B770" s="42" t="s">
        <v>66</v>
      </c>
      <c r="C770" s="42">
        <v>4362</v>
      </c>
      <c r="D770" s="42">
        <v>62.576999999999998</v>
      </c>
      <c r="E770" s="42">
        <v>-4.5519999999999996</v>
      </c>
      <c r="F770" s="42">
        <v>19.625</v>
      </c>
      <c r="G770" s="108">
        <v>0.10496527777777777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55</v>
      </c>
      <c r="B771" s="42" t="s">
        <v>66</v>
      </c>
      <c r="C771" s="42">
        <v>4362</v>
      </c>
      <c r="D771" s="42">
        <v>62.563000000000002</v>
      </c>
      <c r="E771" s="42">
        <v>-4.5709999999999997</v>
      </c>
      <c r="F771" s="42">
        <v>19.643999999999998</v>
      </c>
      <c r="G771" s="108">
        <v>0.10496527777777777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55</v>
      </c>
      <c r="B772" s="42" t="s">
        <v>66</v>
      </c>
      <c r="C772" s="42">
        <v>4357</v>
      </c>
      <c r="D772" s="42">
        <v>62.573</v>
      </c>
      <c r="E772" s="42">
        <v>-4.5410000000000004</v>
      </c>
      <c r="F772" s="42">
        <v>19.632000000000001</v>
      </c>
      <c r="G772" s="108">
        <v>0.10496527777777777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55</v>
      </c>
      <c r="B773" s="42" t="s">
        <v>66</v>
      </c>
      <c r="C773" s="42">
        <v>1080</v>
      </c>
      <c r="D773" s="42">
        <v>2.9329999999999998</v>
      </c>
      <c r="E773" s="42">
        <v>-18.89</v>
      </c>
      <c r="F773" s="42">
        <v>27.28</v>
      </c>
      <c r="G773" s="108">
        <v>0.10496527777777777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55</v>
      </c>
      <c r="B774" s="42" t="s">
        <v>66</v>
      </c>
      <c r="C774" s="42">
        <v>5372</v>
      </c>
      <c r="D774" s="42">
        <v>27.259</v>
      </c>
      <c r="E774" s="42">
        <v>-18.399999999999999</v>
      </c>
      <c r="F774" s="42">
        <v>28.748999999999999</v>
      </c>
      <c r="G774" s="108">
        <v>0.10496527777777777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55</v>
      </c>
      <c r="B775" s="42" t="s">
        <v>66</v>
      </c>
      <c r="C775" s="42">
        <v>4961</v>
      </c>
      <c r="D775" s="42">
        <v>25.44</v>
      </c>
      <c r="E775" s="42">
        <v>-18.47</v>
      </c>
      <c r="F775" s="42">
        <v>28.574999999999999</v>
      </c>
      <c r="G775" s="108">
        <v>0.10496527777777777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55</v>
      </c>
      <c r="B776" s="42" t="s">
        <v>66</v>
      </c>
      <c r="C776" s="42">
        <v>4753</v>
      </c>
      <c r="D776" s="42">
        <v>24.462</v>
      </c>
      <c r="E776" s="42">
        <v>-18.474</v>
      </c>
      <c r="F776" s="42">
        <v>28.541</v>
      </c>
      <c r="G776" s="108">
        <v>0.10496527777777777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55</v>
      </c>
      <c r="B777" s="42" t="s">
        <v>66</v>
      </c>
      <c r="C777" s="42">
        <v>4547</v>
      </c>
      <c r="D777" s="42">
        <v>23.463999999999999</v>
      </c>
      <c r="E777" s="42">
        <v>-18.437000000000001</v>
      </c>
      <c r="F777" s="42">
        <v>28.585999999999999</v>
      </c>
      <c r="G777" s="108">
        <v>0.10496527777777777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55</v>
      </c>
      <c r="B778" s="42" t="s">
        <v>66</v>
      </c>
      <c r="C778" s="42">
        <v>4351</v>
      </c>
      <c r="D778" s="42">
        <v>22.475999999999999</v>
      </c>
      <c r="E778" s="42">
        <v>-18.486999999999998</v>
      </c>
      <c r="F778" s="42">
        <v>28.495000000000001</v>
      </c>
      <c r="G778" s="108">
        <v>0.10496527777777777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55</v>
      </c>
      <c r="B779" s="42" t="s">
        <v>66</v>
      </c>
      <c r="C779" s="42">
        <v>4162</v>
      </c>
      <c r="D779" s="42">
        <v>21.523</v>
      </c>
      <c r="E779" s="42">
        <v>-18.484999999999999</v>
      </c>
      <c r="F779" s="42">
        <v>28.558</v>
      </c>
      <c r="G779" s="108">
        <v>0.10496527777777777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55</v>
      </c>
      <c r="B780" s="42" t="s">
        <v>66</v>
      </c>
      <c r="C780" s="42">
        <v>3984</v>
      </c>
      <c r="D780" s="42">
        <v>20.614000000000001</v>
      </c>
      <c r="E780" s="42">
        <v>-18.454000000000001</v>
      </c>
      <c r="F780" s="42">
        <v>28.503</v>
      </c>
      <c r="G780" s="108">
        <v>0.10496527777777777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55</v>
      </c>
      <c r="B781" s="42" t="s">
        <v>66</v>
      </c>
      <c r="C781" s="42">
        <v>3814</v>
      </c>
      <c r="D781" s="42">
        <v>19.734000000000002</v>
      </c>
      <c r="E781" s="42">
        <v>-18.478000000000002</v>
      </c>
      <c r="F781" s="42">
        <v>28.474</v>
      </c>
      <c r="G781" s="108">
        <v>0.10496527777777777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55</v>
      </c>
      <c r="B782" s="42" t="s">
        <v>66</v>
      </c>
      <c r="C782" s="42">
        <v>3648</v>
      </c>
      <c r="D782" s="42">
        <v>18.888000000000002</v>
      </c>
      <c r="E782" s="42">
        <v>-18.434000000000001</v>
      </c>
      <c r="F782" s="42">
        <v>28.495000000000001</v>
      </c>
      <c r="G782" s="108">
        <v>0.10496527777777777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55</v>
      </c>
      <c r="B783" s="42" t="s">
        <v>66</v>
      </c>
      <c r="C783" s="42">
        <v>3486</v>
      </c>
      <c r="D783" s="42">
        <v>18.050999999999998</v>
      </c>
      <c r="E783" s="42">
        <v>-18.413</v>
      </c>
      <c r="F783" s="42">
        <v>28.527999999999999</v>
      </c>
      <c r="G783" s="108">
        <v>0.10496527777777777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56</v>
      </c>
      <c r="B784" s="42" t="s">
        <v>65</v>
      </c>
      <c r="C784" s="42">
        <v>4359</v>
      </c>
      <c r="D784" s="42">
        <v>61.691000000000003</v>
      </c>
      <c r="E784" s="42">
        <v>-4.55</v>
      </c>
      <c r="F784" s="42">
        <v>19.718</v>
      </c>
      <c r="G784" s="108">
        <v>0.11431712962962963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56</v>
      </c>
      <c r="B785" s="42" t="s">
        <v>65</v>
      </c>
      <c r="C785" s="42">
        <v>4355</v>
      </c>
      <c r="D785" s="42">
        <v>62.555999999999997</v>
      </c>
      <c r="E785" s="42">
        <v>-4.57</v>
      </c>
      <c r="F785" s="42">
        <v>19.670000000000002</v>
      </c>
      <c r="G785" s="108">
        <v>0.11431712962962963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56</v>
      </c>
      <c r="B786" s="42" t="s">
        <v>65</v>
      </c>
      <c r="C786" s="42">
        <v>4359</v>
      </c>
      <c r="D786" s="42">
        <v>62.584000000000003</v>
      </c>
      <c r="E786" s="42">
        <v>-4.5780000000000003</v>
      </c>
      <c r="F786" s="42">
        <v>19.666</v>
      </c>
      <c r="G786" s="108">
        <v>0.11431712962962963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56</v>
      </c>
      <c r="B787" s="42" t="s">
        <v>65</v>
      </c>
      <c r="C787" s="42">
        <v>4360</v>
      </c>
      <c r="D787" s="42">
        <v>62.563000000000002</v>
      </c>
      <c r="E787" s="42">
        <v>-4.5609999999999999</v>
      </c>
      <c r="F787" s="42">
        <v>19.670999999999999</v>
      </c>
      <c r="G787" s="108">
        <v>0.11431712962962963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56</v>
      </c>
      <c r="B788" s="42" t="s">
        <v>65</v>
      </c>
      <c r="C788" s="42">
        <v>4360</v>
      </c>
      <c r="D788" s="42">
        <v>62.588000000000001</v>
      </c>
      <c r="E788" s="42">
        <v>-4.5830000000000002</v>
      </c>
      <c r="F788" s="42">
        <v>19.657</v>
      </c>
      <c r="G788" s="108">
        <v>0.11431712962962963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2016-08-05T21:45:15Z</dcterms:modified>
</cp:coreProperties>
</file>