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J33" i="2" l="1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N109" i="2"/>
  <c r="O109" i="2"/>
  <c r="Q109" i="2"/>
  <c r="R109" i="2"/>
  <c r="T109" i="2"/>
  <c r="U109" i="2"/>
  <c r="V109" i="2"/>
  <c r="J110" i="2"/>
  <c r="K110" i="2"/>
  <c r="L110" i="2"/>
  <c r="N110" i="2"/>
  <c r="O110" i="2"/>
  <c r="Q110" i="2"/>
  <c r="R110" i="2"/>
  <c r="T110" i="2"/>
  <c r="U110" i="2"/>
  <c r="V110" i="2"/>
  <c r="J111" i="2"/>
  <c r="K111" i="2"/>
  <c r="L111" i="2"/>
  <c r="N111" i="2"/>
  <c r="O111" i="2"/>
  <c r="Q111" i="2"/>
  <c r="R111" i="2"/>
  <c r="T111" i="2"/>
  <c r="U111" i="2"/>
  <c r="V111" i="2"/>
  <c r="J112" i="2"/>
  <c r="K112" i="2"/>
  <c r="L112" i="2"/>
  <c r="N112" i="2"/>
  <c r="O112" i="2"/>
  <c r="Q112" i="2"/>
  <c r="R112" i="2"/>
  <c r="T112" i="2"/>
  <c r="U112" i="2"/>
  <c r="V112" i="2"/>
  <c r="J113" i="2"/>
  <c r="K113" i="2"/>
  <c r="L113" i="2"/>
  <c r="N113" i="2"/>
  <c r="O113" i="2"/>
  <c r="Q113" i="2"/>
  <c r="R113" i="2"/>
  <c r="T113" i="2"/>
  <c r="U113" i="2"/>
  <c r="V113" i="2"/>
  <c r="J114" i="2"/>
  <c r="K114" i="2"/>
  <c r="L114" i="2"/>
  <c r="N114" i="2"/>
  <c r="O114" i="2"/>
  <c r="Q114" i="2"/>
  <c r="R114" i="2"/>
  <c r="T114" i="2"/>
  <c r="U114" i="2"/>
  <c r="V114" i="2"/>
  <c r="J115" i="2"/>
  <c r="K115" i="2"/>
  <c r="L115" i="2"/>
  <c r="N115" i="2"/>
  <c r="O115" i="2"/>
  <c r="Q115" i="2"/>
  <c r="R115" i="2"/>
  <c r="T115" i="2"/>
  <c r="U115" i="2"/>
  <c r="V115" i="2"/>
  <c r="J116" i="2"/>
  <c r="K116" i="2"/>
  <c r="L116" i="2"/>
  <c r="N116" i="2"/>
  <c r="O116" i="2"/>
  <c r="Q116" i="2"/>
  <c r="R116" i="2"/>
  <c r="T116" i="2"/>
  <c r="U116" i="2"/>
  <c r="V116" i="2"/>
  <c r="J117" i="2"/>
  <c r="K117" i="2"/>
  <c r="L117" i="2"/>
  <c r="N117" i="2"/>
  <c r="O117" i="2"/>
  <c r="Q117" i="2"/>
  <c r="R117" i="2"/>
  <c r="T117" i="2"/>
  <c r="U117" i="2"/>
  <c r="V117" i="2"/>
  <c r="J118" i="2"/>
  <c r="K118" i="2"/>
  <c r="L118" i="2"/>
  <c r="N118" i="2"/>
  <c r="O118" i="2"/>
  <c r="Q118" i="2"/>
  <c r="R118" i="2"/>
  <c r="T118" i="2"/>
  <c r="U118" i="2"/>
  <c r="V118" i="2"/>
  <c r="J119" i="2"/>
  <c r="K119" i="2"/>
  <c r="L119" i="2"/>
  <c r="N119" i="2"/>
  <c r="O119" i="2"/>
  <c r="Q119" i="2"/>
  <c r="R119" i="2"/>
  <c r="T119" i="2"/>
  <c r="U119" i="2"/>
  <c r="V119" i="2"/>
  <c r="J120" i="2"/>
  <c r="K120" i="2"/>
  <c r="L120" i="2"/>
  <c r="N120" i="2"/>
  <c r="O120" i="2"/>
  <c r="Q120" i="2"/>
  <c r="R120" i="2"/>
  <c r="T120" i="2"/>
  <c r="U120" i="2"/>
  <c r="V120" i="2"/>
  <c r="J121" i="2"/>
  <c r="K121" i="2"/>
  <c r="L121" i="2"/>
  <c r="N121" i="2"/>
  <c r="O121" i="2"/>
  <c r="Q121" i="2"/>
  <c r="R121" i="2"/>
  <c r="T121" i="2"/>
  <c r="U121" i="2"/>
  <c r="V121" i="2"/>
  <c r="J122" i="2"/>
  <c r="K122" i="2"/>
  <c r="L122" i="2"/>
  <c r="N122" i="2"/>
  <c r="O122" i="2"/>
  <c r="Q122" i="2"/>
  <c r="R122" i="2"/>
  <c r="T122" i="2"/>
  <c r="U122" i="2"/>
  <c r="V122" i="2"/>
  <c r="J123" i="2"/>
  <c r="K123" i="2"/>
  <c r="L123" i="2"/>
  <c r="N123" i="2"/>
  <c r="O123" i="2"/>
  <c r="Q123" i="2"/>
  <c r="R123" i="2"/>
  <c r="T123" i="2"/>
  <c r="U123" i="2"/>
  <c r="V123" i="2"/>
  <c r="J124" i="2"/>
  <c r="K124" i="2"/>
  <c r="L124" i="2"/>
  <c r="N124" i="2"/>
  <c r="O124" i="2"/>
  <c r="Q124" i="2"/>
  <c r="R124" i="2"/>
  <c r="T124" i="2"/>
  <c r="U124" i="2"/>
  <c r="V124" i="2"/>
  <c r="J125" i="2"/>
  <c r="K125" i="2"/>
  <c r="L125" i="2"/>
  <c r="N125" i="2"/>
  <c r="O125" i="2"/>
  <c r="Q125" i="2"/>
  <c r="R125" i="2"/>
  <c r="T125" i="2"/>
  <c r="U125" i="2"/>
  <c r="V125" i="2"/>
  <c r="J126" i="2"/>
  <c r="K126" i="2"/>
  <c r="L126" i="2"/>
  <c r="N126" i="2"/>
  <c r="O126" i="2"/>
  <c r="Q126" i="2"/>
  <c r="R126" i="2"/>
  <c r="T126" i="2"/>
  <c r="U126" i="2"/>
  <c r="V126" i="2"/>
  <c r="J127" i="2"/>
  <c r="K127" i="2"/>
  <c r="L127" i="2"/>
  <c r="N127" i="2"/>
  <c r="O127" i="2"/>
  <c r="Q127" i="2"/>
  <c r="R127" i="2"/>
  <c r="T127" i="2"/>
  <c r="U127" i="2"/>
  <c r="V127" i="2"/>
  <c r="L32" i="2"/>
  <c r="K32" i="2"/>
  <c r="J32" i="2"/>
  <c r="J146" i="2" l="1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N158" i="2"/>
  <c r="O158" i="2"/>
  <c r="Q158" i="2"/>
  <c r="R158" i="2"/>
  <c r="T158" i="2"/>
  <c r="U158" i="2"/>
  <c r="V158" i="2"/>
  <c r="J159" i="2"/>
  <c r="K159" i="2"/>
  <c r="L159" i="2"/>
  <c r="N159" i="2"/>
  <c r="O159" i="2"/>
  <c r="Q159" i="2"/>
  <c r="R159" i="2"/>
  <c r="T159" i="2"/>
  <c r="U159" i="2"/>
  <c r="V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K145" i="2"/>
  <c r="J145" i="2"/>
  <c r="L144" i="2"/>
  <c r="I27" i="2" s="1"/>
  <c r="K144" i="2"/>
  <c r="I26" i="2" s="1"/>
  <c r="N152" i="2" s="1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N145" i="2" l="1"/>
  <c r="O92" i="2"/>
  <c r="O39" i="2"/>
  <c r="O47" i="2"/>
  <c r="O58" i="2"/>
  <c r="O76" i="2"/>
  <c r="O41" i="2"/>
  <c r="O34" i="2"/>
  <c r="O87" i="2"/>
  <c r="O35" i="2"/>
  <c r="O78" i="2"/>
  <c r="O106" i="2"/>
  <c r="O60" i="2"/>
  <c r="O43" i="2"/>
  <c r="O71" i="2"/>
  <c r="O38" i="2"/>
  <c r="O73" i="2"/>
  <c r="O70" i="2"/>
  <c r="O75" i="2"/>
  <c r="O150" i="2"/>
  <c r="O46" i="2"/>
  <c r="O32" i="2"/>
  <c r="O82" i="2"/>
  <c r="O89" i="2"/>
  <c r="O40" i="2"/>
  <c r="O156" i="2"/>
  <c r="O63" i="2"/>
  <c r="O79" i="2"/>
  <c r="O84" i="2"/>
  <c r="O69" i="2"/>
  <c r="O91" i="2"/>
  <c r="O66" i="2"/>
  <c r="O74" i="2"/>
  <c r="O146" i="2"/>
  <c r="O72" i="2"/>
  <c r="O57" i="2"/>
  <c r="O157" i="2"/>
  <c r="O148" i="2"/>
  <c r="O54" i="2"/>
  <c r="O42" i="2"/>
  <c r="O102" i="2"/>
  <c r="O105" i="2"/>
  <c r="O108" i="2"/>
  <c r="O50" i="2"/>
  <c r="O101" i="2"/>
  <c r="O81" i="2"/>
  <c r="O83" i="2"/>
  <c r="O100" i="2"/>
  <c r="O64" i="2"/>
  <c r="O45" i="2"/>
  <c r="O59" i="2"/>
  <c r="O56" i="2"/>
  <c r="O33" i="2"/>
  <c r="O68" i="2"/>
  <c r="O55" i="2"/>
  <c r="O90" i="2"/>
  <c r="O93" i="2"/>
  <c r="O62" i="2"/>
  <c r="O65" i="2"/>
  <c r="O37" i="2"/>
  <c r="O85" i="2"/>
  <c r="O154" i="2"/>
  <c r="O99" i="2"/>
  <c r="O95" i="2"/>
  <c r="O77" i="2"/>
  <c r="O151" i="2"/>
  <c r="O53" i="2"/>
  <c r="O104" i="2"/>
  <c r="O98" i="2"/>
  <c r="O44" i="2"/>
  <c r="O97" i="2"/>
  <c r="O61" i="2"/>
  <c r="O96" i="2"/>
  <c r="O107" i="2"/>
  <c r="O86" i="2"/>
  <c r="O80" i="2"/>
  <c r="O49" i="2"/>
  <c r="O67" i="2"/>
  <c r="O94" i="2"/>
  <c r="O51" i="2"/>
  <c r="O36" i="2"/>
  <c r="O52" i="2"/>
  <c r="O88" i="2"/>
  <c r="O103" i="2"/>
  <c r="O48" i="2"/>
  <c r="O147" i="2"/>
  <c r="O145" i="2"/>
  <c r="N144" i="2"/>
  <c r="J26" i="2" s="1"/>
  <c r="Q152" i="2" s="1"/>
  <c r="N147" i="2"/>
  <c r="N46" i="2"/>
  <c r="N73" i="2"/>
  <c r="N92" i="2"/>
  <c r="N39" i="2"/>
  <c r="N83" i="2"/>
  <c r="N36" i="2"/>
  <c r="N47" i="2"/>
  <c r="N57" i="2"/>
  <c r="N84" i="2"/>
  <c r="N103" i="2"/>
  <c r="N58" i="2"/>
  <c r="N94" i="2"/>
  <c r="N41" i="2"/>
  <c r="N35" i="2"/>
  <c r="N42" i="2"/>
  <c r="N106" i="2"/>
  <c r="N60" i="2"/>
  <c r="N52" i="2"/>
  <c r="N63" i="2"/>
  <c r="N71" i="2"/>
  <c r="N44" i="2"/>
  <c r="N99" i="2"/>
  <c r="N62" i="2"/>
  <c r="N82" i="2"/>
  <c r="N38" i="2"/>
  <c r="N102" i="2"/>
  <c r="N156" i="2"/>
  <c r="N43" i="2"/>
  <c r="N48" i="2"/>
  <c r="N151" i="2"/>
  <c r="N70" i="2"/>
  <c r="N107" i="2"/>
  <c r="N149" i="2"/>
  <c r="N153" i="2"/>
  <c r="N154" i="2"/>
  <c r="N55" i="2"/>
  <c r="N97" i="2"/>
  <c r="N81" i="2"/>
  <c r="N100" i="2"/>
  <c r="N75" i="2"/>
  <c r="N146" i="2"/>
  <c r="N157" i="2"/>
  <c r="N51" i="2"/>
  <c r="N155" i="2"/>
  <c r="N78" i="2"/>
  <c r="N40" i="2"/>
  <c r="N91" i="2"/>
  <c r="N69" i="2"/>
  <c r="N101" i="2"/>
  <c r="N66" i="2"/>
  <c r="N80" i="2"/>
  <c r="N74" i="2"/>
  <c r="N148" i="2"/>
  <c r="N96" i="2"/>
  <c r="N54" i="2"/>
  <c r="N87" i="2"/>
  <c r="N93" i="2"/>
  <c r="N150" i="2"/>
  <c r="N95" i="2"/>
  <c r="N108" i="2"/>
  <c r="N72" i="2"/>
  <c r="N61" i="2"/>
  <c r="N59" i="2"/>
  <c r="N64" i="2"/>
  <c r="N65" i="2"/>
  <c r="N50" i="2"/>
  <c r="N105" i="2"/>
  <c r="N90" i="2"/>
  <c r="N77" i="2"/>
  <c r="N45" i="2"/>
  <c r="N88" i="2"/>
  <c r="N68" i="2"/>
  <c r="N32" i="2"/>
  <c r="N37" i="2"/>
  <c r="N86" i="2"/>
  <c r="N56" i="2"/>
  <c r="N34" i="2"/>
  <c r="N49" i="2"/>
  <c r="N53" i="2"/>
  <c r="N104" i="2"/>
  <c r="N89" i="2"/>
  <c r="N85" i="2"/>
  <c r="N98" i="2"/>
  <c r="N76" i="2"/>
  <c r="N67" i="2"/>
  <c r="N33" i="2"/>
  <c r="N79" i="2"/>
  <c r="O149" i="2"/>
  <c r="O153" i="2"/>
  <c r="O144" i="2"/>
  <c r="O152" i="2"/>
  <c r="O155" i="2"/>
  <c r="J27" i="2" l="1"/>
  <c r="R36" i="2" s="1"/>
  <c r="Q81" i="2"/>
  <c r="Q36" i="2"/>
  <c r="R84" i="2"/>
  <c r="R37" i="2"/>
  <c r="R79" i="2"/>
  <c r="Q83" i="2"/>
  <c r="R65" i="2"/>
  <c r="R63" i="2"/>
  <c r="Q46" i="2"/>
  <c r="R62" i="2"/>
  <c r="R156" i="2"/>
  <c r="Q154" i="2"/>
  <c r="Q147" i="2"/>
  <c r="R93" i="2"/>
  <c r="R40" i="2"/>
  <c r="Q105" i="2"/>
  <c r="Q144" i="2"/>
  <c r="R90" i="2"/>
  <c r="R89" i="2"/>
  <c r="Q92" i="2"/>
  <c r="Q151" i="2"/>
  <c r="R145" i="2"/>
  <c r="R55" i="2"/>
  <c r="R82" i="2"/>
  <c r="Q48" i="2"/>
  <c r="R147" i="2"/>
  <c r="R68" i="2"/>
  <c r="R32" i="2"/>
  <c r="Q153" i="2"/>
  <c r="Q61" i="2"/>
  <c r="Q108" i="2"/>
  <c r="Q43" i="2"/>
  <c r="R48" i="2"/>
  <c r="R33" i="2"/>
  <c r="R46" i="2"/>
  <c r="Q39" i="2"/>
  <c r="Q95" i="2"/>
  <c r="Q156" i="2"/>
  <c r="R103" i="2"/>
  <c r="R56" i="2"/>
  <c r="R150" i="2"/>
  <c r="Q73" i="2"/>
  <c r="R144" i="2"/>
  <c r="Q150" i="2"/>
  <c r="Q102" i="2"/>
  <c r="R88" i="2"/>
  <c r="R59" i="2"/>
  <c r="R75" i="2"/>
  <c r="Q50" i="2"/>
  <c r="R153" i="2"/>
  <c r="Q93" i="2"/>
  <c r="Q38" i="2"/>
  <c r="R52" i="2"/>
  <c r="R45" i="2"/>
  <c r="R70" i="2"/>
  <c r="R99" i="2"/>
  <c r="Q64" i="2"/>
  <c r="R149" i="2"/>
  <c r="Q87" i="2"/>
  <c r="Q82" i="2"/>
  <c r="Q45" i="2"/>
  <c r="Q149" i="2"/>
  <c r="Q79" i="2"/>
  <c r="Q54" i="2"/>
  <c r="Q62" i="2"/>
  <c r="R51" i="2"/>
  <c r="R100" i="2"/>
  <c r="R38" i="2"/>
  <c r="Q107" i="2"/>
  <c r="Q33" i="2"/>
  <c r="Q96" i="2"/>
  <c r="Q99" i="2"/>
  <c r="R94" i="2"/>
  <c r="R83" i="2"/>
  <c r="R71" i="2"/>
  <c r="Q97" i="2"/>
  <c r="Q44" i="2"/>
  <c r="R67" i="2"/>
  <c r="R81" i="2"/>
  <c r="R43" i="2"/>
  <c r="Q90" i="2"/>
  <c r="Q71" i="2"/>
  <c r="R49" i="2"/>
  <c r="R101" i="2"/>
  <c r="R60" i="2"/>
  <c r="R155" i="2"/>
  <c r="Q63" i="2"/>
  <c r="R80" i="2"/>
  <c r="R50" i="2"/>
  <c r="Q66" i="2"/>
  <c r="R86" i="2"/>
  <c r="R78" i="2"/>
  <c r="Q72" i="2"/>
  <c r="Q101" i="2"/>
  <c r="Q60" i="2"/>
  <c r="R107" i="2"/>
  <c r="R105" i="2"/>
  <c r="R35" i="2"/>
  <c r="Q52" i="2"/>
  <c r="Q69" i="2"/>
  <c r="Q106" i="2"/>
  <c r="R96" i="2"/>
  <c r="R102" i="2"/>
  <c r="R87" i="2"/>
  <c r="Q77" i="2"/>
  <c r="R152" i="2"/>
  <c r="Q104" i="2"/>
  <c r="Q91" i="2"/>
  <c r="Q42" i="2"/>
  <c r="R61" i="2"/>
  <c r="R42" i="2"/>
  <c r="R34" i="2"/>
  <c r="Q59" i="2"/>
  <c r="Q85" i="2"/>
  <c r="Q40" i="2"/>
  <c r="Q35" i="2"/>
  <c r="R97" i="2"/>
  <c r="R54" i="2"/>
  <c r="R41" i="2"/>
  <c r="Q148" i="2"/>
  <c r="Q34" i="2"/>
  <c r="Q78" i="2"/>
  <c r="Q41" i="2"/>
  <c r="R44" i="2"/>
  <c r="R148" i="2"/>
  <c r="R76" i="2"/>
  <c r="Q65" i="2"/>
  <c r="Q80" i="2"/>
  <c r="Q155" i="2"/>
  <c r="Q94" i="2"/>
  <c r="R98" i="2"/>
  <c r="R157" i="2"/>
  <c r="R58" i="2"/>
  <c r="Q55" i="2"/>
  <c r="Q67" i="2"/>
  <c r="Q49" i="2"/>
  <c r="Q86" i="2"/>
  <c r="Q51" i="2"/>
  <c r="Q58" i="2"/>
  <c r="R104" i="2"/>
  <c r="R57" i="2"/>
  <c r="R47" i="2"/>
  <c r="Q70" i="2"/>
  <c r="Q98" i="2"/>
  <c r="Q37" i="2"/>
  <c r="Q157" i="2"/>
  <c r="Q103" i="2"/>
  <c r="R53" i="2"/>
  <c r="R72" i="2"/>
  <c r="R39" i="2"/>
  <c r="Q89" i="2"/>
  <c r="Q32" i="2"/>
  <c r="Q146" i="2"/>
  <c r="Q84" i="2"/>
  <c r="R151" i="2"/>
  <c r="R146" i="2"/>
  <c r="R92" i="2"/>
  <c r="Q76" i="2"/>
  <c r="Q56" i="2"/>
  <c r="Q68" i="2"/>
  <c r="Q75" i="2"/>
  <c r="Q57" i="2"/>
  <c r="R77" i="2"/>
  <c r="R74" i="2"/>
  <c r="Q145" i="2"/>
  <c r="Q74" i="2"/>
  <c r="Q53" i="2"/>
  <c r="Q88" i="2"/>
  <c r="Q100" i="2"/>
  <c r="Q47" i="2"/>
  <c r="R95" i="2"/>
  <c r="R66" i="2"/>
  <c r="I18" i="2"/>
  <c r="R85" i="2" l="1"/>
  <c r="R69" i="2"/>
  <c r="R108" i="2"/>
  <c r="R154" i="2"/>
  <c r="R73" i="2"/>
  <c r="R91" i="2"/>
  <c r="R64" i="2"/>
  <c r="R106" i="2"/>
  <c r="J18" i="2"/>
  <c r="J17" i="2"/>
  <c r="I17" i="2"/>
  <c r="H22" i="2"/>
  <c r="E27" i="2" l="1"/>
  <c r="F27" i="2"/>
  <c r="F26" i="2"/>
  <c r="E26" i="2"/>
  <c r="T184" i="2" l="1"/>
  <c r="T185" i="2"/>
  <c r="U184" i="2"/>
  <c r="U185" i="2"/>
  <c r="T174" i="2"/>
  <c r="T175" i="2"/>
  <c r="U174" i="2"/>
  <c r="U175" i="2"/>
  <c r="T152" i="2"/>
  <c r="T81" i="2"/>
  <c r="T36" i="2"/>
  <c r="T63" i="2"/>
  <c r="T72" i="2"/>
  <c r="T40" i="2"/>
  <c r="T47" i="2"/>
  <c r="T80" i="2"/>
  <c r="T82" i="2"/>
  <c r="T56" i="2"/>
  <c r="T95" i="2"/>
  <c r="T97" i="2"/>
  <c r="T90" i="2"/>
  <c r="T35" i="2"/>
  <c r="T76" i="2"/>
  <c r="T89" i="2"/>
  <c r="T71" i="2"/>
  <c r="T102" i="2"/>
  <c r="T54" i="2"/>
  <c r="T55" i="2"/>
  <c r="T85" i="2"/>
  <c r="T67" i="2"/>
  <c r="T94" i="2"/>
  <c r="T84" i="2"/>
  <c r="T48" i="2"/>
  <c r="T58" i="2"/>
  <c r="T147" i="2"/>
  <c r="T34" i="2"/>
  <c r="T108" i="2"/>
  <c r="T51" i="2"/>
  <c r="T73" i="2"/>
  <c r="T41" i="2"/>
  <c r="T42" i="2"/>
  <c r="T88" i="2"/>
  <c r="T104" i="2"/>
  <c r="T153" i="2"/>
  <c r="T65" i="2"/>
  <c r="T99" i="2"/>
  <c r="T156" i="2"/>
  <c r="T32" i="2"/>
  <c r="T33" i="2"/>
  <c r="T68" i="2"/>
  <c r="T157" i="2"/>
  <c r="T146" i="2"/>
  <c r="T75" i="2"/>
  <c r="T69" i="2"/>
  <c r="T86" i="2"/>
  <c r="T45" i="2"/>
  <c r="T50" i="2"/>
  <c r="T150" i="2"/>
  <c r="T37" i="2"/>
  <c r="T77" i="2"/>
  <c r="T93" i="2"/>
  <c r="T91" i="2"/>
  <c r="T144" i="2"/>
  <c r="T154" i="2"/>
  <c r="T79" i="2"/>
  <c r="T44" i="2"/>
  <c r="T106" i="2"/>
  <c r="T148" i="2"/>
  <c r="T66" i="2"/>
  <c r="T49" i="2"/>
  <c r="T155" i="2"/>
  <c r="T87" i="2"/>
  <c r="T105" i="2"/>
  <c r="T38" i="2"/>
  <c r="T103" i="2"/>
  <c r="T96" i="2"/>
  <c r="T70" i="2"/>
  <c r="T83" i="2"/>
  <c r="T151" i="2"/>
  <c r="T60" i="2"/>
  <c r="T57" i="2"/>
  <c r="T98" i="2"/>
  <c r="T100" i="2"/>
  <c r="T92" i="2"/>
  <c r="T59" i="2"/>
  <c r="T149" i="2"/>
  <c r="T74" i="2"/>
  <c r="T53" i="2"/>
  <c r="T107" i="2"/>
  <c r="T46" i="2"/>
  <c r="T64" i="2"/>
  <c r="T61" i="2"/>
  <c r="T101" i="2"/>
  <c r="T62" i="2"/>
  <c r="T39" i="2"/>
  <c r="T145" i="2"/>
  <c r="T78" i="2"/>
  <c r="T43" i="2"/>
  <c r="T52" i="2"/>
  <c r="U53" i="2"/>
  <c r="U83" i="2"/>
  <c r="U105" i="2"/>
  <c r="U42" i="2"/>
  <c r="U75" i="2"/>
  <c r="U32" i="2"/>
  <c r="U87" i="2"/>
  <c r="U35" i="2"/>
  <c r="U63" i="2"/>
  <c r="U38" i="2"/>
  <c r="U95" i="2"/>
  <c r="U144" i="2"/>
  <c r="U151" i="2"/>
  <c r="U41" i="2"/>
  <c r="U98" i="2"/>
  <c r="U69" i="2"/>
  <c r="U106" i="2"/>
  <c r="U93" i="2"/>
  <c r="U103" i="2"/>
  <c r="U46" i="2"/>
  <c r="U157" i="2"/>
  <c r="U86" i="2"/>
  <c r="U73" i="2"/>
  <c r="U85" i="2"/>
  <c r="U64" i="2"/>
  <c r="U48" i="2"/>
  <c r="U68" i="2"/>
  <c r="U65" i="2"/>
  <c r="U84" i="2"/>
  <c r="U58" i="2"/>
  <c r="U52" i="2"/>
  <c r="U61" i="2"/>
  <c r="U77" i="2"/>
  <c r="U71" i="2"/>
  <c r="U153" i="2"/>
  <c r="U82" i="2"/>
  <c r="U67" i="2"/>
  <c r="U94" i="2"/>
  <c r="U72" i="2"/>
  <c r="U92" i="2"/>
  <c r="U146" i="2"/>
  <c r="U156" i="2"/>
  <c r="U39" i="2"/>
  <c r="U150" i="2"/>
  <c r="U43" i="2"/>
  <c r="U50" i="2"/>
  <c r="U107" i="2"/>
  <c r="U44" i="2"/>
  <c r="U34" i="2"/>
  <c r="U33" i="2"/>
  <c r="U74" i="2"/>
  <c r="U149" i="2"/>
  <c r="U40" i="2"/>
  <c r="U37" i="2"/>
  <c r="U70" i="2"/>
  <c r="U100" i="2"/>
  <c r="U79" i="2"/>
  <c r="U96" i="2"/>
  <c r="U55" i="2"/>
  <c r="U54" i="2"/>
  <c r="U101" i="2"/>
  <c r="U108" i="2"/>
  <c r="U80" i="2"/>
  <c r="U91" i="2"/>
  <c r="U152" i="2"/>
  <c r="U62" i="2"/>
  <c r="U78" i="2"/>
  <c r="U36" i="2"/>
  <c r="U45" i="2"/>
  <c r="U57" i="2"/>
  <c r="U76" i="2"/>
  <c r="U89" i="2"/>
  <c r="U47" i="2"/>
  <c r="U145" i="2"/>
  <c r="U99" i="2"/>
  <c r="U155" i="2"/>
  <c r="U59" i="2"/>
  <c r="U49" i="2"/>
  <c r="U51" i="2"/>
  <c r="U60" i="2"/>
  <c r="U147" i="2"/>
  <c r="U88" i="2"/>
  <c r="U81" i="2"/>
  <c r="U66" i="2"/>
  <c r="U56" i="2"/>
  <c r="U90" i="2"/>
  <c r="U148" i="2"/>
  <c r="U102" i="2"/>
  <c r="U104" i="2"/>
  <c r="U97" i="2"/>
  <c r="U154" i="2"/>
  <c r="V185" i="2" l="1"/>
  <c r="V184" i="2"/>
  <c r="V175" i="2"/>
  <c r="V174" i="2"/>
  <c r="V152" i="2"/>
  <c r="V151" i="2"/>
  <c r="V153" i="2"/>
  <c r="V154" i="2"/>
  <c r="V157" i="2"/>
  <c r="V147" i="2"/>
  <c r="V156" i="2"/>
  <c r="V148" i="2"/>
  <c r="V150" i="2"/>
  <c r="V146" i="2"/>
  <c r="V149" i="2"/>
  <c r="V155" i="2"/>
  <c r="V145" i="2"/>
  <c r="V67" i="2"/>
  <c r="V83" i="2"/>
  <c r="V52" i="2"/>
  <c r="V42" i="2"/>
  <c r="V61" i="2"/>
  <c r="V80" i="2"/>
  <c r="V36" i="2"/>
  <c r="V77" i="2"/>
  <c r="V53" i="2"/>
  <c r="V45" i="2"/>
  <c r="T168" i="2"/>
  <c r="G26" i="2" s="1"/>
  <c r="W34" i="2" s="1"/>
  <c r="T169" i="2"/>
  <c r="V103" i="2"/>
  <c r="V82" i="2"/>
  <c r="V91" i="2"/>
  <c r="V108" i="2"/>
  <c r="V40" i="2"/>
  <c r="V75" i="2"/>
  <c r="V54" i="2"/>
  <c r="V64" i="2"/>
  <c r="V70" i="2"/>
  <c r="V46" i="2"/>
  <c r="V69" i="2"/>
  <c r="V62" i="2"/>
  <c r="V51" i="2"/>
  <c r="V68" i="2"/>
  <c r="V104" i="2"/>
  <c r="V33" i="2"/>
  <c r="V107" i="2"/>
  <c r="V41" i="2"/>
  <c r="V71" i="2"/>
  <c r="V58" i="2"/>
  <c r="V101" i="2"/>
  <c r="V55" i="2"/>
  <c r="V100" i="2"/>
  <c r="V37" i="2"/>
  <c r="V105" i="2"/>
  <c r="V84" i="2"/>
  <c r="V48" i="2"/>
  <c r="V81" i="2"/>
  <c r="V34" i="2"/>
  <c r="V144" i="2"/>
  <c r="U169" i="2"/>
  <c r="U168" i="2"/>
  <c r="G27" i="2" s="1"/>
  <c r="X34" i="2" s="1"/>
  <c r="Y34" i="2" s="1"/>
  <c r="V97" i="2"/>
  <c r="V93" i="2"/>
  <c r="V50" i="2"/>
  <c r="V39" i="2"/>
  <c r="V95" i="2"/>
  <c r="V85" i="2"/>
  <c r="V90" i="2"/>
  <c r="V56" i="2"/>
  <c r="V38" i="2"/>
  <c r="V96" i="2"/>
  <c r="V74" i="2"/>
  <c r="V44" i="2"/>
  <c r="V59" i="2"/>
  <c r="V47" i="2"/>
  <c r="V63" i="2"/>
  <c r="V65" i="2"/>
  <c r="V79" i="2"/>
  <c r="V73" i="2"/>
  <c r="V60" i="2"/>
  <c r="V49" i="2"/>
  <c r="V99" i="2"/>
  <c r="V89" i="2"/>
  <c r="V92" i="2"/>
  <c r="V35" i="2"/>
  <c r="V102" i="2"/>
  <c r="V88" i="2"/>
  <c r="V98" i="2"/>
  <c r="V43" i="2"/>
  <c r="V76" i="2"/>
  <c r="V72" i="2"/>
  <c r="V87" i="2"/>
  <c r="V78" i="2"/>
  <c r="V86" i="2"/>
  <c r="V66" i="2"/>
  <c r="V106" i="2"/>
  <c r="V57" i="2"/>
  <c r="V94" i="2"/>
  <c r="V32" i="2"/>
  <c r="X184" i="2" l="1"/>
  <c r="Y184" i="2" s="1"/>
  <c r="X185" i="2"/>
  <c r="Y185" i="2" s="1"/>
  <c r="W174" i="2"/>
  <c r="W175" i="2"/>
  <c r="X51" i="2"/>
  <c r="Y51" i="2" s="1"/>
  <c r="X95" i="2"/>
  <c r="Y95" i="2" s="1"/>
  <c r="X174" i="2"/>
  <c r="Y174" i="2" s="1"/>
  <c r="X39" i="2"/>
  <c r="Y39" i="2" s="1"/>
  <c r="X175" i="2"/>
  <c r="Y175" i="2" s="1"/>
  <c r="W150" i="2"/>
  <c r="W155" i="2"/>
  <c r="X50" i="2"/>
  <c r="Y50" i="2" s="1"/>
  <c r="W147" i="2"/>
  <c r="W152" i="2"/>
  <c r="W154" i="2"/>
  <c r="W157" i="2"/>
  <c r="W153" i="2"/>
  <c r="W144" i="2"/>
  <c r="W156" i="2"/>
  <c r="W151" i="2"/>
  <c r="X92" i="2"/>
  <c r="Y92" i="2" s="1"/>
  <c r="W148" i="2"/>
  <c r="X89" i="2"/>
  <c r="Y89" i="2" s="1"/>
  <c r="W149" i="2"/>
  <c r="W145" i="2"/>
  <c r="X99" i="2"/>
  <c r="Y99" i="2" s="1"/>
  <c r="W146" i="2"/>
  <c r="X69" i="2"/>
  <c r="Y69" i="2" s="1"/>
  <c r="X60" i="2"/>
  <c r="Y60" i="2" s="1"/>
  <c r="X146" i="2"/>
  <c r="Y146" i="2" s="1"/>
  <c r="X65" i="2"/>
  <c r="Y65" i="2" s="1"/>
  <c r="X62" i="2"/>
  <c r="Y62" i="2" s="1"/>
  <c r="X64" i="2"/>
  <c r="Y64" i="2" s="1"/>
  <c r="X73" i="2"/>
  <c r="Y73" i="2" s="1"/>
  <c r="X57" i="2"/>
  <c r="Y57" i="2" s="1"/>
  <c r="X84" i="2"/>
  <c r="Y84" i="2" s="1"/>
  <c r="X145" i="2"/>
  <c r="Y145" i="2" s="1"/>
  <c r="X79" i="2"/>
  <c r="Y79" i="2" s="1"/>
  <c r="X157" i="2"/>
  <c r="Y157" i="2" s="1"/>
  <c r="X150" i="2"/>
  <c r="Y150" i="2" s="1"/>
  <c r="X105" i="2"/>
  <c r="Y105" i="2" s="1"/>
  <c r="X49" i="2"/>
  <c r="Y49" i="2" s="1"/>
  <c r="X46" i="2"/>
  <c r="Y46" i="2" s="1"/>
  <c r="X70" i="2"/>
  <c r="Y70" i="2" s="1"/>
  <c r="X106" i="2"/>
  <c r="Y106" i="2" s="1"/>
  <c r="X147" i="2"/>
  <c r="Y147" i="2" s="1"/>
  <c r="X154" i="2"/>
  <c r="Y154" i="2" s="1"/>
  <c r="X153" i="2"/>
  <c r="Y153" i="2" s="1"/>
  <c r="X66" i="2"/>
  <c r="Y66" i="2" s="1"/>
  <c r="X156" i="2"/>
  <c r="Y156" i="2" s="1"/>
  <c r="X100" i="2"/>
  <c r="Y100" i="2" s="1"/>
  <c r="X58" i="2"/>
  <c r="Y58" i="2" s="1"/>
  <c r="X77" i="2"/>
  <c r="Y77" i="2" s="1"/>
  <c r="X149" i="2"/>
  <c r="Y149" i="2" s="1"/>
  <c r="X72" i="2"/>
  <c r="Y72" i="2" s="1"/>
  <c r="X90" i="2"/>
  <c r="Y90" i="2" s="1"/>
  <c r="X144" i="2"/>
  <c r="X93" i="2"/>
  <c r="Y93" i="2" s="1"/>
  <c r="X101" i="2"/>
  <c r="Y101" i="2" s="1"/>
  <c r="X36" i="2"/>
  <c r="Y36" i="2" s="1"/>
  <c r="X151" i="2"/>
  <c r="Y151" i="2" s="1"/>
  <c r="X155" i="2"/>
  <c r="Y155" i="2" s="1"/>
  <c r="X63" i="2"/>
  <c r="Y63" i="2" s="1"/>
  <c r="X37" i="2"/>
  <c r="Y37" i="2" s="1"/>
  <c r="X76" i="2"/>
  <c r="Y76" i="2" s="1"/>
  <c r="X85" i="2"/>
  <c r="Y85" i="2" s="1"/>
  <c r="X71" i="2"/>
  <c r="Y71" i="2" s="1"/>
  <c r="X148" i="2"/>
  <c r="Y148" i="2" s="1"/>
  <c r="X78" i="2"/>
  <c r="Y78" i="2" s="1"/>
  <c r="X38" i="2"/>
  <c r="Y38" i="2" s="1"/>
  <c r="X80" i="2"/>
  <c r="Y80" i="2" s="1"/>
  <c r="X152" i="2"/>
  <c r="Y152" i="2" s="1"/>
  <c r="X86" i="2"/>
  <c r="Y86" i="2" s="1"/>
  <c r="X87" i="2"/>
  <c r="Y87" i="2" s="1"/>
  <c r="X55" i="2"/>
  <c r="Y55" i="2" s="1"/>
  <c r="X56" i="2"/>
  <c r="Y56" i="2" s="1"/>
  <c r="W91" i="2"/>
  <c r="W87" i="2"/>
  <c r="W76" i="2"/>
  <c r="W71" i="2"/>
  <c r="W100" i="2"/>
  <c r="W60" i="2"/>
  <c r="W55" i="2"/>
  <c r="W86" i="2"/>
  <c r="W77" i="2"/>
  <c r="W32" i="2"/>
  <c r="W83" i="2"/>
  <c r="W54" i="2"/>
  <c r="W41" i="2"/>
  <c r="W51" i="2"/>
  <c r="W99" i="2"/>
  <c r="W85" i="2"/>
  <c r="W93" i="2"/>
  <c r="X97" i="2"/>
  <c r="Y97" i="2" s="1"/>
  <c r="X33" i="2"/>
  <c r="Y33" i="2" s="1"/>
  <c r="W46" i="2"/>
  <c r="X61" i="2"/>
  <c r="Y61" i="2" s="1"/>
  <c r="W95" i="2"/>
  <c r="W81" i="2"/>
  <c r="W37" i="2"/>
  <c r="W63" i="2"/>
  <c r="W96" i="2"/>
  <c r="X98" i="2"/>
  <c r="Y98" i="2" s="1"/>
  <c r="X108" i="2"/>
  <c r="Y108" i="2" s="1"/>
  <c r="W88" i="2"/>
  <c r="X42" i="2"/>
  <c r="Y42" i="2" s="1"/>
  <c r="X44" i="2"/>
  <c r="Y44" i="2" s="1"/>
  <c r="X59" i="2"/>
  <c r="Y59" i="2" s="1"/>
  <c r="X68" i="2"/>
  <c r="Y68" i="2" s="1"/>
  <c r="X91" i="2"/>
  <c r="Y91" i="2" s="1"/>
  <c r="W67" i="2"/>
  <c r="W80" i="2"/>
  <c r="W59" i="2"/>
  <c r="W48" i="2"/>
  <c r="W90" i="2"/>
  <c r="W53" i="2"/>
  <c r="X43" i="2"/>
  <c r="Y43" i="2" s="1"/>
  <c r="W74" i="2"/>
  <c r="X74" i="2"/>
  <c r="Y74" i="2" s="1"/>
  <c r="X81" i="2"/>
  <c r="Y81" i="2" s="1"/>
  <c r="X82" i="2"/>
  <c r="Y82" i="2" s="1"/>
  <c r="W106" i="2"/>
  <c r="W38" i="2"/>
  <c r="W58" i="2"/>
  <c r="X52" i="2"/>
  <c r="Y52" i="2" s="1"/>
  <c r="W61" i="2"/>
  <c r="W40" i="2"/>
  <c r="X88" i="2"/>
  <c r="Y88" i="2" s="1"/>
  <c r="W42" i="2"/>
  <c r="X32" i="2"/>
  <c r="Y32" i="2" s="1"/>
  <c r="W107" i="2"/>
  <c r="W56" i="2"/>
  <c r="W35" i="2"/>
  <c r="W39" i="2"/>
  <c r="X40" i="2"/>
  <c r="Y40" i="2" s="1"/>
  <c r="X102" i="2"/>
  <c r="Y102" i="2" s="1"/>
  <c r="X35" i="2"/>
  <c r="Y35" i="2" s="1"/>
  <c r="W70" i="2"/>
  <c r="X48" i="2"/>
  <c r="Y48" i="2" s="1"/>
  <c r="W68" i="2"/>
  <c r="W69" i="2"/>
  <c r="W101" i="2"/>
  <c r="W75" i="2"/>
  <c r="X47" i="2"/>
  <c r="Y47" i="2" s="1"/>
  <c r="X104" i="2"/>
  <c r="Y104" i="2" s="1"/>
  <c r="W105" i="2"/>
  <c r="X94" i="2"/>
  <c r="Y94" i="2" s="1"/>
  <c r="W98" i="2"/>
  <c r="X103" i="2"/>
  <c r="Y103" i="2" s="1"/>
  <c r="W94" i="2"/>
  <c r="W64" i="2"/>
  <c r="W43" i="2"/>
  <c r="W84" i="2"/>
  <c r="W73" i="2"/>
  <c r="W89" i="2"/>
  <c r="X83" i="2"/>
  <c r="Y83" i="2" s="1"/>
  <c r="W108" i="2"/>
  <c r="W82" i="2"/>
  <c r="X54" i="2"/>
  <c r="Y54" i="2" s="1"/>
  <c r="W45" i="2"/>
  <c r="W36" i="2"/>
  <c r="W104" i="2"/>
  <c r="W47" i="2"/>
  <c r="W33" i="2"/>
  <c r="W52" i="2"/>
  <c r="W78" i="2"/>
  <c r="W103" i="2"/>
  <c r="W50" i="2"/>
  <c r="W57" i="2"/>
  <c r="W79" i="2"/>
  <c r="X45" i="2"/>
  <c r="Y45" i="2" s="1"/>
  <c r="X67" i="2"/>
  <c r="Y67" i="2" s="1"/>
  <c r="W66" i="2"/>
  <c r="X75" i="2"/>
  <c r="Y75" i="2" s="1"/>
  <c r="X96" i="2"/>
  <c r="Y96" i="2" s="1"/>
  <c r="V169" i="2"/>
  <c r="V168" i="2"/>
  <c r="X41" i="2"/>
  <c r="Y41" i="2" s="1"/>
  <c r="X53" i="2"/>
  <c r="Y53" i="2" s="1"/>
  <c r="W44" i="2"/>
  <c r="W62" i="2"/>
  <c r="W72" i="2"/>
  <c r="X107" i="2"/>
  <c r="Y107" i="2" s="1"/>
  <c r="W97" i="2"/>
  <c r="W49" i="2"/>
  <c r="W65" i="2"/>
  <c r="W92" i="2"/>
  <c r="W102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<sst xmlns="http://schemas.openxmlformats.org/spreadsheetml/2006/main" count="1731" uniqueCount="143">
  <si>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</si>
  <si>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</si>
  <si>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</si>
  <si>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</si>
  <si>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</si>
  <si>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</si>
  <si>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</si>
  <si>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</si>
  <si>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</si>
  <si>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</si>
  <si>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</si>
  <si>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</si>
  <si>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</si>
  <si>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</si>
  <si>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</si>
  <si>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</si>
  <si>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</si>
  <si>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</si>
  <si>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</si>
  <si>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</si>
  <si>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</si>
  <si>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</si>
  <si>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</si>
  <si>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</si>
  <si>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</si>
  <si>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</si>
  <si>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</si>
  <si>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</si>
  <si>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</si>
  <si>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</si>
  <si>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</si>
  <si>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</si>
  <si>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</si>
  <si>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</si>
  <si>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</si>
  <si>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</si>
  <si>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</si>
  <si>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</si>
  <si>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</si>
  <si>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</si>
  <si>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</si>
  <si>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</si>
  <si>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</si>
  <si>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</si>
  <si>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</si>
  <si>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</si>
  <si>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</si>
  <si>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</si>
  <si>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</si>
  <si>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</si>
  <si>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</si>
  <si>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</si>
  <si>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</si>
  <si>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</si>
  <si>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</si>
  <si>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</si>
  <si>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</si>
  <si>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</si>
  <si>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</si>
  <si>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</si>
  <si>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</si>
  <si>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</si>
  <si>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</si>
  <si>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</si>
  <si>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</si>
  <si>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</si>
  <si>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</si>
  <si>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</si>
  <si>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</si>
  <si>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</si>
  <si>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</si>
  <si>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</si>
  <si>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</si>
  <si>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</si>
  <si>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</si>
  <si>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</si>
  <si>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</si>
  <si>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</si>
  <si>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</si>
  <si>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</si>
  <si>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</si>
  <si>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</si>
  <si>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UTM Test</t>
  </si>
  <si>
    <t>NBS 18</t>
  </si>
  <si>
    <t>NBS 19</t>
  </si>
  <si>
    <t>WC3 239</t>
  </si>
  <si>
    <t>WC3 241</t>
  </si>
  <si>
    <t>WC3 259</t>
  </si>
  <si>
    <t>WC3 261</t>
  </si>
  <si>
    <t>WC3 263</t>
  </si>
  <si>
    <t>WC3 265</t>
  </si>
  <si>
    <t>WC3 617</t>
  </si>
  <si>
    <t>WC3 619</t>
  </si>
  <si>
    <t>WC3 621</t>
  </si>
  <si>
    <t>WC3 623</t>
  </si>
  <si>
    <t>WC3 625</t>
  </si>
  <si>
    <t>WC3 627</t>
  </si>
  <si>
    <t>WC3 629</t>
  </si>
  <si>
    <t>WC3 631</t>
  </si>
  <si>
    <t>WC3 633</t>
  </si>
  <si>
    <t>WC3 635</t>
  </si>
  <si>
    <t>WC3 637</t>
  </si>
  <si>
    <t>WC3 639</t>
  </si>
  <si>
    <t>WC3 641</t>
  </si>
  <si>
    <t>WC3 643</t>
  </si>
  <si>
    <t>WC3 645</t>
  </si>
  <si>
    <t>WC3 647</t>
  </si>
  <si>
    <t>WC3 649</t>
  </si>
  <si>
    <t>WC3 651</t>
  </si>
  <si>
    <t>WC3 653</t>
  </si>
  <si>
    <t>WC3 655</t>
  </si>
  <si>
    <t>WC3 657</t>
  </si>
  <si>
    <t>TBVA-14R</t>
  </si>
  <si>
    <t>TBVA-2-0.5R</t>
  </si>
  <si>
    <t>TBVA-16C</t>
  </si>
  <si>
    <t>TBVA-16R</t>
  </si>
  <si>
    <t>TBVA-12</t>
  </si>
  <si>
    <t>TBVA-8C</t>
  </si>
  <si>
    <t>TBVA-7C</t>
  </si>
  <si>
    <t>TBVA-8R</t>
  </si>
  <si>
    <t>TBVA-7R</t>
  </si>
  <si>
    <t>TBVA-14C</t>
  </si>
  <si>
    <t>TBVA-11</t>
  </si>
  <si>
    <t>TBVA-14L</t>
  </si>
  <si>
    <t>TBVA-8L</t>
  </si>
  <si>
    <t>TBVA-9R</t>
  </si>
  <si>
    <t>TBVA-16L</t>
  </si>
  <si>
    <t>TBVA-9L</t>
  </si>
  <si>
    <t>Comment</t>
  </si>
  <si>
    <t>Ampl44</t>
  </si>
  <si>
    <t>Area44</t>
  </si>
  <si>
    <t>d13C_12C</t>
  </si>
  <si>
    <t>d18O_16O</t>
  </si>
  <si>
    <t>Date</t>
  </si>
  <si>
    <t>Time</t>
  </si>
  <si>
    <t>TimeCode</t>
  </si>
  <si>
    <t>Name</t>
  </si>
  <si>
    <t>Blank</t>
  </si>
  <si>
    <t>Lily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</si>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</sst>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7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14" fontId="9" fillId="0" borderId="0" xfId="0" applyNumberFormat="1" applyFont="1"/>
    <xf numFmtId="14" fontId="10" fillId="0" borderId="0" xfId="0" applyNumberFormat="1" applyFont="1" applyFill="1"/>
    <xf numFmtId="21" fontId="10" fillId="0" borderId="0" xfId="0" applyNumberFormat="1" applyFont="1"/>
    <xf numFmtId="21" fontId="6" fillId="0" borderId="0" xfId="0" applyNumberFormat="1" applyFont="1"/>
    <xf numFmtId="21" fontId="9" fillId="0" borderId="0" xfId="0" applyNumberFormat="1" applyFont="1"/>
    <xf numFmtId="21" fontId="10" fillId="0" borderId="0" xfId="0" applyNumberFormat="1" applyFont="1" applyFill="1"/>
    <xf numFmtId="22" fontId="6" fillId="0" borderId="0" xfId="0" applyNumberFormat="1" applyFont="1"/>
    <xf numFmtId="22" fontId="8" fillId="0" borderId="0" xfId="0" applyNumberFormat="1" applyFon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2.2922215557856118</c:v>
                </c:pt>
                <c:pt idx="1">
                  <c:v>-4.7323796384401833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28.972124470617857</c:v>
                </c:pt>
                <c:pt idx="1">
                  <c:v>7.3210469757518606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18</c:v>
                </c:pt>
                <c:pt idx="3">
                  <c:v>19</c:v>
                </c:pt>
                <c:pt idx="4">
                  <c:v>30</c:v>
                </c:pt>
                <c:pt idx="5">
                  <c:v>31</c:v>
                </c:pt>
                <c:pt idx="6">
                  <c:v>42</c:v>
                </c:pt>
                <c:pt idx="7">
                  <c:v>43</c:v>
                </c:pt>
                <c:pt idx="8">
                  <c:v>54</c:v>
                </c:pt>
                <c:pt idx="9">
                  <c:v>55</c:v>
                </c:pt>
                <c:pt idx="10">
                  <c:v>66</c:v>
                </c:pt>
                <c:pt idx="11">
                  <c:v>67</c:v>
                </c:pt>
                <c:pt idx="12">
                  <c:v>76</c:v>
                </c:pt>
                <c:pt idx="13">
                  <c:v>77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5.1228589078980233</c:v>
                </c:pt>
                <c:pt idx="1">
                  <c:v>4.9001806106746422</c:v>
                </c:pt>
                <c:pt idx="2">
                  <c:v>4.8395045850015448</c:v>
                </c:pt>
                <c:pt idx="3">
                  <c:v>4.4647139855004454</c:v>
                </c:pt>
                <c:pt idx="4">
                  <c:v>4.7672816119668022</c:v>
                </c:pt>
                <c:pt idx="5">
                  <c:v>4.6787676400248452</c:v>
                </c:pt>
                <c:pt idx="6">
                  <c:v>4.7445595452323985</c:v>
                </c:pt>
                <c:pt idx="7">
                  <c:v>4.8712189588815367</c:v>
                </c:pt>
                <c:pt idx="8">
                  <c:v>4.8142037768781485</c:v>
                </c:pt>
                <c:pt idx="9">
                  <c:v>4.7247529685098018</c:v>
                </c:pt>
                <c:pt idx="10">
                  <c:v>4.8122511280565412</c:v>
                </c:pt>
                <c:pt idx="11">
                  <c:v>4.77067817952521</c:v>
                </c:pt>
                <c:pt idx="12">
                  <c:v>4.6843619319489394</c:v>
                </c:pt>
                <c:pt idx="13">
                  <c:v>4.7108562060672163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4"/>
                <c:pt idx="0">
                  <c:v>71.8</c:v>
                </c:pt>
                <c:pt idx="1">
                  <c:v>29.3</c:v>
                </c:pt>
                <c:pt idx="2">
                  <c:v>51.9</c:v>
                </c:pt>
                <c:pt idx="3">
                  <c:v>42.5</c:v>
                </c:pt>
                <c:pt idx="4">
                  <c:v>18.3</c:v>
                </c:pt>
                <c:pt idx="5">
                  <c:v>41.1</c:v>
                </c:pt>
                <c:pt idx="6">
                  <c:v>105.7</c:v>
                </c:pt>
                <c:pt idx="7">
                  <c:v>49.1</c:v>
                </c:pt>
                <c:pt idx="8">
                  <c:v>64.9</c:v>
                </c:pt>
                <c:pt idx="9">
                  <c:v>10.3</c:v>
                </c:pt>
                <c:pt idx="10">
                  <c:v>46.9</c:v>
                </c:pt>
                <c:pt idx="11">
                  <c:v>35.6</c:v>
                </c:pt>
                <c:pt idx="12">
                  <c:v>91.7</c:v>
                </c:pt>
                <c:pt idx="13">
                  <c:v>130.2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27.768000000000001</c:v>
                </c:pt>
                <c:pt idx="1">
                  <c:v>27.188000000000002</c:v>
                </c:pt>
                <c:pt idx="2">
                  <c:v>27.344999999999999</c:v>
                </c:pt>
                <c:pt idx="3">
                  <c:v>27.371000000000002</c:v>
                </c:pt>
                <c:pt idx="4">
                  <c:v>26.363500000000002</c:v>
                </c:pt>
                <c:pt idx="5">
                  <c:v>27.005499999999998</c:v>
                </c:pt>
                <c:pt idx="6">
                  <c:v>27.4815</c:v>
                </c:pt>
                <c:pt idx="7">
                  <c:v>27.302500000000002</c:v>
                </c:pt>
                <c:pt idx="8">
                  <c:v>27.438499999999998</c:v>
                </c:pt>
                <c:pt idx="9">
                  <c:v>26.527999999999999</c:v>
                </c:pt>
                <c:pt idx="10">
                  <c:v>27.18</c:v>
                </c:pt>
                <c:pt idx="11">
                  <c:v>27.093</c:v>
                </c:pt>
                <c:pt idx="12">
                  <c:v>27.8445</c:v>
                </c:pt>
                <c:pt idx="13">
                  <c:v>28.138500000000001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18</c:v>
                </c:pt>
                <c:pt idx="3">
                  <c:v>19</c:v>
                </c:pt>
                <c:pt idx="4">
                  <c:v>30</c:v>
                </c:pt>
                <c:pt idx="5">
                  <c:v>31</c:v>
                </c:pt>
                <c:pt idx="6">
                  <c:v>42</c:v>
                </c:pt>
                <c:pt idx="7">
                  <c:v>43</c:v>
                </c:pt>
                <c:pt idx="8">
                  <c:v>54</c:v>
                </c:pt>
                <c:pt idx="9">
                  <c:v>55</c:v>
                </c:pt>
                <c:pt idx="10">
                  <c:v>66</c:v>
                </c:pt>
                <c:pt idx="11">
                  <c:v>67</c:v>
                </c:pt>
                <c:pt idx="12">
                  <c:v>76</c:v>
                </c:pt>
                <c:pt idx="13">
                  <c:v>77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26.885790461425287</c:v>
                </c:pt>
                <c:pt idx="1">
                  <c:v>26.827963864716079</c:v>
                </c:pt>
                <c:pt idx="2">
                  <c:v>26.707839111594474</c:v>
                </c:pt>
                <c:pt idx="3">
                  <c:v>26.848900306635567</c:v>
                </c:pt>
                <c:pt idx="4">
                  <c:v>26.138954994345394</c:v>
                </c:pt>
                <c:pt idx="5">
                  <c:v>26.500034180016478</c:v>
                </c:pt>
                <c:pt idx="6">
                  <c:v>26.182497682847551</c:v>
                </c:pt>
                <c:pt idx="7">
                  <c:v>26.698827988135371</c:v>
                </c:pt>
                <c:pt idx="8">
                  <c:v>26.641683411108243</c:v>
                </c:pt>
                <c:pt idx="9">
                  <c:v>26.401501481386063</c:v>
                </c:pt>
                <c:pt idx="10">
                  <c:v>26.603244396242889</c:v>
                </c:pt>
                <c:pt idx="11">
                  <c:v>26.655507017104068</c:v>
                </c:pt>
                <c:pt idx="12">
                  <c:v>26.717548935949246</c:v>
                </c:pt>
                <c:pt idx="13">
                  <c:v>26.538564623513089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4"/>
                <c:pt idx="0">
                  <c:v>71.8</c:v>
                </c:pt>
                <c:pt idx="1">
                  <c:v>29.3</c:v>
                </c:pt>
                <c:pt idx="2">
                  <c:v>51.9</c:v>
                </c:pt>
                <c:pt idx="3">
                  <c:v>42.5</c:v>
                </c:pt>
                <c:pt idx="4">
                  <c:v>18.3</c:v>
                </c:pt>
                <c:pt idx="5">
                  <c:v>41.1</c:v>
                </c:pt>
                <c:pt idx="6">
                  <c:v>105.7</c:v>
                </c:pt>
                <c:pt idx="7">
                  <c:v>49.1</c:v>
                </c:pt>
                <c:pt idx="8">
                  <c:v>64.9</c:v>
                </c:pt>
                <c:pt idx="9">
                  <c:v>10.3</c:v>
                </c:pt>
                <c:pt idx="10">
                  <c:v>46.9</c:v>
                </c:pt>
                <c:pt idx="11">
                  <c:v>35.6</c:v>
                </c:pt>
                <c:pt idx="12">
                  <c:v>91.7</c:v>
                </c:pt>
                <c:pt idx="13">
                  <c:v>130.2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5.5500000000000007</c:v>
                </c:pt>
                <c:pt idx="1">
                  <c:v>5.0745000000000005</c:v>
                </c:pt>
                <c:pt idx="2">
                  <c:v>5.1479999999999997</c:v>
                </c:pt>
                <c:pt idx="3">
                  <c:v>4.7174999999999994</c:v>
                </c:pt>
                <c:pt idx="4">
                  <c:v>4.8759999999999994</c:v>
                </c:pt>
                <c:pt idx="5">
                  <c:v>4.9235000000000007</c:v>
                </c:pt>
                <c:pt idx="6">
                  <c:v>5.3734999999999999</c:v>
                </c:pt>
                <c:pt idx="7">
                  <c:v>5.1635</c:v>
                </c:pt>
                <c:pt idx="8">
                  <c:v>5.1999999999999993</c:v>
                </c:pt>
                <c:pt idx="9">
                  <c:v>4.7859999999999996</c:v>
                </c:pt>
                <c:pt idx="10">
                  <c:v>5.0914999999999999</c:v>
                </c:pt>
                <c:pt idx="11">
                  <c:v>4.9824999999999999</c:v>
                </c:pt>
                <c:pt idx="12">
                  <c:v>5.23</c:v>
                </c:pt>
                <c:pt idx="13">
                  <c:v>5.4855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12.140625" style="9" bestFit="1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12.1406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82</v>
      </c>
      <c r="B2" s="70">
        <v>42706</v>
      </c>
      <c r="C2" s="69">
        <v>1</v>
      </c>
      <c r="E2" s="64"/>
      <c r="F2" s="64"/>
      <c r="H2" s="39">
        <v>13.502000000000001</v>
      </c>
      <c r="I2" s="39">
        <v>-11.700563470084967</v>
      </c>
      <c r="J2" s="39">
        <v>0.13628311211493493</v>
      </c>
      <c r="K2" s="61">
        <v>12.281080334715506</v>
      </c>
      <c r="L2" s="39">
        <v>0.21159449924621881</v>
      </c>
      <c r="M2" s="61" t="s">
        <v>139</v>
      </c>
      <c r="O2" s="9">
        <v>50</v>
      </c>
      <c r="P2" s="9">
        <v>2</v>
      </c>
      <c r="Q2" s="9" t="s">
        <v>137</v>
      </c>
    </row>
    <row r="3" spans="1:18" x14ac:dyDescent="0.2">
      <c r="A3" s="9" t="s">
        <v>85</v>
      </c>
      <c r="B3" s="70">
        <v>42706</v>
      </c>
      <c r="C3" s="69">
        <v>8</v>
      </c>
      <c r="E3" s="64"/>
      <c r="F3" s="64"/>
      <c r="H3" s="39">
        <v>82.608000000000004</v>
      </c>
      <c r="I3" s="39">
        <v>-9.0345493632866738</v>
      </c>
      <c r="J3" s="39">
        <v>0.13628311211493493</v>
      </c>
      <c r="K3" s="61">
        <v>27.021217791318268</v>
      </c>
      <c r="L3" s="39">
        <v>0.21159449924621881</v>
      </c>
      <c r="M3" s="61" t="s">
        <v>139</v>
      </c>
      <c r="O3" s="9">
        <v>50</v>
      </c>
      <c r="P3" s="9">
        <v>2</v>
      </c>
      <c r="Q3" s="9" t="s">
        <v>85</v>
      </c>
    </row>
    <row r="4" spans="1:18" x14ac:dyDescent="0.2">
      <c r="A4" s="9" t="s">
        <v>86</v>
      </c>
      <c r="B4" s="70">
        <v>42706</v>
      </c>
      <c r="C4" s="69">
        <v>9</v>
      </c>
      <c r="E4" s="64"/>
      <c r="F4" s="64"/>
      <c r="H4" s="39">
        <v>82.481999999999999</v>
      </c>
      <c r="I4" s="39">
        <v>-8.8625278119955428</v>
      </c>
      <c r="J4" s="39">
        <v>0.13628311211493493</v>
      </c>
      <c r="K4" s="61">
        <v>27.463723589293824</v>
      </c>
      <c r="L4" s="39">
        <v>0.21159449924621881</v>
      </c>
      <c r="M4" s="61" t="s">
        <v>139</v>
      </c>
      <c r="O4" s="9">
        <v>50</v>
      </c>
      <c r="P4" s="9">
        <v>2</v>
      </c>
      <c r="Q4" s="9" t="s">
        <v>86</v>
      </c>
    </row>
    <row r="5" spans="1:18" x14ac:dyDescent="0.2">
      <c r="A5" s="9" t="s">
        <v>87</v>
      </c>
      <c r="B5" s="70">
        <v>42706</v>
      </c>
      <c r="C5" s="69">
        <v>10</v>
      </c>
      <c r="E5" s="64"/>
      <c r="F5" s="64"/>
      <c r="H5" s="39">
        <v>62.698999999999998</v>
      </c>
      <c r="I5" s="39">
        <v>-9.457323208977984</v>
      </c>
      <c r="J5" s="39">
        <v>0.13628311211493493</v>
      </c>
      <c r="K5" s="61">
        <v>26.500295911437458</v>
      </c>
      <c r="L5" s="39">
        <v>0.21159449924621881</v>
      </c>
      <c r="M5" s="61" t="s">
        <v>139</v>
      </c>
      <c r="O5" s="9">
        <v>50</v>
      </c>
      <c r="P5" s="9">
        <v>2</v>
      </c>
      <c r="Q5" s="9" t="s">
        <v>87</v>
      </c>
    </row>
    <row r="6" spans="1:18" x14ac:dyDescent="0.2">
      <c r="A6" s="9" t="s">
        <v>88</v>
      </c>
      <c r="B6" s="70">
        <v>42706</v>
      </c>
      <c r="C6" s="69">
        <v>11</v>
      </c>
      <c r="E6" s="64"/>
      <c r="F6" s="64"/>
      <c r="H6" s="39">
        <v>66.03</v>
      </c>
      <c r="I6" s="39">
        <v>-9.7331228644105607</v>
      </c>
      <c r="J6" s="39">
        <v>0.13628311211493493</v>
      </c>
      <c r="K6" s="61">
        <v>26.139378842107863</v>
      </c>
      <c r="L6" s="39">
        <v>0.21159449924621881</v>
      </c>
      <c r="M6" s="61" t="s">
        <v>139</v>
      </c>
      <c r="O6" s="9">
        <v>50</v>
      </c>
      <c r="P6" s="9">
        <v>2</v>
      </c>
      <c r="Q6" s="9" t="s">
        <v>88</v>
      </c>
    </row>
    <row r="7" spans="1:18" x14ac:dyDescent="0.2">
      <c r="A7" s="9" t="s">
        <v>89</v>
      </c>
      <c r="B7" s="70">
        <v>42706</v>
      </c>
      <c r="C7" s="69">
        <v>12</v>
      </c>
      <c r="E7" s="64"/>
      <c r="F7" s="64"/>
      <c r="H7" s="39">
        <v>31.54</v>
      </c>
      <c r="I7" s="39">
        <v>-9.4730366895972882</v>
      </c>
      <c r="J7" s="39">
        <v>0.13628311211493493</v>
      </c>
      <c r="K7" s="61">
        <v>25.95037061468776</v>
      </c>
      <c r="L7" s="39">
        <v>0.21159449924621881</v>
      </c>
      <c r="M7" s="61" t="s">
        <v>139</v>
      </c>
      <c r="O7" s="9">
        <v>50</v>
      </c>
      <c r="P7" s="9">
        <v>2</v>
      </c>
      <c r="Q7" s="9" t="s">
        <v>89</v>
      </c>
    </row>
    <row r="8" spans="1:18" x14ac:dyDescent="0.2">
      <c r="A8" s="9" t="s">
        <v>90</v>
      </c>
      <c r="B8" s="70">
        <v>42706</v>
      </c>
      <c r="C8" s="69">
        <v>13</v>
      </c>
      <c r="E8" s="64"/>
      <c r="F8" s="64"/>
      <c r="H8" s="39">
        <v>73.072999999999993</v>
      </c>
      <c r="I8" s="39">
        <v>-9.5761986086336197</v>
      </c>
      <c r="J8" s="39">
        <v>0.13628311211493493</v>
      </c>
      <c r="K8" s="61">
        <v>25.684688658049623</v>
      </c>
      <c r="L8" s="39">
        <v>0.21159449924621881</v>
      </c>
      <c r="M8" s="61" t="s">
        <v>139</v>
      </c>
      <c r="O8" s="9">
        <v>50</v>
      </c>
      <c r="P8" s="9">
        <v>2</v>
      </c>
      <c r="Q8" s="9" t="s">
        <v>90</v>
      </c>
    </row>
    <row r="9" spans="1:18" x14ac:dyDescent="0.2">
      <c r="A9" s="9" t="s">
        <v>91</v>
      </c>
      <c r="B9" s="70">
        <v>42706</v>
      </c>
      <c r="C9" s="69">
        <v>14</v>
      </c>
      <c r="E9" s="64"/>
      <c r="F9" s="64"/>
      <c r="H9" s="39">
        <v>77.016000000000005</v>
      </c>
      <c r="I9" s="39">
        <v>-9.3657436492557942</v>
      </c>
      <c r="J9" s="39">
        <v>0.13628311211493493</v>
      </c>
      <c r="K9" s="61">
        <v>27.186596853111773</v>
      </c>
      <c r="L9" s="39">
        <v>0.21159449924621881</v>
      </c>
      <c r="M9" s="61" t="s">
        <v>139</v>
      </c>
      <c r="O9" s="9">
        <v>50</v>
      </c>
      <c r="P9" s="9">
        <v>2</v>
      </c>
      <c r="Q9" s="9" t="s">
        <v>91</v>
      </c>
    </row>
    <row r="10" spans="1:18" x14ac:dyDescent="0.2">
      <c r="A10" s="9" t="s">
        <v>92</v>
      </c>
      <c r="B10" s="70">
        <v>42706</v>
      </c>
      <c r="C10" s="69">
        <v>15</v>
      </c>
      <c r="E10" s="64"/>
      <c r="F10" s="64"/>
      <c r="H10" s="39">
        <v>92.84</v>
      </c>
      <c r="I10" s="39">
        <v>-8.6839216117623312</v>
      </c>
      <c r="J10" s="39">
        <v>0.13628311211493493</v>
      </c>
      <c r="K10" s="61">
        <v>27.954399229259298</v>
      </c>
      <c r="L10" s="39">
        <v>0.21159449924621881</v>
      </c>
      <c r="M10" s="61" t="s">
        <v>139</v>
      </c>
      <c r="O10" s="9">
        <v>50</v>
      </c>
      <c r="P10" s="9">
        <v>2</v>
      </c>
      <c r="Q10" s="9" t="s">
        <v>92</v>
      </c>
    </row>
    <row r="11" spans="1:18" x14ac:dyDescent="0.2">
      <c r="A11" s="9" t="s">
        <v>93</v>
      </c>
      <c r="B11" s="70">
        <v>42706</v>
      </c>
      <c r="C11" s="69">
        <v>16</v>
      </c>
      <c r="E11" s="64"/>
      <c r="F11" s="64"/>
      <c r="H11" s="39">
        <v>69.634</v>
      </c>
      <c r="I11" s="39">
        <v>-8.0301813770893737</v>
      </c>
      <c r="J11" s="39">
        <v>0.13628311211493493</v>
      </c>
      <c r="K11" s="61">
        <v>27.155871579270364</v>
      </c>
      <c r="L11" s="39">
        <v>0.21159449924621881</v>
      </c>
      <c r="M11" s="61" t="s">
        <v>139</v>
      </c>
      <c r="O11" s="9">
        <v>50</v>
      </c>
      <c r="P11" s="9">
        <v>2</v>
      </c>
      <c r="Q11" s="9" t="s">
        <v>93</v>
      </c>
    </row>
    <row r="12" spans="1:18" x14ac:dyDescent="0.2">
      <c r="A12" s="9" t="s">
        <v>94</v>
      </c>
      <c r="B12" s="70">
        <v>42706</v>
      </c>
      <c r="C12" s="69">
        <v>17</v>
      </c>
      <c r="E12" s="64"/>
      <c r="F12" s="64"/>
      <c r="H12" s="39">
        <v>33.564999999999998</v>
      </c>
      <c r="I12" s="39">
        <v>-7.5864425599720233</v>
      </c>
      <c r="J12" s="39">
        <v>0.13628311211493493</v>
      </c>
      <c r="K12" s="61">
        <v>26.580629505995105</v>
      </c>
      <c r="L12" s="39">
        <v>0.21159449924621881</v>
      </c>
      <c r="M12" s="61" t="s">
        <v>139</v>
      </c>
      <c r="O12" s="9">
        <v>50</v>
      </c>
      <c r="P12" s="9">
        <v>2</v>
      </c>
      <c r="Q12" s="9" t="s">
        <v>94</v>
      </c>
    </row>
    <row r="13" spans="1:18" x14ac:dyDescent="0.2">
      <c r="A13" s="9" t="s">
        <v>95</v>
      </c>
      <c r="B13" s="70">
        <v>42706</v>
      </c>
      <c r="C13" s="69">
        <v>20</v>
      </c>
      <c r="E13" s="64"/>
      <c r="F13" s="64"/>
      <c r="H13" s="39">
        <v>76.855000000000004</v>
      </c>
      <c r="I13" s="39">
        <v>-8.1157170728362278</v>
      </c>
      <c r="J13" s="39">
        <v>0.13628311211493493</v>
      </c>
      <c r="K13" s="61">
        <v>26.051282678767773</v>
      </c>
      <c r="L13" s="39">
        <v>0.21159449924621881</v>
      </c>
      <c r="M13" s="61" t="s">
        <v>139</v>
      </c>
      <c r="O13" s="9">
        <v>50</v>
      </c>
      <c r="P13" s="9">
        <v>2</v>
      </c>
      <c r="Q13" s="9" t="s">
        <v>95</v>
      </c>
    </row>
    <row r="14" spans="1:18" x14ac:dyDescent="0.2">
      <c r="A14" s="9" t="s">
        <v>96</v>
      </c>
      <c r="B14" s="70">
        <v>42706</v>
      </c>
      <c r="C14" s="69">
        <v>21</v>
      </c>
      <c r="E14" s="64"/>
      <c r="F14" s="64"/>
      <c r="H14" s="39">
        <v>57.459000000000003</v>
      </c>
      <c r="I14" s="39">
        <v>-8.7905562911319901</v>
      </c>
      <c r="J14" s="39">
        <v>0.13628311211493493</v>
      </c>
      <c r="K14" s="61">
        <v>26.443523596454611</v>
      </c>
      <c r="L14" s="39">
        <v>0.21159449924621881</v>
      </c>
      <c r="M14" s="61" t="s">
        <v>139</v>
      </c>
      <c r="O14" s="9">
        <v>50</v>
      </c>
      <c r="P14" s="9">
        <v>2</v>
      </c>
      <c r="Q14" s="9" t="s">
        <v>96</v>
      </c>
    </row>
    <row r="15" spans="1:18" x14ac:dyDescent="0.2">
      <c r="A15" s="9" t="s">
        <v>97</v>
      </c>
      <c r="B15" s="70">
        <v>42706</v>
      </c>
      <c r="C15" s="69">
        <v>22</v>
      </c>
      <c r="E15" s="64"/>
      <c r="F15" s="64"/>
      <c r="H15" s="39">
        <v>54.732999999999997</v>
      </c>
      <c r="I15" s="39">
        <v>-8.8721677329155266</v>
      </c>
      <c r="J15" s="39">
        <v>0.13628311211493493</v>
      </c>
      <c r="K15" s="61">
        <v>26.81666505118503</v>
      </c>
      <c r="L15" s="39">
        <v>0.21159449924621881</v>
      </c>
      <c r="M15" s="61" t="s">
        <v>139</v>
      </c>
      <c r="O15" s="9">
        <v>50</v>
      </c>
      <c r="P15" s="9">
        <v>2</v>
      </c>
      <c r="Q15" s="9" t="s">
        <v>97</v>
      </c>
    </row>
    <row r="16" spans="1:18" x14ac:dyDescent="0.2">
      <c r="A16" s="9" t="s">
        <v>98</v>
      </c>
      <c r="B16" s="70">
        <v>42706</v>
      </c>
      <c r="C16" s="69">
        <v>23</v>
      </c>
      <c r="E16" s="64"/>
      <c r="F16" s="64"/>
      <c r="H16" s="39">
        <v>73.489000000000004</v>
      </c>
      <c r="I16" s="39">
        <v>-7.8346540227770722</v>
      </c>
      <c r="J16" s="39">
        <v>0.13628311211493493</v>
      </c>
      <c r="K16" s="61">
        <v>27.048317422486978</v>
      </c>
      <c r="L16" s="39">
        <v>0.21159449924621881</v>
      </c>
      <c r="M16" s="61" t="s">
        <v>139</v>
      </c>
      <c r="O16" s="9">
        <v>50</v>
      </c>
      <c r="P16" s="9">
        <v>2</v>
      </c>
      <c r="Q16" s="9" t="s">
        <v>98</v>
      </c>
    </row>
    <row r="17" spans="1:17" x14ac:dyDescent="0.2">
      <c r="A17" s="9" t="s">
        <v>99</v>
      </c>
      <c r="B17" s="70">
        <v>42706</v>
      </c>
      <c r="C17" s="69">
        <v>24</v>
      </c>
      <c r="E17" s="64"/>
      <c r="F17" s="64"/>
      <c r="H17" s="39">
        <v>45.704999999999998</v>
      </c>
      <c r="I17" s="39">
        <v>-8.0722421124061778</v>
      </c>
      <c r="J17" s="39">
        <v>0.13628311211493493</v>
      </c>
      <c r="K17" s="61">
        <v>26.534677278346027</v>
      </c>
      <c r="L17" s="39">
        <v>0.21159449924621881</v>
      </c>
      <c r="M17" s="61" t="s">
        <v>139</v>
      </c>
      <c r="O17" s="9">
        <v>50</v>
      </c>
      <c r="P17" s="9">
        <v>2</v>
      </c>
      <c r="Q17" s="9" t="s">
        <v>99</v>
      </c>
    </row>
    <row r="18" spans="1:17" x14ac:dyDescent="0.2">
      <c r="A18" s="9" t="s">
        <v>100</v>
      </c>
      <c r="B18" s="70">
        <v>42706</v>
      </c>
      <c r="C18" s="69">
        <v>25</v>
      </c>
      <c r="E18" s="64"/>
      <c r="F18" s="64"/>
      <c r="H18" s="39">
        <v>78.772000000000006</v>
      </c>
      <c r="I18" s="39">
        <v>-8.8813619433349036</v>
      </c>
      <c r="J18" s="39">
        <v>0.13628311211493493</v>
      </c>
      <c r="K18" s="61">
        <v>25.956133361837686</v>
      </c>
      <c r="L18" s="39">
        <v>0.21159449924621881</v>
      </c>
      <c r="M18" s="61" t="s">
        <v>139</v>
      </c>
      <c r="O18" s="9">
        <v>50</v>
      </c>
      <c r="P18" s="9">
        <v>2</v>
      </c>
      <c r="Q18" s="9" t="s">
        <v>100</v>
      </c>
    </row>
    <row r="19" spans="1:17" x14ac:dyDescent="0.2">
      <c r="A19" s="9" t="s">
        <v>101</v>
      </c>
      <c r="B19" s="70">
        <v>42706</v>
      </c>
      <c r="C19" s="69">
        <v>26</v>
      </c>
      <c r="E19" s="64"/>
      <c r="F19" s="64"/>
      <c r="H19" s="39">
        <v>36.011000000000003</v>
      </c>
      <c r="I19" s="39">
        <v>-8.4249389296615949</v>
      </c>
      <c r="J19" s="39">
        <v>0.13628311211493493</v>
      </c>
      <c r="K19" s="61">
        <v>26.340987001834993</v>
      </c>
      <c r="L19" s="39">
        <v>0.21159449924621881</v>
      </c>
      <c r="M19" s="61" t="s">
        <v>139</v>
      </c>
      <c r="O19" s="9">
        <v>50</v>
      </c>
      <c r="P19" s="9">
        <v>2</v>
      </c>
      <c r="Q19" s="9" t="s">
        <v>101</v>
      </c>
    </row>
    <row r="20" spans="1:17" x14ac:dyDescent="0.2">
      <c r="A20" s="9" t="s">
        <v>102</v>
      </c>
      <c r="B20" s="70">
        <v>42706</v>
      </c>
      <c r="C20" s="69">
        <v>27</v>
      </c>
      <c r="E20" s="64"/>
      <c r="F20" s="64"/>
      <c r="H20" s="39">
        <v>31.832999999999998</v>
      </c>
      <c r="I20" s="39">
        <v>-8.7397056601203644</v>
      </c>
      <c r="J20" s="39">
        <v>0.13628311211493493</v>
      </c>
      <c r="K20" s="61">
        <v>26.6337710437585</v>
      </c>
      <c r="L20" s="39">
        <v>0.21159449924621881</v>
      </c>
      <c r="M20" s="61" t="s">
        <v>139</v>
      </c>
      <c r="O20" s="9">
        <v>50</v>
      </c>
      <c r="P20" s="9">
        <v>2</v>
      </c>
      <c r="Q20" s="9" t="s">
        <v>102</v>
      </c>
    </row>
    <row r="21" spans="1:17" x14ac:dyDescent="0.2">
      <c r="A21" s="9" t="s">
        <v>103</v>
      </c>
      <c r="B21" s="70">
        <v>42706</v>
      </c>
      <c r="C21" s="69">
        <v>28</v>
      </c>
      <c r="E21" s="64"/>
      <c r="F21" s="64"/>
      <c r="H21" s="39">
        <v>22.096</v>
      </c>
      <c r="I21" s="39">
        <v>-9.1881412615321807</v>
      </c>
      <c r="J21" s="39">
        <v>0.13628311211493493</v>
      </c>
      <c r="K21" s="61">
        <v>26.571899235181132</v>
      </c>
      <c r="L21" s="39">
        <v>0.21159449924621881</v>
      </c>
      <c r="M21" s="61" t="s">
        <v>139</v>
      </c>
      <c r="O21" s="9">
        <v>50</v>
      </c>
      <c r="P21" s="9">
        <v>2</v>
      </c>
      <c r="Q21" s="9" t="s">
        <v>103</v>
      </c>
    </row>
    <row r="22" spans="1:17" x14ac:dyDescent="0.2">
      <c r="A22" s="9" t="s">
        <v>104</v>
      </c>
      <c r="B22" s="70">
        <v>42706</v>
      </c>
      <c r="C22" s="69">
        <v>29</v>
      </c>
      <c r="E22" s="64"/>
      <c r="F22" s="64"/>
      <c r="H22" s="39">
        <v>4.383</v>
      </c>
      <c r="I22" s="39">
        <v>-9.295366751791482</v>
      </c>
      <c r="J22" s="39">
        <v>0.13628311211493493</v>
      </c>
      <c r="K22" s="61">
        <v>26.499121710205461</v>
      </c>
      <c r="L22" s="39">
        <v>0.21159449924621881</v>
      </c>
      <c r="M22" s="61" t="s">
        <v>139</v>
      </c>
      <c r="O22" s="9">
        <v>50</v>
      </c>
      <c r="P22" s="9">
        <v>2</v>
      </c>
      <c r="Q22" s="9" t="s">
        <v>104</v>
      </c>
    </row>
    <row r="23" spans="1:17" x14ac:dyDescent="0.2">
      <c r="A23" s="9" t="s">
        <v>105</v>
      </c>
      <c r="B23" s="70">
        <v>42706</v>
      </c>
      <c r="C23" s="69">
        <v>32</v>
      </c>
      <c r="E23" s="64"/>
      <c r="F23" s="64"/>
      <c r="H23" s="39">
        <v>16.02</v>
      </c>
      <c r="I23" s="39">
        <v>-9.1537218484119318</v>
      </c>
      <c r="J23" s="39">
        <v>0.13628311211493493</v>
      </c>
      <c r="K23" s="61">
        <v>26.576059616173005</v>
      </c>
      <c r="L23" s="39">
        <v>0.21159449924621881</v>
      </c>
      <c r="M23" s="61" t="s">
        <v>139</v>
      </c>
      <c r="O23" s="9">
        <v>50</v>
      </c>
      <c r="P23" s="9">
        <v>2</v>
      </c>
      <c r="Q23" s="9" t="s">
        <v>105</v>
      </c>
    </row>
    <row r="24" spans="1:17" x14ac:dyDescent="0.2">
      <c r="A24" s="9" t="s">
        <v>106</v>
      </c>
      <c r="B24" s="70">
        <v>42706</v>
      </c>
      <c r="C24" s="69">
        <v>33</v>
      </c>
      <c r="E24" s="64"/>
      <c r="F24" s="64"/>
      <c r="H24" s="39">
        <v>14.266999999999999</v>
      </c>
      <c r="I24" s="39">
        <v>-9.3089237842196528</v>
      </c>
      <c r="J24" s="39">
        <v>0.13628311211493493</v>
      </c>
      <c r="K24" s="61">
        <v>25.945301897104766</v>
      </c>
      <c r="L24" s="39">
        <v>0.21159449924621881</v>
      </c>
      <c r="M24" s="61" t="s">
        <v>139</v>
      </c>
      <c r="O24" s="9">
        <v>50</v>
      </c>
      <c r="P24" s="9">
        <v>2</v>
      </c>
      <c r="Q24" s="9" t="s">
        <v>106</v>
      </c>
    </row>
    <row r="25" spans="1:17" x14ac:dyDescent="0.2">
      <c r="A25" s="9" t="s">
        <v>107</v>
      </c>
      <c r="B25" s="70">
        <v>42706</v>
      </c>
      <c r="C25" s="69">
        <v>34</v>
      </c>
      <c r="E25" s="64"/>
      <c r="F25" s="64"/>
      <c r="H25" s="39">
        <v>25.416</v>
      </c>
      <c r="I25" s="39">
        <v>-8.8838629178861179</v>
      </c>
      <c r="J25" s="39">
        <v>0.13628311211493493</v>
      </c>
      <c r="K25" s="61">
        <v>25.618499136585225</v>
      </c>
      <c r="L25" s="39">
        <v>0.21159449924621881</v>
      </c>
      <c r="M25" s="61" t="s">
        <v>139</v>
      </c>
      <c r="O25" s="9">
        <v>50</v>
      </c>
      <c r="P25" s="9">
        <v>2</v>
      </c>
      <c r="Q25" s="9" t="s">
        <v>107</v>
      </c>
    </row>
    <row r="26" spans="1:17" x14ac:dyDescent="0.2">
      <c r="A26" s="9" t="s">
        <v>108</v>
      </c>
      <c r="B26" s="70">
        <v>42706</v>
      </c>
      <c r="C26" s="69">
        <v>35</v>
      </c>
      <c r="E26" s="64"/>
      <c r="F26" s="64"/>
      <c r="H26" s="39">
        <v>45.923999999999999</v>
      </c>
      <c r="I26" s="39">
        <v>-8.8264875694252147</v>
      </c>
      <c r="J26" s="39">
        <v>0.13628311211493493</v>
      </c>
      <c r="K26" s="61">
        <v>25.819435829027292</v>
      </c>
      <c r="L26" s="39">
        <v>0.21159449924621881</v>
      </c>
      <c r="M26" s="61" t="s">
        <v>139</v>
      </c>
      <c r="O26" s="9">
        <v>50</v>
      </c>
      <c r="P26" s="9">
        <v>2</v>
      </c>
      <c r="Q26" s="9" t="s">
        <v>108</v>
      </c>
    </row>
    <row r="27" spans="1:17" x14ac:dyDescent="0.2">
      <c r="A27" s="9" t="s">
        <v>109</v>
      </c>
      <c r="B27" s="70">
        <v>42706</v>
      </c>
      <c r="C27" s="69">
        <v>36</v>
      </c>
      <c r="E27" s="64"/>
      <c r="F27" s="64"/>
      <c r="H27" s="39">
        <v>48.503999999999998</v>
      </c>
      <c r="I27" s="39">
        <v>-8.7333146775756543</v>
      </c>
      <c r="J27" s="39">
        <v>0.13628311211493493</v>
      </c>
      <c r="K27" s="61">
        <v>25.174093325759269</v>
      </c>
      <c r="L27" s="39">
        <v>0.21159449924621881</v>
      </c>
      <c r="M27" s="61" t="s">
        <v>139</v>
      </c>
      <c r="O27" s="9">
        <v>50</v>
      </c>
      <c r="P27" s="9">
        <v>2</v>
      </c>
      <c r="Q27" s="9" t="s">
        <v>109</v>
      </c>
    </row>
    <row r="28" spans="1:17" x14ac:dyDescent="0.2">
      <c r="A28" s="9" t="s">
        <v>110</v>
      </c>
      <c r="B28" s="70">
        <v>42706</v>
      </c>
      <c r="C28" s="69">
        <v>37</v>
      </c>
      <c r="E28" s="64"/>
      <c r="F28" s="64"/>
      <c r="H28" s="39">
        <v>67.271000000000001</v>
      </c>
      <c r="I28" s="39">
        <v>-8.4992570886115679</v>
      </c>
      <c r="J28" s="39">
        <v>0.13628311211493493</v>
      </c>
      <c r="K28" s="61">
        <v>25.566995632999468</v>
      </c>
      <c r="L28" s="39">
        <v>0.21159449924621881</v>
      </c>
      <c r="M28" s="61" t="s">
        <v>139</v>
      </c>
      <c r="O28" s="9">
        <v>50</v>
      </c>
      <c r="P28" s="9">
        <v>2</v>
      </c>
      <c r="Q28" s="9" t="s">
        <v>110</v>
      </c>
    </row>
    <row r="29" spans="1:17" x14ac:dyDescent="0.2">
      <c r="A29" s="9" t="s">
        <v>111</v>
      </c>
      <c r="B29" s="70">
        <v>42706</v>
      </c>
      <c r="C29" s="69">
        <v>38</v>
      </c>
      <c r="E29" s="64"/>
      <c r="F29" s="64"/>
      <c r="H29" s="39">
        <v>68.709000000000003</v>
      </c>
      <c r="I29" s="39">
        <v>-8.5226872135939953</v>
      </c>
      <c r="J29" s="39">
        <v>0.13628311211493493</v>
      </c>
      <c r="K29" s="61">
        <v>26.633042899486714</v>
      </c>
      <c r="L29" s="39">
        <v>0.21159449924621881</v>
      </c>
      <c r="M29" s="61" t="s">
        <v>139</v>
      </c>
      <c r="O29" s="9">
        <v>50</v>
      </c>
      <c r="P29" s="9">
        <v>2</v>
      </c>
      <c r="Q29" s="9" t="s">
        <v>111</v>
      </c>
    </row>
    <row r="30" spans="1:17" x14ac:dyDescent="0.2">
      <c r="A30" s="9" t="s">
        <v>112</v>
      </c>
      <c r="B30" s="70">
        <v>42706</v>
      </c>
      <c r="C30" s="69">
        <v>39</v>
      </c>
      <c r="E30" s="64"/>
      <c r="F30" s="64"/>
      <c r="H30" s="39">
        <v>14.694000000000001</v>
      </c>
      <c r="I30" s="39">
        <v>-6.2113918633373526</v>
      </c>
      <c r="J30" s="39">
        <v>0.13628311211493493</v>
      </c>
      <c r="K30" s="61">
        <v>24.718678616951468</v>
      </c>
      <c r="L30" s="39">
        <v>0.21159449924621881</v>
      </c>
      <c r="M30" s="61" t="s">
        <v>139</v>
      </c>
      <c r="O30" s="9">
        <v>50</v>
      </c>
      <c r="P30" s="9">
        <v>2</v>
      </c>
      <c r="Q30" s="9" t="s">
        <v>112</v>
      </c>
    </row>
    <row r="31" spans="1:17" x14ac:dyDescent="0.2">
      <c r="A31" s="9" t="s">
        <v>112</v>
      </c>
      <c r="B31" s="70">
        <v>42706</v>
      </c>
      <c r="C31" s="69">
        <v>40</v>
      </c>
      <c r="E31" s="64"/>
      <c r="F31" s="64"/>
      <c r="H31" s="39">
        <v>32.158000000000001</v>
      </c>
      <c r="I31" s="39">
        <v>-6.491712439030767</v>
      </c>
      <c r="J31" s="39">
        <v>0.13628311211493493</v>
      </c>
      <c r="K31" s="61">
        <v>24.453677214095887</v>
      </c>
      <c r="L31" s="39">
        <v>0.21159449924621881</v>
      </c>
      <c r="M31" s="61" t="s">
        <v>139</v>
      </c>
      <c r="O31" s="9">
        <v>50</v>
      </c>
      <c r="P31" s="9">
        <v>2</v>
      </c>
      <c r="Q31" s="9" t="s">
        <v>112</v>
      </c>
    </row>
    <row r="32" spans="1:17" x14ac:dyDescent="0.2">
      <c r="A32" s="9" t="s">
        <v>113</v>
      </c>
      <c r="B32" s="70">
        <v>42706</v>
      </c>
      <c r="C32" s="69">
        <v>41</v>
      </c>
      <c r="E32" s="64"/>
      <c r="F32" s="64"/>
      <c r="H32" s="39">
        <v>14.144</v>
      </c>
      <c r="I32" s="39">
        <v>-6.0939303523584565</v>
      </c>
      <c r="J32" s="39">
        <v>0.13628311211493493</v>
      </c>
      <c r="K32" s="61">
        <v>24.585052862357173</v>
      </c>
      <c r="L32" s="39">
        <v>0.21159449924621881</v>
      </c>
      <c r="M32" s="61" t="s">
        <v>139</v>
      </c>
      <c r="O32" s="9">
        <v>50</v>
      </c>
      <c r="P32" s="9">
        <v>2</v>
      </c>
      <c r="Q32" s="9" t="s">
        <v>113</v>
      </c>
    </row>
    <row r="33" spans="1:17" x14ac:dyDescent="0.2">
      <c r="A33" s="9" t="s">
        <v>113</v>
      </c>
      <c r="B33" s="70">
        <v>42706</v>
      </c>
      <c r="C33" s="69">
        <v>44</v>
      </c>
      <c r="E33" s="64"/>
      <c r="F33" s="64"/>
      <c r="H33" s="39">
        <v>22.257999999999999</v>
      </c>
      <c r="I33" s="39">
        <v>-5.7071520716845416</v>
      </c>
      <c r="J33" s="39">
        <v>0.13628311211493493</v>
      </c>
      <c r="K33" s="61">
        <v>24.738999532019267</v>
      </c>
      <c r="L33" s="39">
        <v>0.21159449924621881</v>
      </c>
      <c r="M33" s="61" t="s">
        <v>139</v>
      </c>
      <c r="O33" s="9">
        <v>50</v>
      </c>
      <c r="P33" s="9">
        <v>2</v>
      </c>
      <c r="Q33" s="9" t="s">
        <v>113</v>
      </c>
    </row>
    <row r="34" spans="1:17" x14ac:dyDescent="0.2">
      <c r="A34" s="9" t="s">
        <v>114</v>
      </c>
      <c r="B34" s="70">
        <v>42706</v>
      </c>
      <c r="C34" s="69">
        <v>45</v>
      </c>
      <c r="E34" s="64"/>
      <c r="F34" s="64"/>
      <c r="H34" s="39">
        <v>9.5399999999999991</v>
      </c>
      <c r="I34" s="39">
        <v>-7.8116722355366637</v>
      </c>
      <c r="J34" s="39">
        <v>0.13628311211493493</v>
      </c>
      <c r="K34" s="61">
        <v>25.290110210097332</v>
      </c>
      <c r="L34" s="39">
        <v>0.21159449924621881</v>
      </c>
      <c r="M34" s="61" t="s">
        <v>139</v>
      </c>
      <c r="O34" s="9">
        <v>50</v>
      </c>
      <c r="P34" s="9">
        <v>2</v>
      </c>
      <c r="Q34" s="9" t="s">
        <v>114</v>
      </c>
    </row>
    <row r="35" spans="1:17" x14ac:dyDescent="0.2">
      <c r="A35" s="9" t="s">
        <v>114</v>
      </c>
      <c r="B35" s="70">
        <v>42706</v>
      </c>
      <c r="C35" s="69">
        <v>46</v>
      </c>
      <c r="E35" s="64"/>
      <c r="F35" s="64"/>
      <c r="H35" s="39">
        <v>11.509</v>
      </c>
      <c r="I35" s="39">
        <v>-7.6287154059379949</v>
      </c>
      <c r="J35" s="39">
        <v>0.13628311211493493</v>
      </c>
      <c r="K35" s="61">
        <v>25.229418516269824</v>
      </c>
      <c r="L35" s="39">
        <v>0.21159449924621881</v>
      </c>
      <c r="M35" s="61" t="s">
        <v>139</v>
      </c>
      <c r="O35" s="9">
        <v>50</v>
      </c>
      <c r="P35" s="9">
        <v>2</v>
      </c>
      <c r="Q35" s="9" t="s">
        <v>114</v>
      </c>
    </row>
    <row r="36" spans="1:17" x14ac:dyDescent="0.2">
      <c r="A36" s="9" t="s">
        <v>115</v>
      </c>
      <c r="B36" s="70">
        <v>42706</v>
      </c>
      <c r="C36" s="69">
        <v>47</v>
      </c>
      <c r="E36" s="64"/>
      <c r="F36" s="64"/>
      <c r="H36" s="39">
        <v>37.174999999999997</v>
      </c>
      <c r="I36" s="39">
        <v>-7.0762093238192287</v>
      </c>
      <c r="J36" s="39">
        <v>0.13628311211493493</v>
      </c>
      <c r="K36" s="61">
        <v>24.804754674392125</v>
      </c>
      <c r="L36" s="39">
        <v>0.21159449924621881</v>
      </c>
      <c r="M36" s="61" t="s">
        <v>139</v>
      </c>
      <c r="O36" s="9">
        <v>50</v>
      </c>
      <c r="P36" s="9">
        <v>2</v>
      </c>
      <c r="Q36" s="9" t="s">
        <v>115</v>
      </c>
    </row>
    <row r="37" spans="1:17" x14ac:dyDescent="0.2">
      <c r="A37" s="9" t="s">
        <v>115</v>
      </c>
      <c r="B37" s="70">
        <v>42706</v>
      </c>
      <c r="C37" s="69">
        <v>48</v>
      </c>
      <c r="E37" s="64"/>
      <c r="F37" s="64"/>
      <c r="H37" s="39">
        <v>16.89</v>
      </c>
      <c r="I37" s="39">
        <v>-7.1301411684639948</v>
      </c>
      <c r="J37" s="39">
        <v>0.13628311211493493</v>
      </c>
      <c r="K37" s="61">
        <v>24.409800756576306</v>
      </c>
      <c r="L37" s="39">
        <v>0.21159449924621881</v>
      </c>
      <c r="M37" s="61" t="s">
        <v>139</v>
      </c>
      <c r="O37" s="9">
        <v>50</v>
      </c>
      <c r="P37" s="9">
        <v>2</v>
      </c>
      <c r="Q37" s="9" t="s">
        <v>115</v>
      </c>
    </row>
    <row r="38" spans="1:17" x14ac:dyDescent="0.2">
      <c r="A38" s="9" t="s">
        <v>116</v>
      </c>
      <c r="B38" s="70">
        <v>42706</v>
      </c>
      <c r="C38" s="69">
        <v>49</v>
      </c>
      <c r="E38" s="64"/>
      <c r="F38" s="64"/>
      <c r="H38" s="39">
        <v>45.895000000000003</v>
      </c>
      <c r="I38" s="39">
        <v>-4.1470153297901513</v>
      </c>
      <c r="J38" s="39">
        <v>0.13628311211493493</v>
      </c>
      <c r="K38" s="61">
        <v>25.146486346264435</v>
      </c>
      <c r="L38" s="39">
        <v>0.21159449924621881</v>
      </c>
      <c r="M38" s="61" t="s">
        <v>139</v>
      </c>
      <c r="O38" s="9">
        <v>50</v>
      </c>
      <c r="P38" s="9">
        <v>2</v>
      </c>
      <c r="Q38" s="9" t="s">
        <v>116</v>
      </c>
    </row>
    <row r="39" spans="1:17" x14ac:dyDescent="0.2">
      <c r="A39" s="9" t="s">
        <v>116</v>
      </c>
      <c r="B39" s="70">
        <v>42706</v>
      </c>
      <c r="C39" s="69">
        <v>50</v>
      </c>
      <c r="E39" s="64"/>
      <c r="F39" s="64"/>
      <c r="H39" s="39">
        <v>27.712</v>
      </c>
      <c r="I39" s="39">
        <v>-3.1949772264269152</v>
      </c>
      <c r="J39" s="39">
        <v>0.13628311211493493</v>
      </c>
      <c r="K39" s="61">
        <v>25.37447061546937</v>
      </c>
      <c r="L39" s="39">
        <v>0.21159449924621881</v>
      </c>
      <c r="M39" s="61" t="s">
        <v>139</v>
      </c>
      <c r="O39" s="9">
        <v>50</v>
      </c>
      <c r="P39" s="9">
        <v>2</v>
      </c>
      <c r="Q39" s="9" t="s">
        <v>116</v>
      </c>
    </row>
    <row r="40" spans="1:17" x14ac:dyDescent="0.2">
      <c r="A40" s="9" t="s">
        <v>117</v>
      </c>
      <c r="B40" s="70">
        <v>42706</v>
      </c>
      <c r="C40" s="69">
        <v>51</v>
      </c>
      <c r="E40" s="64"/>
      <c r="F40" s="64"/>
      <c r="H40" s="39">
        <v>29.667000000000002</v>
      </c>
      <c r="I40" s="39">
        <v>-7.7262896041660198</v>
      </c>
      <c r="J40" s="39">
        <v>0.13628311211493493</v>
      </c>
      <c r="K40" s="61">
        <v>25.671369616075559</v>
      </c>
      <c r="L40" s="39">
        <v>0.21159449924621881</v>
      </c>
      <c r="M40" s="61" t="s">
        <v>139</v>
      </c>
      <c r="O40" s="9">
        <v>50</v>
      </c>
      <c r="P40" s="9">
        <v>2</v>
      </c>
      <c r="Q40" s="9" t="s">
        <v>117</v>
      </c>
    </row>
    <row r="41" spans="1:17" x14ac:dyDescent="0.2">
      <c r="A41" s="9" t="s">
        <v>117</v>
      </c>
      <c r="B41" s="70">
        <v>42706</v>
      </c>
      <c r="C41" s="69">
        <v>52</v>
      </c>
      <c r="E41" s="64"/>
      <c r="F41" s="64"/>
      <c r="H41" s="39">
        <v>23.695</v>
      </c>
      <c r="I41" s="39">
        <v>-7.9249848205025923</v>
      </c>
      <c r="J41" s="39">
        <v>0.13628311211493493</v>
      </c>
      <c r="K41" s="61">
        <v>25.58003985215845</v>
      </c>
      <c r="L41" s="39">
        <v>0.21159449924621881</v>
      </c>
      <c r="M41" s="61" t="s">
        <v>139</v>
      </c>
      <c r="O41" s="9">
        <v>50</v>
      </c>
      <c r="P41" s="9">
        <v>2</v>
      </c>
      <c r="Q41" s="9" t="s">
        <v>117</v>
      </c>
    </row>
    <row r="42" spans="1:17" x14ac:dyDescent="0.2">
      <c r="A42" s="9" t="s">
        <v>118</v>
      </c>
      <c r="B42" s="70">
        <v>42706</v>
      </c>
      <c r="C42" s="69">
        <v>53</v>
      </c>
      <c r="E42" s="64"/>
      <c r="F42" s="64"/>
      <c r="H42" s="39">
        <v>23.379000000000001</v>
      </c>
      <c r="I42" s="39">
        <v>-9.3531779564346422</v>
      </c>
      <c r="J42" s="39">
        <v>0.13628311211493493</v>
      </c>
      <c r="K42" s="61">
        <v>25.921392850050538</v>
      </c>
      <c r="L42" s="39">
        <v>0.21159449924621881</v>
      </c>
      <c r="M42" s="61" t="s">
        <v>139</v>
      </c>
      <c r="O42" s="9">
        <v>50</v>
      </c>
      <c r="P42" s="9">
        <v>2</v>
      </c>
      <c r="Q42" s="9" t="s">
        <v>118</v>
      </c>
    </row>
    <row r="43" spans="1:17" x14ac:dyDescent="0.2">
      <c r="A43" s="9" t="s">
        <v>118</v>
      </c>
      <c r="B43" s="70">
        <v>42706</v>
      </c>
      <c r="C43" s="69">
        <v>56</v>
      </c>
      <c r="E43" s="64"/>
      <c r="F43" s="64"/>
      <c r="H43" s="39">
        <v>25.14</v>
      </c>
      <c r="I43" s="39">
        <v>-9.1518553398712204</v>
      </c>
      <c r="J43" s="39">
        <v>0.13628311211493493</v>
      </c>
      <c r="K43" s="61">
        <v>25.51945328559566</v>
      </c>
      <c r="L43" s="39">
        <v>0.21159449924621881</v>
      </c>
      <c r="M43" s="61" t="s">
        <v>139</v>
      </c>
      <c r="O43" s="9">
        <v>50</v>
      </c>
      <c r="P43" s="9">
        <v>2</v>
      </c>
      <c r="Q43" s="9" t="s">
        <v>118</v>
      </c>
    </row>
    <row r="44" spans="1:17" x14ac:dyDescent="0.2">
      <c r="A44" s="9" t="s">
        <v>119</v>
      </c>
      <c r="B44" s="70">
        <v>42706</v>
      </c>
      <c r="C44" s="69">
        <v>57</v>
      </c>
      <c r="E44" s="64"/>
      <c r="F44" s="64"/>
      <c r="H44" s="39">
        <v>28.082000000000001</v>
      </c>
      <c r="I44" s="39">
        <v>-7.6893046335324762</v>
      </c>
      <c r="J44" s="39">
        <v>0.13628311211493493</v>
      </c>
      <c r="K44" s="61">
        <v>25.146931300520656</v>
      </c>
      <c r="L44" s="39">
        <v>0.21159449924621881</v>
      </c>
      <c r="M44" s="61" t="s">
        <v>139</v>
      </c>
      <c r="O44" s="9">
        <v>50</v>
      </c>
      <c r="P44" s="9">
        <v>2</v>
      </c>
      <c r="Q44" s="9" t="s">
        <v>119</v>
      </c>
    </row>
    <row r="45" spans="1:17" x14ac:dyDescent="0.2">
      <c r="A45" s="9" t="s">
        <v>119</v>
      </c>
      <c r="B45" s="70">
        <v>42706</v>
      </c>
      <c r="C45" s="69">
        <v>58</v>
      </c>
      <c r="E45" s="64"/>
      <c r="F45" s="64"/>
      <c r="H45" s="39">
        <v>20.137</v>
      </c>
      <c r="I45" s="39">
        <v>-7.6752789744452743</v>
      </c>
      <c r="J45" s="39">
        <v>0.13628311211493493</v>
      </c>
      <c r="K45" s="61">
        <v>25.19345916377096</v>
      </c>
      <c r="L45" s="39">
        <v>0.21159449924621881</v>
      </c>
      <c r="M45" s="61" t="s">
        <v>139</v>
      </c>
      <c r="O45" s="9">
        <v>50</v>
      </c>
      <c r="P45" s="9">
        <v>2</v>
      </c>
      <c r="Q45" s="9" t="s">
        <v>119</v>
      </c>
    </row>
    <row r="46" spans="1:17" x14ac:dyDescent="0.2">
      <c r="A46" s="9" t="s">
        <v>120</v>
      </c>
      <c r="B46" s="70">
        <v>42706</v>
      </c>
      <c r="C46" s="69">
        <v>59</v>
      </c>
      <c r="E46" s="64"/>
      <c r="F46" s="64"/>
      <c r="H46" s="39">
        <v>8.9789999999999992</v>
      </c>
      <c r="I46" s="39">
        <v>-8.3857804499269122</v>
      </c>
      <c r="J46" s="39">
        <v>0.13628311211493493</v>
      </c>
      <c r="K46" s="61">
        <v>25.090951295682483</v>
      </c>
      <c r="L46" s="39">
        <v>0.21159449924621881</v>
      </c>
      <c r="M46" s="61" t="s">
        <v>139</v>
      </c>
      <c r="O46" s="9">
        <v>50</v>
      </c>
      <c r="P46" s="9">
        <v>2</v>
      </c>
      <c r="Q46" s="9" t="s">
        <v>120</v>
      </c>
    </row>
    <row r="47" spans="1:17" x14ac:dyDescent="0.2">
      <c r="A47" s="9" t="s">
        <v>120</v>
      </c>
      <c r="B47" s="70">
        <v>42706</v>
      </c>
      <c r="C47" s="69">
        <v>60</v>
      </c>
      <c r="E47" s="64"/>
      <c r="F47" s="64"/>
      <c r="H47" s="39">
        <v>15.69</v>
      </c>
      <c r="I47" s="39">
        <v>-8.3377513922585091</v>
      </c>
      <c r="J47" s="39">
        <v>0.13628311211493493</v>
      </c>
      <c r="K47" s="61">
        <v>25.345843594669439</v>
      </c>
      <c r="L47" s="39">
        <v>0.21159449924621881</v>
      </c>
      <c r="M47" s="61" t="s">
        <v>139</v>
      </c>
      <c r="O47" s="9">
        <v>50</v>
      </c>
      <c r="P47" s="9">
        <v>2</v>
      </c>
      <c r="Q47" s="9" t="s">
        <v>120</v>
      </c>
    </row>
    <row r="48" spans="1:17" x14ac:dyDescent="0.2">
      <c r="A48" s="9" t="s">
        <v>121</v>
      </c>
      <c r="B48" s="70">
        <v>42706</v>
      </c>
      <c r="C48" s="69">
        <v>61</v>
      </c>
      <c r="E48" s="64"/>
      <c r="F48" s="64"/>
      <c r="H48" s="39">
        <v>17.373000000000001</v>
      </c>
      <c r="I48" s="39">
        <v>-6.9490130397041741</v>
      </c>
      <c r="J48" s="39">
        <v>0.13628311211493493</v>
      </c>
      <c r="K48" s="61">
        <v>24.971803611991763</v>
      </c>
      <c r="L48" s="39">
        <v>0.21159449924621881</v>
      </c>
      <c r="M48" s="61" t="s">
        <v>139</v>
      </c>
      <c r="O48" s="9">
        <v>50</v>
      </c>
      <c r="P48" s="9">
        <v>2</v>
      </c>
      <c r="Q48" s="9" t="s">
        <v>121</v>
      </c>
    </row>
    <row r="49" spans="1:17" x14ac:dyDescent="0.2">
      <c r="A49" s="9" t="s">
        <v>121</v>
      </c>
      <c r="B49" s="70">
        <v>42706</v>
      </c>
      <c r="C49" s="69">
        <v>62</v>
      </c>
      <c r="E49" s="64"/>
      <c r="F49" s="64"/>
      <c r="H49" s="39">
        <v>10.614000000000001</v>
      </c>
      <c r="I49" s="39">
        <v>-7.0989885543148104</v>
      </c>
      <c r="J49" s="39">
        <v>0.13628311211493493</v>
      </c>
      <c r="K49" s="61">
        <v>24.678168238011292</v>
      </c>
      <c r="L49" s="39">
        <v>0.21159449924621881</v>
      </c>
      <c r="M49" s="61" t="s">
        <v>139</v>
      </c>
      <c r="O49" s="9">
        <v>50</v>
      </c>
      <c r="P49" s="9">
        <v>2</v>
      </c>
      <c r="Q49" s="9" t="s">
        <v>121</v>
      </c>
    </row>
    <row r="50" spans="1:17" x14ac:dyDescent="0.2">
      <c r="A50" s="9" t="s">
        <v>122</v>
      </c>
      <c r="B50" s="70">
        <v>42706</v>
      </c>
      <c r="C50" s="69">
        <v>63</v>
      </c>
      <c r="E50" s="64"/>
      <c r="F50" s="64"/>
      <c r="H50" s="39">
        <v>13.939</v>
      </c>
      <c r="I50" s="39">
        <v>-8.2950371025887186</v>
      </c>
      <c r="J50" s="39">
        <v>0.13628311211493493</v>
      </c>
      <c r="K50" s="61">
        <v>24.804445592947125</v>
      </c>
      <c r="L50" s="39">
        <v>0.21159449924621881</v>
      </c>
      <c r="M50" s="61" t="s">
        <v>139</v>
      </c>
      <c r="O50" s="9">
        <v>50</v>
      </c>
      <c r="P50" s="9">
        <v>2</v>
      </c>
      <c r="Q50" s="9" t="s">
        <v>122</v>
      </c>
    </row>
    <row r="51" spans="1:17" x14ac:dyDescent="0.2">
      <c r="A51" s="9" t="s">
        <v>122</v>
      </c>
      <c r="B51" s="70">
        <v>42706</v>
      </c>
      <c r="C51" s="69">
        <v>64</v>
      </c>
      <c r="E51" s="64"/>
      <c r="F51" s="64"/>
      <c r="H51" s="39">
        <v>26.763000000000002</v>
      </c>
      <c r="I51" s="39">
        <v>-8.4217138614680831</v>
      </c>
      <c r="J51" s="39">
        <v>0.13628311211493493</v>
      </c>
      <c r="K51" s="61">
        <v>24.768155968947283</v>
      </c>
      <c r="L51" s="39">
        <v>0.21159449924621881</v>
      </c>
      <c r="M51" s="61" t="s">
        <v>139</v>
      </c>
      <c r="O51" s="9">
        <v>50</v>
      </c>
      <c r="P51" s="9">
        <v>2</v>
      </c>
      <c r="Q51" s="9" t="s">
        <v>122</v>
      </c>
    </row>
    <row r="52" spans="1:17" x14ac:dyDescent="0.2">
      <c r="A52" s="9" t="s">
        <v>123</v>
      </c>
      <c r="B52" s="70">
        <v>42706</v>
      </c>
      <c r="C52" s="69">
        <v>65</v>
      </c>
      <c r="E52" s="64"/>
      <c r="F52" s="64"/>
      <c r="H52" s="39">
        <v>12.342000000000001</v>
      </c>
      <c r="I52" s="39">
        <v>-6.8058393163759945</v>
      </c>
      <c r="J52" s="39">
        <v>0.13628311211493493</v>
      </c>
      <c r="K52" s="61">
        <v>24.769196966795629</v>
      </c>
      <c r="L52" s="39">
        <v>0.21159449924621881</v>
      </c>
      <c r="M52" s="61" t="s">
        <v>139</v>
      </c>
      <c r="O52" s="9">
        <v>50</v>
      </c>
      <c r="P52" s="9">
        <v>2</v>
      </c>
      <c r="Q52" s="9" t="s">
        <v>123</v>
      </c>
    </row>
    <row r="53" spans="1:17" x14ac:dyDescent="0.2">
      <c r="A53" s="9" t="s">
        <v>123</v>
      </c>
      <c r="B53" s="70">
        <v>42706</v>
      </c>
      <c r="C53" s="69">
        <v>68</v>
      </c>
      <c r="E53" s="64"/>
      <c r="F53" s="64"/>
      <c r="H53" s="39">
        <v>7.6520000000000001</v>
      </c>
      <c r="I53" s="39">
        <v>-6.9642390247823149</v>
      </c>
      <c r="J53" s="39">
        <v>0.13628311211493493</v>
      </c>
      <c r="K53" s="61">
        <v>24.556611464210199</v>
      </c>
      <c r="L53" s="39">
        <v>0.21159449924621881</v>
      </c>
      <c r="M53" s="61" t="s">
        <v>139</v>
      </c>
      <c r="O53" s="9">
        <v>50</v>
      </c>
      <c r="P53" s="9">
        <v>2</v>
      </c>
      <c r="Q53" s="9" t="s">
        <v>123</v>
      </c>
    </row>
    <row r="54" spans="1:17" x14ac:dyDescent="0.2">
      <c r="A54" s="9" t="s">
        <v>124</v>
      </c>
      <c r="B54" s="70">
        <v>42706</v>
      </c>
      <c r="C54" s="69">
        <v>69</v>
      </c>
      <c r="E54" s="64"/>
      <c r="F54" s="64"/>
      <c r="H54" s="39">
        <v>32.076999999999998</v>
      </c>
      <c r="I54" s="39">
        <v>-7.8740026713252265</v>
      </c>
      <c r="J54" s="39">
        <v>0.13628311211493493</v>
      </c>
      <c r="K54" s="61">
        <v>26.10443865873258</v>
      </c>
      <c r="L54" s="39">
        <v>0.21159449924621881</v>
      </c>
      <c r="M54" s="61" t="s">
        <v>139</v>
      </c>
      <c r="O54" s="9">
        <v>50</v>
      </c>
      <c r="P54" s="9">
        <v>2</v>
      </c>
      <c r="Q54" s="9" t="s">
        <v>124</v>
      </c>
    </row>
    <row r="55" spans="1:17" x14ac:dyDescent="0.2">
      <c r="A55" s="9" t="s">
        <v>124</v>
      </c>
      <c r="B55" s="70">
        <v>42706</v>
      </c>
      <c r="C55" s="69">
        <v>70</v>
      </c>
      <c r="E55" s="64"/>
      <c r="F55" s="64"/>
      <c r="H55" s="39">
        <v>21.053999999999998</v>
      </c>
      <c r="I55" s="39">
        <v>-7.9805272288494455</v>
      </c>
      <c r="J55" s="39">
        <v>0.13628311211493493</v>
      </c>
      <c r="K55" s="61">
        <v>26.04286238457324</v>
      </c>
      <c r="L55" s="39">
        <v>0.21159449924621881</v>
      </c>
      <c r="M55" s="61" t="s">
        <v>139</v>
      </c>
      <c r="O55" s="9">
        <v>50</v>
      </c>
      <c r="P55" s="9">
        <v>2</v>
      </c>
      <c r="Q55" s="9" t="s">
        <v>124</v>
      </c>
    </row>
    <row r="56" spans="1:17" x14ac:dyDescent="0.2">
      <c r="A56" s="9" t="s">
        <v>125</v>
      </c>
      <c r="B56" s="70">
        <v>42706</v>
      </c>
      <c r="C56" s="69">
        <v>71</v>
      </c>
      <c r="E56" s="64"/>
      <c r="F56" s="64"/>
      <c r="H56" s="39">
        <v>8.3780000000000001</v>
      </c>
      <c r="I56" s="39">
        <v>-7.5210798275536268</v>
      </c>
      <c r="J56" s="39">
        <v>0.13628311211493493</v>
      </c>
      <c r="K56" s="61">
        <v>25.64397142489576</v>
      </c>
      <c r="L56" s="39">
        <v>0.21159449924621881</v>
      </c>
      <c r="M56" s="61" t="s">
        <v>139</v>
      </c>
      <c r="O56" s="9">
        <v>50</v>
      </c>
      <c r="P56" s="9">
        <v>2</v>
      </c>
      <c r="Q56" s="9" t="s">
        <v>125</v>
      </c>
    </row>
    <row r="57" spans="1:17" x14ac:dyDescent="0.2">
      <c r="A57" s="9" t="s">
        <v>125</v>
      </c>
      <c r="B57" s="70">
        <v>42706</v>
      </c>
      <c r="C57" s="69">
        <v>72</v>
      </c>
      <c r="E57" s="64"/>
      <c r="F57" s="64"/>
      <c r="H57" s="39">
        <v>5.6989999999999998</v>
      </c>
      <c r="I57" s="39">
        <v>-7.6009869684625624</v>
      </c>
      <c r="J57" s="39">
        <v>0.13628311211493493</v>
      </c>
      <c r="K57" s="61">
        <v>25.27199786332908</v>
      </c>
      <c r="L57" s="39">
        <v>0.21159449924621881</v>
      </c>
      <c r="M57" s="61" t="s">
        <v>139</v>
      </c>
      <c r="O57" s="9">
        <v>50</v>
      </c>
      <c r="P57" s="9">
        <v>2</v>
      </c>
      <c r="Q57" s="9" t="s">
        <v>125</v>
      </c>
    </row>
    <row r="58" spans="1:17" x14ac:dyDescent="0.2">
      <c r="A58" s="9" t="s">
        <v>126</v>
      </c>
      <c r="B58" s="70">
        <v>42706</v>
      </c>
      <c r="C58" s="69">
        <v>73</v>
      </c>
      <c r="E58" s="64"/>
      <c r="F58" s="64"/>
      <c r="H58" s="39">
        <v>12.095000000000001</v>
      </c>
      <c r="I58" s="39">
        <v>-7.9087150007369287</v>
      </c>
      <c r="J58" s="39">
        <v>0.13628311211493493</v>
      </c>
      <c r="K58" s="61">
        <v>25.33220967194794</v>
      </c>
      <c r="L58" s="39">
        <v>0.21159449924621881</v>
      </c>
      <c r="M58" s="61" t="s">
        <v>139</v>
      </c>
      <c r="O58" s="9">
        <v>50</v>
      </c>
      <c r="P58" s="9">
        <v>2</v>
      </c>
      <c r="Q58" s="9" t="s">
        <v>126</v>
      </c>
    </row>
    <row r="59" spans="1:17" x14ac:dyDescent="0.2">
      <c r="A59" s="9" t="s">
        <v>126</v>
      </c>
      <c r="B59" s="70">
        <v>42706</v>
      </c>
      <c r="C59" s="69">
        <v>74</v>
      </c>
      <c r="E59" s="64"/>
      <c r="F59" s="64"/>
      <c r="H59" s="39">
        <v>11.775</v>
      </c>
      <c r="I59" s="39">
        <v>-8.1847956780955275</v>
      </c>
      <c r="J59" s="39">
        <v>0.13628311211493493</v>
      </c>
      <c r="K59" s="61">
        <v>24.895900153369318</v>
      </c>
      <c r="L59" s="39">
        <v>0.21159449924621881</v>
      </c>
      <c r="M59" s="61" t="s">
        <v>139</v>
      </c>
      <c r="O59" s="9">
        <v>50</v>
      </c>
      <c r="P59" s="9">
        <v>2</v>
      </c>
      <c r="Q59" s="9" t="s">
        <v>126</v>
      </c>
    </row>
    <row r="60" spans="1:17" x14ac:dyDescent="0.2">
      <c r="A60" s="9" t="s">
        <v>127</v>
      </c>
      <c r="B60" s="70">
        <v>42706</v>
      </c>
      <c r="C60" s="69">
        <v>75</v>
      </c>
      <c r="E60" s="64"/>
      <c r="F60" s="64"/>
      <c r="H60" s="39">
        <v>7.5979999999999999</v>
      </c>
      <c r="I60" s="39">
        <v>-7.1711493833773172</v>
      </c>
      <c r="J60" s="39">
        <v>0.13628311211493493</v>
      </c>
      <c r="K60" s="61">
        <v>25.443618723474792</v>
      </c>
      <c r="L60" s="39">
        <v>0.21159449924621881</v>
      </c>
      <c r="M60" s="61" t="s">
        <v>139</v>
      </c>
      <c r="O60" s="9">
        <v>50</v>
      </c>
      <c r="P60" s="9">
        <v>2</v>
      </c>
      <c r="Q60" s="9" t="s">
        <v>127</v>
      </c>
    </row>
    <row r="61" spans="1:17" x14ac:dyDescent="0.2">
      <c r="B61" s="70"/>
      <c r="C61" s="69"/>
      <c r="E61" s="64"/>
      <c r="F61" s="64"/>
      <c r="H61" s="39"/>
      <c r="I61" s="39"/>
      <c r="J61" s="39"/>
      <c r="K61" s="61"/>
      <c r="L61" s="39"/>
      <c r="M61" s="61"/>
    </row>
    <row r="62" spans="1:17" x14ac:dyDescent="0.2">
      <c r="B62" s="70"/>
      <c r="C62" s="69"/>
      <c r="E62" s="64"/>
      <c r="F62" s="64"/>
      <c r="H62" s="39"/>
      <c r="I62" s="39"/>
      <c r="J62" s="39"/>
      <c r="K62" s="61"/>
      <c r="L62" s="39"/>
      <c r="M62" s="61"/>
    </row>
    <row r="63" spans="1:17" x14ac:dyDescent="0.2">
      <c r="B63" s="70"/>
      <c r="C63" s="69"/>
      <c r="E63" s="64"/>
      <c r="F63" s="64"/>
      <c r="H63" s="39"/>
      <c r="I63" s="39"/>
      <c r="J63" s="39"/>
      <c r="K63" s="61"/>
      <c r="L63" s="39"/>
      <c r="M63" s="61"/>
    </row>
    <row r="64" spans="1:17" x14ac:dyDescent="0.2">
      <c r="B64" s="70"/>
      <c r="C64" s="69"/>
      <c r="E64" s="64"/>
      <c r="F64" s="64"/>
      <c r="H64" s="39"/>
      <c r="I64" s="39"/>
      <c r="J64" s="39"/>
      <c r="K64" s="61"/>
      <c r="L64" s="39"/>
      <c r="M64" s="61"/>
    </row>
    <row r="65" spans="2:13" x14ac:dyDescent="0.2">
      <c r="B65" s="70"/>
      <c r="C65" s="69"/>
      <c r="E65" s="64"/>
      <c r="F65" s="64"/>
      <c r="H65" s="39"/>
      <c r="I65" s="39"/>
      <c r="J65" s="39"/>
      <c r="K65" s="61"/>
      <c r="L65" s="39"/>
      <c r="M65" s="61"/>
    </row>
    <row r="66" spans="2:13" x14ac:dyDescent="0.2">
      <c r="B66" s="70"/>
      <c r="C66" s="69"/>
      <c r="E66" s="64"/>
      <c r="F66" s="64"/>
      <c r="H66" s="39"/>
      <c r="I66" s="39"/>
      <c r="J66" s="39"/>
      <c r="K66" s="61"/>
      <c r="L66" s="39"/>
      <c r="M66" s="61"/>
    </row>
    <row r="67" spans="2:13" x14ac:dyDescent="0.2">
      <c r="B67" s="70"/>
      <c r="C67" s="69"/>
      <c r="E67" s="64"/>
      <c r="F67" s="64"/>
      <c r="H67" s="39"/>
      <c r="I67" s="39"/>
      <c r="J67" s="39"/>
      <c r="K67" s="61"/>
      <c r="L67" s="39"/>
      <c r="M67" s="61"/>
    </row>
    <row r="68" spans="2:13" x14ac:dyDescent="0.2">
      <c r="B68" s="70"/>
      <c r="C68" s="69"/>
      <c r="E68" s="64"/>
      <c r="F68" s="64"/>
      <c r="H68" s="39"/>
      <c r="I68" s="39"/>
      <c r="J68" s="39"/>
      <c r="K68" s="61"/>
      <c r="L68" s="39"/>
      <c r="M68" s="61"/>
    </row>
    <row r="69" spans="2:13" x14ac:dyDescent="0.2">
      <c r="B69" s="70"/>
      <c r="C69" s="69"/>
      <c r="E69" s="64"/>
      <c r="F69" s="64"/>
      <c r="H69" s="39"/>
      <c r="I69" s="39"/>
      <c r="J69" s="39"/>
      <c r="K69" s="61"/>
      <c r="L69" s="39"/>
      <c r="M69" s="61"/>
    </row>
    <row r="70" spans="2:13" x14ac:dyDescent="0.2">
      <c r="B70" s="70"/>
      <c r="C70" s="69"/>
      <c r="E70" s="64"/>
      <c r="F70" s="64"/>
      <c r="H70" s="39"/>
      <c r="I70" s="39"/>
      <c r="J70" s="39"/>
      <c r="K70" s="61"/>
      <c r="L70" s="39"/>
      <c r="M70" s="61"/>
    </row>
    <row r="71" spans="2:13" x14ac:dyDescent="0.2">
      <c r="B71" s="70"/>
      <c r="C71" s="69"/>
      <c r="E71" s="64"/>
      <c r="F71" s="64"/>
      <c r="H71" s="39"/>
      <c r="I71" s="39"/>
      <c r="J71" s="39"/>
      <c r="K71" s="61"/>
      <c r="L71" s="39"/>
      <c r="M71" s="61"/>
    </row>
    <row r="72" spans="2:13" x14ac:dyDescent="0.2">
      <c r="B72" s="70"/>
      <c r="C72" s="69"/>
      <c r="E72" s="64"/>
      <c r="F72" s="64"/>
      <c r="H72" s="39"/>
      <c r="I72" s="39"/>
      <c r="J72" s="39"/>
      <c r="K72" s="61"/>
      <c r="L72" s="39"/>
      <c r="M72" s="61"/>
    </row>
    <row r="73" spans="2:13" x14ac:dyDescent="0.2">
      <c r="B73" s="70"/>
      <c r="C73" s="69"/>
      <c r="E73" s="64"/>
      <c r="F73" s="64"/>
      <c r="H73" s="39"/>
      <c r="I73" s="39"/>
      <c r="J73" s="39"/>
      <c r="K73" s="61"/>
      <c r="L73" s="39"/>
      <c r="M73" s="61"/>
    </row>
    <row r="74" spans="2:13" x14ac:dyDescent="0.2">
      <c r="B74" s="70"/>
      <c r="C74" s="69"/>
      <c r="E74" s="64"/>
      <c r="F74" s="64"/>
      <c r="H74" s="39"/>
      <c r="I74" s="39"/>
      <c r="J74" s="39"/>
      <c r="K74" s="61"/>
      <c r="L74" s="39"/>
      <c r="M74" s="61"/>
    </row>
    <row r="75" spans="2:13" x14ac:dyDescent="0.2">
      <c r="B75" s="70"/>
      <c r="C75" s="69"/>
      <c r="E75" s="64"/>
      <c r="F75" s="64"/>
      <c r="H75" s="39"/>
      <c r="I75" s="39"/>
      <c r="J75" s="39"/>
      <c r="K75" s="61"/>
      <c r="L75" s="39"/>
      <c r="M75" s="61"/>
    </row>
    <row r="76" spans="2:13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2:13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2:13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2:13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2:13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3.7109375" style="9" customWidth="1"/>
    <col min="7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6">
        <v>42706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139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140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141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142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142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2.2922215557856118</v>
      </c>
      <c r="J17" s="74">
        <f>AVERAGE(R184:R187)</f>
        <v>28.972124470617857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-4.7323796384401833</v>
      </c>
      <c r="J18" s="72">
        <f>AVERAGE(R174:R177)</f>
        <v>7.3210469757518606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0.99137300573367659</v>
      </c>
      <c r="F26" s="97">
        <f>INTERCEPT(F17:F18,I17:I18)</f>
        <v>-0.32244657356670614</v>
      </c>
      <c r="G26" s="75">
        <f>$F$22-$T$168</f>
        <v>-3.0217632978333242E-3</v>
      </c>
      <c r="H26" s="98"/>
      <c r="I26" s="98">
        <f>SLOPE($K$144:$K$167,$J$144:$J$167)</f>
        <v>5.9480461775466131E-3</v>
      </c>
      <c r="J26" s="99">
        <f>SLOPE($N$144:$N$167,$B$144:$B$167)</f>
        <v>-1.901265285760637E-3</v>
      </c>
      <c r="S26" s="39"/>
    </row>
    <row r="27" spans="1:25" ht="12" customHeight="1" x14ac:dyDescent="0.2">
      <c r="D27" s="33" t="s">
        <v>19</v>
      </c>
      <c r="E27" s="34">
        <f>SLOPE(H17:H18,J17:J18)</f>
        <v>0.98840346421901948</v>
      </c>
      <c r="F27" s="34">
        <f>INTERCEPT(H17:H18,J17:J18)</f>
        <v>-3.6148192543315361E-2</v>
      </c>
      <c r="G27" s="107">
        <f>$H$22-$U$168</f>
        <v>0.14858765321720213</v>
      </c>
      <c r="H27" s="100"/>
      <c r="I27" s="100">
        <f>SLOPE($L$144:$L$167,$J$144:$J$167)</f>
        <v>1.2284987725933198E-2</v>
      </c>
      <c r="J27" s="101">
        <f>SLOPE($O$144:$O$167,$B$144:$B$167)</f>
        <v>-2.3896155177059652E-3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>
        <v>2302</v>
      </c>
      <c r="E32" s="56">
        <v>13.502000000000001</v>
      </c>
      <c r="F32" s="56">
        <v>-11.4</v>
      </c>
      <c r="G32" s="56">
        <v>12.568</v>
      </c>
      <c r="H32" s="62">
        <v>0</v>
      </c>
      <c r="I32" s="62">
        <v>5.5154328932550289E-2</v>
      </c>
      <c r="J32" s="56">
        <f>IF(D32&lt;&gt;"",IF(OR($E$10="Yes (Manual)",$E$10="Yes (Auto)"),E32-AVERAGE(E$134:E$137),E32),"")</f>
        <v>13.502000000000001</v>
      </c>
      <c r="K32" s="62">
        <f>IF(D32&lt;&gt;"",IF(OR($E$10="Yes (Manual)",$E$10="Yes (Auto)"),(F32*E32-AVERAGE(F$134:F$137)*AVERAGE(E$134:E$137))/AVERAGE(E$134:E$137),F32),"")</f>
        <v>-11.4</v>
      </c>
      <c r="L32" s="62">
        <f>IF(D32&lt;&gt;"",IF(OR($E$10="Yes (Manual)",$E$10="Yes (Auto)"),(G32*E32-AVERAGE(G$134:G$137)*AVERAGE(E$134:E$137))/AVERAGE(E$134:E$137),G32),"")</f>
        <v>12.568</v>
      </c>
      <c r="M32" s="62"/>
      <c r="N32" s="95">
        <f t="shared" ref="N32:N63" si="0">IF(D32&lt;&gt;"",IF(OR($E$11="Yes (Manual)",$E$11="Yes (Auto)"),K32-J32*$I$26,K32),"")</f>
        <v>-11.480310519489235</v>
      </c>
      <c r="O32" s="95">
        <f t="shared" ref="O32:O63" si="1">IF(D32&lt;&gt;"",IF(OR($E$11="Yes (Manual)",$E$11="Yes (Auto)"),L32-J32*$I$27,L32),"")</f>
        <v>12.40212809572445</v>
      </c>
      <c r="P32" s="62"/>
      <c r="Q32" s="95">
        <f>IF(D32&lt;&gt;"",IF(OR($E$12="Yes (Manual)",$E$12="Yes (Auto)"),N32-(B32-$B$32)*$J$26,N32),"")</f>
        <v>-11.480310519489235</v>
      </c>
      <c r="R32" s="95">
        <f>IF(D32&lt;&gt;"",IF(OR($E$12="Yes (Manual)",$E$12="Yes (Auto)"),O32-(B32-$B$32)*$J$27,O32),"")</f>
        <v>12.40212809572445</v>
      </c>
      <c r="S32" s="95"/>
      <c r="T32" s="62">
        <f>IF(D32&lt;&gt;"",Q32*$E$26+$F$26,"")</f>
        <v>-11.703716520028696</v>
      </c>
      <c r="U32" s="62">
        <f>IF(D32&lt;&gt;"",R32*$E$27+$F$27,"")</f>
        <v>12.222158180958763</v>
      </c>
      <c r="V32" s="62">
        <f>IF(D32&lt;&gt;"",(U32-30.91)/1.03091,"")</f>
        <v>-18.127520170568953</v>
      </c>
      <c r="W32" s="62">
        <f>IF(G32&lt;&gt;"",T32+$G$26,"")</f>
        <v>-11.70673828332653</v>
      </c>
      <c r="X32" s="62">
        <f>IF(G32&lt;&gt;"",U32+$G$27,"")</f>
        <v>12.370745834175965</v>
      </c>
      <c r="Y32" s="62">
        <f>IF(G32&lt;&gt;"",(X32-30.91)/1.03091,"")</f>
        <v>-17.983387653455718</v>
      </c>
    </row>
    <row r="33" spans="1:27" s="57" customFormat="1" x14ac:dyDescent="0.2">
      <c r="A33" s="15"/>
      <c r="B33" s="58">
        <v>2</v>
      </c>
      <c r="C33" s="24" t="s">
        <v>83</v>
      </c>
      <c r="D33" s="58">
        <v>7588</v>
      </c>
      <c r="E33" s="59">
        <v>43.779000000000003</v>
      </c>
      <c r="F33" s="59">
        <v>-4.4410000000000007</v>
      </c>
      <c r="G33" s="59">
        <v>7.8834999999999997</v>
      </c>
      <c r="H33" s="60">
        <v>2.4041630560342479E-2</v>
      </c>
      <c r="I33" s="60">
        <v>1.6263455967290372E-2</v>
      </c>
      <c r="J33" s="59">
        <f t="shared" ref="J33:J96" si="2">IF(D33&lt;&gt;"",IF(OR($E$10="Yes (Manual)",$E$10="Yes (Auto)"),E33-AVERAGE(E$134:E$137),E33),"")</f>
        <v>43.779000000000003</v>
      </c>
      <c r="K33" s="60">
        <f t="shared" ref="K33:K96" si="3">IF(D33&lt;&gt;"",IF(OR($E$10="Yes (Manual)",$E$10="Yes (Auto)"),(F33*E33-AVERAGE(F$134:F$137)*AVERAGE(E$134:E$137))/AVERAGE(E$134:E$137),F33),"")</f>
        <v>-4.4410000000000007</v>
      </c>
      <c r="L33" s="60">
        <f t="shared" ref="L33:L96" si="4">IF(D33&lt;&gt;"",IF(OR($E$10="Yes (Manual)",$E$10="Yes (Auto)"),(G33*E33-AVERAGE(G$134:G$137)*AVERAGE(E$134:E$137))/AVERAGE(E$134:E$137),G33),"")</f>
        <v>7.8834999999999997</v>
      </c>
      <c r="M33" s="60"/>
      <c r="N33" s="60">
        <f t="shared" si="0"/>
        <v>-4.7013995136068143</v>
      </c>
      <c r="O33" s="60">
        <f t="shared" si="1"/>
        <v>7.3456755223463706</v>
      </c>
      <c r="P33" s="60"/>
      <c r="Q33" s="60">
        <f t="shared" ref="Q33:Q96" si="5">IF(D33&lt;&gt;"",IF(OR($E$12="Yes (Manual)",$E$12="Yes (Auto)"),N33-(B33-$B$32)*$J$26,N33),"")</f>
        <v>-4.6994982483210537</v>
      </c>
      <c r="R33" s="60">
        <f t="shared" ref="R33:R96" si="6">IF(D33&lt;&gt;"",IF(OR($E$12="Yes (Manual)",$E$12="Yes (Auto)"),O33-(B33-$B$32)*$J$27,O33),"")</f>
        <v>7.3480651378640767</v>
      </c>
      <c r="S33" s="60"/>
      <c r="T33" s="60">
        <f t="shared" ref="T33:T96" si="7">IF(D33&lt;&gt;"",Q33*$E$26+$F$26,"")</f>
        <v>-4.9814022774448974</v>
      </c>
      <c r="U33" s="60">
        <f t="shared" ref="U33:U96" si="8">IF(D33&lt;&gt;"",R33*$E$27+$F$27,"")</f>
        <v>7.2267048450285447</v>
      </c>
      <c r="V33" s="60">
        <f t="shared" ref="V33:V96" si="9">IF(D33&lt;&gt;"",(U33-30.91)/1.03091,"")</f>
        <v>-22.973193736573954</v>
      </c>
      <c r="W33" s="60">
        <f t="shared" ref="W33:W96" si="10">IF(G33&lt;&gt;"",T33+$G$26,"")</f>
        <v>-4.9844240407427307</v>
      </c>
      <c r="X33" s="60">
        <f t="shared" ref="X33:X96" si="11">IF(G33&lt;&gt;"",U33+$G$27,"")</f>
        <v>7.3752924982457468</v>
      </c>
      <c r="Y33" s="60">
        <f t="shared" ref="Y33:Y96" si="12">IF(G33&lt;&gt;"",(X33-30.91)/1.03091,"")</f>
        <v>-22.829061219460723</v>
      </c>
      <c r="Z33" s="61"/>
      <c r="AA33" s="61"/>
    </row>
    <row r="34" spans="1:27" s="57" customFormat="1" x14ac:dyDescent="0.2">
      <c r="A34" s="15"/>
      <c r="B34" s="54">
        <v>3</v>
      </c>
      <c r="C34" s="55" t="s">
        <v>84</v>
      </c>
      <c r="D34" s="54">
        <v>5530</v>
      </c>
      <c r="E34" s="56">
        <v>32.581000000000003</v>
      </c>
      <c r="F34" s="56">
        <v>2.4889999999999999</v>
      </c>
      <c r="G34" s="56">
        <v>29.357999999999997</v>
      </c>
      <c r="H34" s="62">
        <v>8.4852813742385784E-3</v>
      </c>
      <c r="I34" s="62">
        <v>5.5154328932550289E-2</v>
      </c>
      <c r="J34" s="56">
        <f t="shared" si="2"/>
        <v>32.581000000000003</v>
      </c>
      <c r="K34" s="62">
        <f t="shared" si="3"/>
        <v>2.4889999999999999</v>
      </c>
      <c r="L34" s="62">
        <f t="shared" si="4"/>
        <v>29.357999999999997</v>
      </c>
      <c r="M34" s="62"/>
      <c r="N34" s="95">
        <f t="shared" si="0"/>
        <v>2.2952067074893536</v>
      </c>
      <c r="O34" s="95">
        <f t="shared" si="1"/>
        <v>28.957742814901369</v>
      </c>
      <c r="P34" s="62"/>
      <c r="Q34" s="95">
        <f t="shared" si="5"/>
        <v>2.2990092380608749</v>
      </c>
      <c r="R34" s="95">
        <f t="shared" si="6"/>
        <v>28.96252204593678</v>
      </c>
      <c r="S34" s="95"/>
      <c r="T34" s="62">
        <f t="shared" si="7"/>
        <v>1.9567291249791932</v>
      </c>
      <c r="U34" s="62">
        <f t="shared" si="8"/>
        <v>28.59050893018032</v>
      </c>
      <c r="V34" s="62">
        <f t="shared" si="9"/>
        <v>-2.2499452617781186</v>
      </c>
      <c r="W34" s="62">
        <f t="shared" si="10"/>
        <v>1.9537073616813598</v>
      </c>
      <c r="X34" s="62">
        <f t="shared" si="11"/>
        <v>28.739096583397522</v>
      </c>
      <c r="Y34" s="62">
        <f t="shared" si="12"/>
        <v>-2.1058127446648864</v>
      </c>
    </row>
    <row r="35" spans="1:27" s="57" customFormat="1" x14ac:dyDescent="0.2">
      <c r="A35" s="15"/>
      <c r="B35" s="58">
        <v>4</v>
      </c>
      <c r="C35" s="24" t="s">
        <v>83</v>
      </c>
      <c r="D35" s="58">
        <v>8825</v>
      </c>
      <c r="E35" s="59">
        <v>50.683</v>
      </c>
      <c r="F35" s="59">
        <v>-4.4695</v>
      </c>
      <c r="G35" s="59">
        <v>7.9094999999999995</v>
      </c>
      <c r="H35" s="60">
        <v>1.7677669529663941E-2</v>
      </c>
      <c r="I35" s="60">
        <v>1.3435028842543866E-2</v>
      </c>
      <c r="J35" s="59">
        <f t="shared" si="2"/>
        <v>50.683</v>
      </c>
      <c r="K35" s="60">
        <f t="shared" si="3"/>
        <v>-4.4695</v>
      </c>
      <c r="L35" s="60">
        <f t="shared" si="4"/>
        <v>7.9094999999999995</v>
      </c>
      <c r="M35" s="60"/>
      <c r="N35" s="60">
        <f t="shared" si="0"/>
        <v>-4.7709648244165948</v>
      </c>
      <c r="O35" s="60">
        <f t="shared" si="1"/>
        <v>7.2868599670865271</v>
      </c>
      <c r="P35" s="60"/>
      <c r="Q35" s="60">
        <f t="shared" si="5"/>
        <v>-4.7652610285593129</v>
      </c>
      <c r="R35" s="60">
        <f t="shared" si="6"/>
        <v>7.2940288136396454</v>
      </c>
      <c r="S35" s="60"/>
      <c r="T35" s="60">
        <f t="shared" si="7"/>
        <v>-5.046597722555104</v>
      </c>
      <c r="U35" s="60">
        <f t="shared" si="8"/>
        <v>7.1732951549714548</v>
      </c>
      <c r="V35" s="60">
        <f t="shared" si="9"/>
        <v>-23.025002032212846</v>
      </c>
      <c r="W35" s="60">
        <f t="shared" si="10"/>
        <v>-5.0496194858529373</v>
      </c>
      <c r="X35" s="60">
        <f t="shared" si="11"/>
        <v>7.3218828081886569</v>
      </c>
      <c r="Y35" s="60">
        <f t="shared" si="12"/>
        <v>-22.880869515099615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9399</v>
      </c>
      <c r="E36" s="56">
        <v>55.256999999999998</v>
      </c>
      <c r="F36" s="56">
        <v>2.6065</v>
      </c>
      <c r="G36" s="56">
        <v>29.651</v>
      </c>
      <c r="H36" s="62">
        <v>3.5355339059326622E-3</v>
      </c>
      <c r="I36" s="62">
        <v>3.394112549695557E-2</v>
      </c>
      <c r="J36" s="56">
        <f t="shared" si="2"/>
        <v>55.256999999999998</v>
      </c>
      <c r="K36" s="62">
        <f t="shared" si="3"/>
        <v>2.6065</v>
      </c>
      <c r="L36" s="62">
        <f t="shared" si="4"/>
        <v>29.651</v>
      </c>
      <c r="M36" s="62"/>
      <c r="N36" s="95">
        <f t="shared" si="0"/>
        <v>2.2778288123673067</v>
      </c>
      <c r="O36" s="95">
        <f t="shared" si="1"/>
        <v>28.972168433228109</v>
      </c>
      <c r="P36" s="62"/>
      <c r="Q36" s="95">
        <f t="shared" si="5"/>
        <v>2.2854338735103492</v>
      </c>
      <c r="R36" s="95">
        <f t="shared" si="6"/>
        <v>28.981726895298934</v>
      </c>
      <c r="S36" s="95"/>
      <c r="T36" s="62">
        <f t="shared" si="7"/>
        <v>1.9432708750208081</v>
      </c>
      <c r="U36" s="62">
        <f t="shared" si="8"/>
        <v>28.609491069819679</v>
      </c>
      <c r="V36" s="62">
        <f t="shared" si="9"/>
        <v>-2.2315322677831442</v>
      </c>
      <c r="W36" s="62">
        <f t="shared" si="10"/>
        <v>1.9402491117229748</v>
      </c>
      <c r="X36" s="62">
        <f t="shared" si="11"/>
        <v>28.758078723036881</v>
      </c>
      <c r="Y36" s="62">
        <f t="shared" si="12"/>
        <v>-2.087399750669912</v>
      </c>
    </row>
    <row r="37" spans="1:27" s="57" customFormat="1" x14ac:dyDescent="0.2">
      <c r="A37" s="15"/>
      <c r="B37" s="58">
        <v>6</v>
      </c>
      <c r="C37" s="24" t="s">
        <v>8</v>
      </c>
      <c r="D37" s="58">
        <v>12288</v>
      </c>
      <c r="E37" s="59">
        <v>71.811999999999998</v>
      </c>
      <c r="F37" s="59">
        <v>5.5500000000000007</v>
      </c>
      <c r="G37" s="59">
        <v>27.768000000000001</v>
      </c>
      <c r="H37" s="60">
        <v>3.2526911934581369E-2</v>
      </c>
      <c r="I37" s="60">
        <v>1.9798989873222407E-2</v>
      </c>
      <c r="J37" s="59">
        <f t="shared" si="2"/>
        <v>71.811999999999998</v>
      </c>
      <c r="K37" s="60">
        <f t="shared" si="3"/>
        <v>5.5500000000000007</v>
      </c>
      <c r="L37" s="60">
        <f t="shared" si="4"/>
        <v>27.768000000000001</v>
      </c>
      <c r="M37" s="60"/>
      <c r="N37" s="60">
        <f t="shared" si="0"/>
        <v>5.1228589078980233</v>
      </c>
      <c r="O37" s="60">
        <f t="shared" si="1"/>
        <v>26.885790461425287</v>
      </c>
      <c r="P37" s="60"/>
      <c r="Q37" s="60">
        <f t="shared" si="5"/>
        <v>5.1323652343268265</v>
      </c>
      <c r="R37" s="60">
        <f t="shared" si="6"/>
        <v>26.897738539013819</v>
      </c>
      <c r="S37" s="60"/>
      <c r="T37" s="60">
        <f t="shared" si="7"/>
        <v>4.7656417753109048</v>
      </c>
      <c r="U37" s="60">
        <f t="shared" si="8"/>
        <v>26.549669759075371</v>
      </c>
      <c r="V37" s="60">
        <f t="shared" si="9"/>
        <v>-4.2295935056645382</v>
      </c>
      <c r="W37" s="60">
        <f t="shared" si="10"/>
        <v>4.7626200120130715</v>
      </c>
      <c r="X37" s="60">
        <f t="shared" si="11"/>
        <v>26.698257412292573</v>
      </c>
      <c r="Y37" s="60">
        <f t="shared" si="12"/>
        <v>-4.085460988551306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>
        <v>5081</v>
      </c>
      <c r="E38" s="56">
        <v>29.306999999999999</v>
      </c>
      <c r="F38" s="56">
        <v>5.0745000000000005</v>
      </c>
      <c r="G38" s="56">
        <v>27.188000000000002</v>
      </c>
      <c r="H38" s="62">
        <v>3.3234018715767526E-2</v>
      </c>
      <c r="I38" s="62">
        <v>4.808326112068622E-2</v>
      </c>
      <c r="J38" s="56">
        <f t="shared" si="2"/>
        <v>29.306999999999999</v>
      </c>
      <c r="K38" s="62">
        <f t="shared" si="3"/>
        <v>5.0745000000000005</v>
      </c>
      <c r="L38" s="62">
        <f t="shared" si="4"/>
        <v>27.188000000000002</v>
      </c>
      <c r="M38" s="62"/>
      <c r="N38" s="95">
        <f t="shared" si="0"/>
        <v>4.9001806106746422</v>
      </c>
      <c r="O38" s="95">
        <f t="shared" si="1"/>
        <v>26.827963864716079</v>
      </c>
      <c r="P38" s="62"/>
      <c r="Q38" s="95">
        <f t="shared" si="5"/>
        <v>4.9115882023892059</v>
      </c>
      <c r="R38" s="95">
        <f t="shared" si="6"/>
        <v>26.842301557822314</v>
      </c>
      <c r="S38" s="95"/>
      <c r="T38" s="62">
        <f t="shared" si="7"/>
        <v>4.5467693855619462</v>
      </c>
      <c r="U38" s="62">
        <f t="shared" si="8"/>
        <v>26.494875654819843</v>
      </c>
      <c r="V38" s="62">
        <f t="shared" si="9"/>
        <v>-4.2827447063081712</v>
      </c>
      <c r="W38" s="62">
        <f t="shared" si="10"/>
        <v>4.5437476222641129</v>
      </c>
      <c r="X38" s="62">
        <f t="shared" si="11"/>
        <v>26.643463308037045</v>
      </c>
      <c r="Y38" s="62">
        <f t="shared" si="12"/>
        <v>-4.138612189194939</v>
      </c>
    </row>
    <row r="39" spans="1:27" s="57" customFormat="1" x14ac:dyDescent="0.2">
      <c r="A39" s="15"/>
      <c r="B39" s="58">
        <v>8</v>
      </c>
      <c r="C39" s="24" t="s">
        <v>85</v>
      </c>
      <c r="D39" s="58">
        <v>14028</v>
      </c>
      <c r="E39" s="59">
        <v>82.608000000000004</v>
      </c>
      <c r="F39" s="59">
        <v>-8.3109999999999999</v>
      </c>
      <c r="G39" s="59">
        <v>28.288</v>
      </c>
      <c r="H39" s="60">
        <v>0.14000714267493669</v>
      </c>
      <c r="I39" s="60">
        <v>6.505382386916149E-2</v>
      </c>
      <c r="J39" s="59">
        <f t="shared" si="2"/>
        <v>82.608000000000004</v>
      </c>
      <c r="K39" s="60">
        <f t="shared" si="3"/>
        <v>-8.3109999999999999</v>
      </c>
      <c r="L39" s="60">
        <f t="shared" si="4"/>
        <v>28.288</v>
      </c>
      <c r="M39" s="60"/>
      <c r="N39" s="60">
        <f t="shared" si="0"/>
        <v>-8.8023561986347705</v>
      </c>
      <c r="O39" s="60">
        <f t="shared" si="1"/>
        <v>27.27316173393611</v>
      </c>
      <c r="P39" s="60"/>
      <c r="Q39" s="60">
        <f t="shared" si="5"/>
        <v>-8.7890473416344452</v>
      </c>
      <c r="R39" s="60">
        <f t="shared" si="6"/>
        <v>27.289889042560052</v>
      </c>
      <c r="S39" s="60"/>
      <c r="T39" s="60">
        <f t="shared" si="7"/>
        <v>-9.0356708541784254</v>
      </c>
      <c r="U39" s="60">
        <f t="shared" si="8"/>
        <v>26.9372726752757</v>
      </c>
      <c r="V39" s="60">
        <f t="shared" si="9"/>
        <v>-3.8536121724731545</v>
      </c>
      <c r="W39" s="60">
        <f t="shared" si="10"/>
        <v>-9.0386926174762579</v>
      </c>
      <c r="X39" s="60">
        <f t="shared" si="11"/>
        <v>27.085860328492902</v>
      </c>
      <c r="Y39" s="60">
        <f t="shared" si="12"/>
        <v>-3.7094796553599223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14299</v>
      </c>
      <c r="E40" s="56">
        <v>82.481999999999999</v>
      </c>
      <c r="F40" s="56">
        <v>-8.14</v>
      </c>
      <c r="G40" s="56">
        <v>28.731000000000002</v>
      </c>
      <c r="H40" s="62">
        <v>3.6769552621700188E-2</v>
      </c>
      <c r="I40" s="62">
        <v>2.6870057685088988E-2</v>
      </c>
      <c r="J40" s="56">
        <f t="shared" si="2"/>
        <v>82.481999999999999</v>
      </c>
      <c r="K40" s="62">
        <f t="shared" si="3"/>
        <v>-8.14</v>
      </c>
      <c r="L40" s="62">
        <f t="shared" si="4"/>
        <v>28.731000000000002</v>
      </c>
      <c r="M40" s="62"/>
      <c r="N40" s="95">
        <f t="shared" si="0"/>
        <v>-8.6306067448164008</v>
      </c>
      <c r="O40" s="95">
        <f t="shared" si="1"/>
        <v>27.717709642389579</v>
      </c>
      <c r="P40" s="62"/>
      <c r="Q40" s="95">
        <f t="shared" si="5"/>
        <v>-8.6153966225303158</v>
      </c>
      <c r="R40" s="95">
        <f t="shared" si="6"/>
        <v>27.736826566531228</v>
      </c>
      <c r="S40" s="95"/>
      <c r="T40" s="62">
        <f t="shared" si="7"/>
        <v>-8.8635182188323505</v>
      </c>
      <c r="U40" s="62">
        <f t="shared" si="8"/>
        <v>27.379027272258281</v>
      </c>
      <c r="V40" s="62">
        <f t="shared" si="9"/>
        <v>-3.4251028001879114</v>
      </c>
      <c r="W40" s="62">
        <f t="shared" si="10"/>
        <v>-8.8665399821301847</v>
      </c>
      <c r="X40" s="62">
        <f t="shared" si="11"/>
        <v>27.527614925475483</v>
      </c>
      <c r="Y40" s="62">
        <f t="shared" si="12"/>
        <v>-3.2809702830746792</v>
      </c>
    </row>
    <row r="41" spans="1:27" s="57" customFormat="1" x14ac:dyDescent="0.2">
      <c r="A41" s="15"/>
      <c r="B41" s="58">
        <v>10</v>
      </c>
      <c r="C41" s="24" t="s">
        <v>87</v>
      </c>
      <c r="D41" s="58">
        <v>10652</v>
      </c>
      <c r="E41" s="59">
        <v>62.698999999999998</v>
      </c>
      <c r="F41" s="59">
        <v>-8.86</v>
      </c>
      <c r="G41" s="59">
        <v>27.512499999999999</v>
      </c>
      <c r="H41" s="60">
        <v>1.4142135623735675E-3</v>
      </c>
      <c r="I41" s="60">
        <v>2.1213203435597231E-3</v>
      </c>
      <c r="J41" s="59">
        <f t="shared" si="2"/>
        <v>62.698999999999998</v>
      </c>
      <c r="K41" s="60">
        <f t="shared" si="3"/>
        <v>-8.86</v>
      </c>
      <c r="L41" s="60">
        <f t="shared" si="4"/>
        <v>27.512499999999999</v>
      </c>
      <c r="M41" s="60"/>
      <c r="N41" s="60">
        <f t="shared" si="0"/>
        <v>-9.2329365472859948</v>
      </c>
      <c r="O41" s="60">
        <f t="shared" si="1"/>
        <v>26.742243554571715</v>
      </c>
      <c r="P41" s="60"/>
      <c r="Q41" s="60">
        <f t="shared" si="5"/>
        <v>-9.2158251597141483</v>
      </c>
      <c r="R41" s="60">
        <f t="shared" si="6"/>
        <v>26.763750094231067</v>
      </c>
      <c r="S41" s="60"/>
      <c r="T41" s="60">
        <f t="shared" si="7"/>
        <v>-9.4587668624685612</v>
      </c>
      <c r="U41" s="60">
        <f t="shared" si="8"/>
        <v>26.417235116086779</v>
      </c>
      <c r="V41" s="60">
        <f t="shared" si="9"/>
        <v>-4.3580573317876645</v>
      </c>
      <c r="W41" s="60">
        <f t="shared" si="10"/>
        <v>-9.4617886257663955</v>
      </c>
      <c r="X41" s="60">
        <f t="shared" si="11"/>
        <v>26.565822769303981</v>
      </c>
      <c r="Y41" s="60">
        <f t="shared" si="12"/>
        <v>-4.2139248146744324</v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11533</v>
      </c>
      <c r="E42" s="56">
        <v>66.03</v>
      </c>
      <c r="F42" s="56">
        <v>-9.1204999999999998</v>
      </c>
      <c r="G42" s="56">
        <v>27.186499999999999</v>
      </c>
      <c r="H42" s="62">
        <v>1.2020815280170927E-2</v>
      </c>
      <c r="I42" s="62">
        <v>1.0606601717798614E-2</v>
      </c>
      <c r="J42" s="56">
        <f t="shared" si="2"/>
        <v>66.03</v>
      </c>
      <c r="K42" s="62">
        <f t="shared" si="3"/>
        <v>-9.1204999999999998</v>
      </c>
      <c r="L42" s="62">
        <f t="shared" si="4"/>
        <v>27.186499999999999</v>
      </c>
      <c r="M42" s="62"/>
      <c r="N42" s="95">
        <f t="shared" si="0"/>
        <v>-9.5132494891034032</v>
      </c>
      <c r="O42" s="95">
        <f t="shared" si="1"/>
        <v>26.375322260456631</v>
      </c>
      <c r="P42" s="62"/>
      <c r="Q42" s="95">
        <f t="shared" si="5"/>
        <v>-9.494236836245797</v>
      </c>
      <c r="R42" s="95">
        <f t="shared" si="6"/>
        <v>26.39921841563369</v>
      </c>
      <c r="S42" s="95"/>
      <c r="T42" s="62">
        <f t="shared" si="7"/>
        <v>-9.7347766830630942</v>
      </c>
      <c r="U42" s="62">
        <f t="shared" si="8"/>
        <v>26.05693074214356</v>
      </c>
      <c r="V42" s="62">
        <f t="shared" si="9"/>
        <v>-4.7075586208848881</v>
      </c>
      <c r="W42" s="62">
        <f t="shared" si="10"/>
        <v>-9.7377984463609266</v>
      </c>
      <c r="X42" s="62">
        <f t="shared" si="11"/>
        <v>26.205518395360762</v>
      </c>
      <c r="Y42" s="62">
        <f t="shared" si="12"/>
        <v>-4.5634261037716559</v>
      </c>
    </row>
    <row r="43" spans="1:27" s="57" customFormat="1" x14ac:dyDescent="0.2">
      <c r="A43" s="15"/>
      <c r="B43" s="58">
        <v>12</v>
      </c>
      <c r="C43" s="24" t="s">
        <v>89</v>
      </c>
      <c r="D43" s="58">
        <v>5394</v>
      </c>
      <c r="E43" s="59">
        <v>31.54</v>
      </c>
      <c r="F43" s="59">
        <v>-9.0649999999999995</v>
      </c>
      <c r="G43" s="59">
        <v>26.569500000000001</v>
      </c>
      <c r="H43" s="60">
        <v>4.2426406871194462E-3</v>
      </c>
      <c r="I43" s="60">
        <v>2.1213203435597231E-3</v>
      </c>
      <c r="J43" s="59">
        <f t="shared" si="2"/>
        <v>31.54</v>
      </c>
      <c r="K43" s="60">
        <f t="shared" si="3"/>
        <v>-9.0649999999999995</v>
      </c>
      <c r="L43" s="60">
        <f t="shared" si="4"/>
        <v>26.569500000000001</v>
      </c>
      <c r="M43" s="60"/>
      <c r="N43" s="60">
        <f t="shared" si="0"/>
        <v>-9.2526013764398201</v>
      </c>
      <c r="O43" s="60">
        <f t="shared" si="1"/>
        <v>26.182031487124068</v>
      </c>
      <c r="P43" s="60"/>
      <c r="Q43" s="60">
        <f t="shared" si="5"/>
        <v>-9.2316874582964523</v>
      </c>
      <c r="R43" s="60">
        <f t="shared" si="6"/>
        <v>26.208317257818834</v>
      </c>
      <c r="S43" s="60"/>
      <c r="T43" s="60">
        <f t="shared" si="7"/>
        <v>-9.4744923170919453</v>
      </c>
      <c r="U43" s="60">
        <f t="shared" si="8"/>
        <v>25.868243376435935</v>
      </c>
      <c r="V43" s="60">
        <f t="shared" si="9"/>
        <v>-4.8905885320387483</v>
      </c>
      <c r="W43" s="60">
        <f t="shared" si="10"/>
        <v>-9.4775140803897777</v>
      </c>
      <c r="X43" s="60">
        <f t="shared" si="11"/>
        <v>26.016831029653137</v>
      </c>
      <c r="Y43" s="60">
        <f t="shared" si="12"/>
        <v>-4.7464560149255162</v>
      </c>
      <c r="Z43" s="61"/>
      <c r="AA43" s="61"/>
    </row>
    <row r="44" spans="1:27" x14ac:dyDescent="0.2">
      <c r="B44" s="54">
        <v>13</v>
      </c>
      <c r="C44" s="55" t="s">
        <v>90</v>
      </c>
      <c r="D44" s="54">
        <v>12768</v>
      </c>
      <c r="E44" s="56">
        <v>73.072999999999993</v>
      </c>
      <c r="F44" s="56">
        <v>-8.9239999999999995</v>
      </c>
      <c r="G44" s="56">
        <v>26.808999999999997</v>
      </c>
      <c r="H44" s="62">
        <v>2.5455844122715419E-2</v>
      </c>
      <c r="I44" s="62">
        <v>5.6568542494925107E-2</v>
      </c>
      <c r="J44" s="56">
        <f t="shared" si="2"/>
        <v>73.072999999999993</v>
      </c>
      <c r="K44" s="62">
        <f t="shared" si="3"/>
        <v>-8.9239999999999995</v>
      </c>
      <c r="L44" s="62">
        <f t="shared" si="4"/>
        <v>26.808999999999997</v>
      </c>
      <c r="M44" s="62"/>
      <c r="N44" s="95">
        <f t="shared" si="0"/>
        <v>-9.3586415783318628</v>
      </c>
      <c r="O44" s="95">
        <f t="shared" si="1"/>
        <v>25.91129909190288</v>
      </c>
      <c r="P44" s="62"/>
      <c r="Q44" s="95">
        <f t="shared" si="5"/>
        <v>-9.3358263949027354</v>
      </c>
      <c r="R44" s="95">
        <f t="shared" si="6"/>
        <v>25.939974478115353</v>
      </c>
      <c r="S44" s="95"/>
      <c r="T44" s="62">
        <f t="shared" si="7"/>
        <v>-9.5777328476892247</v>
      </c>
      <c r="U44" s="62">
        <f t="shared" si="8"/>
        <v>25.603012443378852</v>
      </c>
      <c r="V44" s="62">
        <f t="shared" si="9"/>
        <v>-5.1478669880214074</v>
      </c>
      <c r="W44" s="62">
        <f t="shared" si="10"/>
        <v>-9.5807546109870572</v>
      </c>
      <c r="X44" s="62">
        <f t="shared" si="11"/>
        <v>25.751600096596054</v>
      </c>
      <c r="Y44" s="62">
        <f t="shared" si="12"/>
        <v>-5.0037344709081752</v>
      </c>
    </row>
    <row r="45" spans="1:27" x14ac:dyDescent="0.2">
      <c r="B45" s="58">
        <v>14</v>
      </c>
      <c r="C45" s="24" t="s">
        <v>91</v>
      </c>
      <c r="D45" s="58">
        <v>13194</v>
      </c>
      <c r="E45" s="59">
        <v>77.016000000000005</v>
      </c>
      <c r="F45" s="59">
        <v>-8.6900000000000013</v>
      </c>
      <c r="G45" s="59">
        <v>28.372</v>
      </c>
      <c r="H45" s="60">
        <v>2.5455844122715419E-2</v>
      </c>
      <c r="I45" s="60">
        <v>2.4041630560341854E-2</v>
      </c>
      <c r="J45" s="59">
        <f t="shared" si="2"/>
        <v>77.016000000000005</v>
      </c>
      <c r="K45" s="60">
        <f t="shared" si="3"/>
        <v>-8.6900000000000013</v>
      </c>
      <c r="L45" s="60">
        <f t="shared" si="4"/>
        <v>28.372</v>
      </c>
      <c r="M45" s="60"/>
      <c r="N45" s="60">
        <f t="shared" si="0"/>
        <v>-9.1480947244099315</v>
      </c>
      <c r="O45" s="60">
        <f t="shared" si="1"/>
        <v>27.425859385299528</v>
      </c>
      <c r="P45" s="60"/>
      <c r="Q45" s="60">
        <f t="shared" si="5"/>
        <v>-9.1233782756950426</v>
      </c>
      <c r="R45" s="60">
        <f t="shared" si="6"/>
        <v>27.456924387029705</v>
      </c>
      <c r="S45" s="60"/>
      <c r="T45" s="60">
        <f t="shared" si="7"/>
        <v>-9.3671175171878289</v>
      </c>
      <c r="U45" s="60">
        <f t="shared" si="8"/>
        <v>27.102370988396522</v>
      </c>
      <c r="V45" s="60">
        <f t="shared" si="9"/>
        <v>-3.693464038183234</v>
      </c>
      <c r="W45" s="60">
        <f t="shared" si="10"/>
        <v>-9.3701392804856631</v>
      </c>
      <c r="X45" s="60">
        <f t="shared" si="11"/>
        <v>27.250958641613725</v>
      </c>
      <c r="Y45" s="60">
        <f t="shared" si="12"/>
        <v>-3.5493315210700018</v>
      </c>
    </row>
    <row r="46" spans="1:27" x14ac:dyDescent="0.2">
      <c r="B46" s="54">
        <v>15</v>
      </c>
      <c r="C46" s="55" t="s">
        <v>92</v>
      </c>
      <c r="D46" s="54">
        <v>16157</v>
      </c>
      <c r="E46" s="56">
        <v>92.84</v>
      </c>
      <c r="F46" s="56">
        <v>-7.9094999999999995</v>
      </c>
      <c r="G46" s="56">
        <v>29.339500000000001</v>
      </c>
      <c r="H46" s="62">
        <v>1.3435028842543866E-2</v>
      </c>
      <c r="I46" s="62">
        <v>3.1819805153393332E-2</v>
      </c>
      <c r="J46" s="56">
        <f t="shared" si="2"/>
        <v>92.84</v>
      </c>
      <c r="K46" s="62">
        <f t="shared" si="3"/>
        <v>-7.9094999999999995</v>
      </c>
      <c r="L46" s="62">
        <f t="shared" si="4"/>
        <v>29.339500000000001</v>
      </c>
      <c r="M46" s="62"/>
      <c r="N46" s="95">
        <f t="shared" si="0"/>
        <v>-8.461716607123428</v>
      </c>
      <c r="O46" s="95">
        <f t="shared" si="1"/>
        <v>28.198961739524364</v>
      </c>
      <c r="P46" s="62"/>
      <c r="Q46" s="95">
        <f t="shared" si="5"/>
        <v>-8.4350988931227793</v>
      </c>
      <c r="R46" s="95">
        <f t="shared" si="6"/>
        <v>28.232416356772248</v>
      </c>
      <c r="S46" s="95"/>
      <c r="T46" s="62">
        <f t="shared" si="7"/>
        <v>-8.6847759169026446</v>
      </c>
      <c r="U46" s="62">
        <f t="shared" si="8"/>
        <v>27.868869937764085</v>
      </c>
      <c r="V46" s="62">
        <f t="shared" si="9"/>
        <v>-2.9499471944553015</v>
      </c>
      <c r="W46" s="62">
        <f t="shared" si="10"/>
        <v>-8.6877976802004788</v>
      </c>
      <c r="X46" s="62">
        <f t="shared" si="11"/>
        <v>28.017457590981287</v>
      </c>
      <c r="Y46" s="62">
        <f t="shared" si="12"/>
        <v>-2.8058146773420694</v>
      </c>
    </row>
    <row r="47" spans="1:27" x14ac:dyDescent="0.2">
      <c r="B47" s="58">
        <v>16</v>
      </c>
      <c r="C47" s="24" t="s">
        <v>93</v>
      </c>
      <c r="D47" s="58">
        <v>12016</v>
      </c>
      <c r="E47" s="59">
        <v>69.634</v>
      </c>
      <c r="F47" s="59">
        <v>-7.3895</v>
      </c>
      <c r="G47" s="59">
        <v>28.2455</v>
      </c>
      <c r="H47" s="60">
        <v>1.7677669529663941E-2</v>
      </c>
      <c r="I47" s="60">
        <v>3.6062445840515295E-2</v>
      </c>
      <c r="J47" s="59">
        <f t="shared" si="2"/>
        <v>69.634</v>
      </c>
      <c r="K47" s="60">
        <f t="shared" si="3"/>
        <v>-7.3895</v>
      </c>
      <c r="L47" s="60">
        <f t="shared" si="4"/>
        <v>28.2455</v>
      </c>
      <c r="M47" s="60"/>
      <c r="N47" s="60">
        <f t="shared" si="0"/>
        <v>-7.8036862475272812</v>
      </c>
      <c r="O47" s="60">
        <f t="shared" si="1"/>
        <v>27.390047164692369</v>
      </c>
      <c r="P47" s="60"/>
      <c r="Q47" s="60">
        <f t="shared" si="5"/>
        <v>-7.7751672682408719</v>
      </c>
      <c r="R47" s="60">
        <f t="shared" si="6"/>
        <v>27.42589139745796</v>
      </c>
      <c r="S47" s="60"/>
      <c r="T47" s="60">
        <f t="shared" si="7"/>
        <v>-8.030537518364758</v>
      </c>
      <c r="U47" s="60">
        <f t="shared" si="8"/>
        <v>27.071697873998737</v>
      </c>
      <c r="V47" s="60">
        <f t="shared" si="9"/>
        <v>-3.7232174738835235</v>
      </c>
      <c r="W47" s="60">
        <f t="shared" si="10"/>
        <v>-8.0335592816625905</v>
      </c>
      <c r="X47" s="60">
        <f t="shared" si="11"/>
        <v>27.220285527215939</v>
      </c>
      <c r="Y47" s="60">
        <f t="shared" si="12"/>
        <v>-3.5790849567702914</v>
      </c>
    </row>
    <row r="48" spans="1:27" x14ac:dyDescent="0.2">
      <c r="B48" s="54">
        <v>17</v>
      </c>
      <c r="C48" s="55" t="s">
        <v>94</v>
      </c>
      <c r="D48" s="54">
        <v>5786</v>
      </c>
      <c r="E48" s="56">
        <v>33.564999999999998</v>
      </c>
      <c r="F48" s="56">
        <v>-7.1579999999999995</v>
      </c>
      <c r="G48" s="56">
        <v>27.219000000000001</v>
      </c>
      <c r="H48" s="62">
        <v>3.5355339059327251E-2</v>
      </c>
      <c r="I48" s="62">
        <v>2.4041630560341854E-2</v>
      </c>
      <c r="J48" s="56">
        <f t="shared" si="2"/>
        <v>33.564999999999998</v>
      </c>
      <c r="K48" s="62">
        <f t="shared" si="3"/>
        <v>-7.1579999999999995</v>
      </c>
      <c r="L48" s="62">
        <f t="shared" si="4"/>
        <v>27.219000000000001</v>
      </c>
      <c r="M48" s="62"/>
      <c r="N48" s="95">
        <f t="shared" si="0"/>
        <v>-7.3576461699493514</v>
      </c>
      <c r="O48" s="95">
        <f t="shared" si="1"/>
        <v>26.806654386979055</v>
      </c>
      <c r="P48" s="62"/>
      <c r="Q48" s="95">
        <f t="shared" si="5"/>
        <v>-7.3272259253771814</v>
      </c>
      <c r="R48" s="95">
        <f t="shared" si="6"/>
        <v>26.844888235262349</v>
      </c>
      <c r="S48" s="95"/>
      <c r="T48" s="62">
        <f t="shared" si="7"/>
        <v>-7.586460562897603</v>
      </c>
      <c r="U48" s="62">
        <f t="shared" si="8"/>
        <v>26.49743233576239</v>
      </c>
      <c r="V48" s="62">
        <f t="shared" si="9"/>
        <v>-4.2802646828894959</v>
      </c>
      <c r="W48" s="62">
        <f t="shared" si="10"/>
        <v>-7.5894823261954363</v>
      </c>
      <c r="X48" s="62">
        <f t="shared" si="11"/>
        <v>26.646019988979592</v>
      </c>
      <c r="Y48" s="62">
        <f t="shared" si="12"/>
        <v>-4.1361321657762637</v>
      </c>
    </row>
    <row r="49" spans="2:25" x14ac:dyDescent="0.2">
      <c r="B49" s="58">
        <v>18</v>
      </c>
      <c r="C49" s="24" t="s">
        <v>8</v>
      </c>
      <c r="D49" s="58">
        <v>9004</v>
      </c>
      <c r="E49" s="59">
        <v>51.865000000000002</v>
      </c>
      <c r="F49" s="59">
        <v>5.1479999999999997</v>
      </c>
      <c r="G49" s="59">
        <v>27.344999999999999</v>
      </c>
      <c r="H49" s="60">
        <v>2.12132034355966E-2</v>
      </c>
      <c r="I49" s="60">
        <v>5.798275605729742E-2</v>
      </c>
      <c r="J49" s="59">
        <f t="shared" si="2"/>
        <v>51.865000000000002</v>
      </c>
      <c r="K49" s="60">
        <f t="shared" si="3"/>
        <v>5.1479999999999997</v>
      </c>
      <c r="L49" s="60">
        <f t="shared" si="4"/>
        <v>27.344999999999999</v>
      </c>
      <c r="M49" s="60"/>
      <c r="N49" s="60">
        <f t="shared" si="0"/>
        <v>4.8395045850015448</v>
      </c>
      <c r="O49" s="60">
        <f t="shared" si="1"/>
        <v>26.707839111594474</v>
      </c>
      <c r="P49" s="60"/>
      <c r="Q49" s="60">
        <f t="shared" si="5"/>
        <v>4.8718260948594754</v>
      </c>
      <c r="R49" s="60">
        <f t="shared" si="6"/>
        <v>26.748462575395475</v>
      </c>
      <c r="S49" s="60"/>
      <c r="T49" s="60">
        <f t="shared" si="7"/>
        <v>4.5073503055058914</v>
      </c>
      <c r="U49" s="60">
        <f t="shared" si="8"/>
        <v>26.402124879510367</v>
      </c>
      <c r="V49" s="60">
        <f t="shared" si="9"/>
        <v>-4.3727145148360504</v>
      </c>
      <c r="W49" s="60">
        <f t="shared" si="10"/>
        <v>4.5043285422080581</v>
      </c>
      <c r="X49" s="60">
        <f t="shared" si="11"/>
        <v>26.550712532727569</v>
      </c>
      <c r="Y49" s="60">
        <f t="shared" si="12"/>
        <v>-4.2285819977228183</v>
      </c>
    </row>
    <row r="50" spans="2:25" x14ac:dyDescent="0.2">
      <c r="B50" s="54">
        <v>19</v>
      </c>
      <c r="C50" s="55" t="s">
        <v>8</v>
      </c>
      <c r="D50" s="54">
        <v>7245</v>
      </c>
      <c r="E50" s="56">
        <v>42.499000000000002</v>
      </c>
      <c r="F50" s="56">
        <v>4.7174999999999994</v>
      </c>
      <c r="G50" s="56">
        <v>27.371000000000002</v>
      </c>
      <c r="H50" s="62">
        <v>5.1618795026617627E-2</v>
      </c>
      <c r="I50" s="62">
        <v>1.4142135623730649E-2</v>
      </c>
      <c r="J50" s="56">
        <f t="shared" si="2"/>
        <v>42.499000000000002</v>
      </c>
      <c r="K50" s="62">
        <f t="shared" si="3"/>
        <v>4.7174999999999994</v>
      </c>
      <c r="L50" s="62">
        <f t="shared" si="4"/>
        <v>27.371000000000002</v>
      </c>
      <c r="M50" s="62"/>
      <c r="N50" s="95">
        <f t="shared" si="0"/>
        <v>4.4647139855004454</v>
      </c>
      <c r="O50" s="95">
        <f t="shared" si="1"/>
        <v>26.848900306635567</v>
      </c>
      <c r="P50" s="62"/>
      <c r="Q50" s="95">
        <f t="shared" si="5"/>
        <v>4.4989367606441366</v>
      </c>
      <c r="R50" s="95">
        <f t="shared" si="6"/>
        <v>26.891913385954275</v>
      </c>
      <c r="S50" s="95"/>
      <c r="T50" s="62">
        <f t="shared" si="7"/>
        <v>4.1376778854388014</v>
      </c>
      <c r="U50" s="62">
        <f t="shared" si="8"/>
        <v>26.543912157611711</v>
      </c>
      <c r="V50" s="62">
        <f t="shared" si="9"/>
        <v>-4.2351784757042701</v>
      </c>
      <c r="W50" s="62">
        <f t="shared" si="10"/>
        <v>4.1346561221409681</v>
      </c>
      <c r="X50" s="62">
        <f t="shared" si="11"/>
        <v>26.692499810828913</v>
      </c>
      <c r="Y50" s="62">
        <f t="shared" si="12"/>
        <v>-4.0910459585910379</v>
      </c>
    </row>
    <row r="51" spans="2:25" x14ac:dyDescent="0.2">
      <c r="B51" s="58">
        <v>20</v>
      </c>
      <c r="C51" s="24" t="s">
        <v>95</v>
      </c>
      <c r="D51" s="58">
        <v>13418</v>
      </c>
      <c r="E51" s="59">
        <v>76.855000000000004</v>
      </c>
      <c r="F51" s="59">
        <v>-7.4405000000000001</v>
      </c>
      <c r="G51" s="59">
        <v>27.209000000000003</v>
      </c>
      <c r="H51" s="60">
        <v>1.2020815280170927E-2</v>
      </c>
      <c r="I51" s="60">
        <v>2.6870057685088988E-2</v>
      </c>
      <c r="J51" s="59">
        <f t="shared" si="2"/>
        <v>76.855000000000004</v>
      </c>
      <c r="K51" s="60">
        <f t="shared" si="3"/>
        <v>-7.4405000000000001</v>
      </c>
      <c r="L51" s="60">
        <f t="shared" si="4"/>
        <v>27.209000000000003</v>
      </c>
      <c r="M51" s="60"/>
      <c r="N51" s="60">
        <f t="shared" si="0"/>
        <v>-7.8976370889753449</v>
      </c>
      <c r="O51" s="60">
        <f t="shared" si="1"/>
        <v>26.264837268323408</v>
      </c>
      <c r="P51" s="60"/>
      <c r="Q51" s="60">
        <f t="shared" si="5"/>
        <v>-7.8615130485458931</v>
      </c>
      <c r="R51" s="60">
        <f t="shared" si="6"/>
        <v>26.31023996315982</v>
      </c>
      <c r="S51" s="60"/>
      <c r="T51" s="60">
        <f t="shared" si="7"/>
        <v>-8.1161383941181668</v>
      </c>
      <c r="U51" s="60">
        <f t="shared" si="8"/>
        <v>25.968984131477537</v>
      </c>
      <c r="V51" s="60">
        <f t="shared" si="9"/>
        <v>-4.7928683090885364</v>
      </c>
      <c r="W51" s="60">
        <f t="shared" si="10"/>
        <v>-8.1191601574160011</v>
      </c>
      <c r="X51" s="60">
        <f t="shared" si="11"/>
        <v>26.117571784694739</v>
      </c>
      <c r="Y51" s="60">
        <f t="shared" si="12"/>
        <v>-4.6487357919753043</v>
      </c>
    </row>
    <row r="52" spans="2:25" x14ac:dyDescent="0.2">
      <c r="B52" s="54">
        <v>21</v>
      </c>
      <c r="C52" s="55" t="s">
        <v>96</v>
      </c>
      <c r="D52" s="54">
        <v>9804</v>
      </c>
      <c r="E52" s="56">
        <v>57.459000000000003</v>
      </c>
      <c r="F52" s="56">
        <v>-8.2390000000000008</v>
      </c>
      <c r="G52" s="56">
        <v>27.3645</v>
      </c>
      <c r="H52" s="62">
        <v>2.8284271247458787E-3</v>
      </c>
      <c r="I52" s="62">
        <v>4.1719300090004532E-2</v>
      </c>
      <c r="J52" s="56">
        <f t="shared" si="2"/>
        <v>57.459000000000003</v>
      </c>
      <c r="K52" s="62">
        <f t="shared" si="3"/>
        <v>-8.2390000000000008</v>
      </c>
      <c r="L52" s="62">
        <f t="shared" si="4"/>
        <v>27.3645</v>
      </c>
      <c r="M52" s="62"/>
      <c r="N52" s="95">
        <f t="shared" si="0"/>
        <v>-8.5807687853156516</v>
      </c>
      <c r="O52" s="95">
        <f t="shared" si="1"/>
        <v>26.658616890255605</v>
      </c>
      <c r="P52" s="62"/>
      <c r="Q52" s="95">
        <f t="shared" si="5"/>
        <v>-8.5427434796004391</v>
      </c>
      <c r="R52" s="95">
        <f t="shared" si="6"/>
        <v>26.706409200609723</v>
      </c>
      <c r="S52" s="95"/>
      <c r="T52" s="62">
        <f t="shared" si="7"/>
        <v>-8.7914918541499603</v>
      </c>
      <c r="U52" s="62">
        <f t="shared" si="8"/>
        <v>26.36055917819003</v>
      </c>
      <c r="V52" s="62">
        <f t="shared" si="9"/>
        <v>-4.4130339426428788</v>
      </c>
      <c r="W52" s="62">
        <f t="shared" si="10"/>
        <v>-8.7945136174477945</v>
      </c>
      <c r="X52" s="62">
        <f t="shared" si="11"/>
        <v>26.509146831407232</v>
      </c>
      <c r="Y52" s="62">
        <f t="shared" si="12"/>
        <v>-4.2689014255296467</v>
      </c>
    </row>
    <row r="53" spans="2:25" x14ac:dyDescent="0.2">
      <c r="B53" s="58">
        <v>22</v>
      </c>
      <c r="C53" s="24" t="s">
        <v>97</v>
      </c>
      <c r="D53" s="58">
        <v>9580</v>
      </c>
      <c r="E53" s="59">
        <v>54.732999999999997</v>
      </c>
      <c r="F53" s="59">
        <v>-8.339500000000001</v>
      </c>
      <c r="G53" s="59">
        <v>27.705500000000001</v>
      </c>
      <c r="H53" s="60">
        <v>6.0104076400855883E-2</v>
      </c>
      <c r="I53" s="60">
        <v>6.7175144212721208E-2</v>
      </c>
      <c r="J53" s="59">
        <f t="shared" si="2"/>
        <v>54.732999999999997</v>
      </c>
      <c r="K53" s="60">
        <f t="shared" si="3"/>
        <v>-8.339500000000001</v>
      </c>
      <c r="L53" s="60">
        <f t="shared" si="4"/>
        <v>27.705500000000001</v>
      </c>
      <c r="M53" s="60"/>
      <c r="N53" s="60">
        <f t="shared" si="0"/>
        <v>-8.6650544114356602</v>
      </c>
      <c r="O53" s="60">
        <f t="shared" si="1"/>
        <v>27.033105766796499</v>
      </c>
      <c r="P53" s="60"/>
      <c r="Q53" s="60">
        <f t="shared" si="5"/>
        <v>-8.6251278404346863</v>
      </c>
      <c r="R53" s="60">
        <f t="shared" si="6"/>
        <v>27.083287692668325</v>
      </c>
      <c r="S53" s="60"/>
      <c r="T53" s="60">
        <f t="shared" si="7"/>
        <v>-8.8731654855756563</v>
      </c>
      <c r="U53" s="60">
        <f t="shared" si="8"/>
        <v>26.733067185330391</v>
      </c>
      <c r="V53" s="60">
        <f t="shared" si="9"/>
        <v>-4.0516949245517155</v>
      </c>
      <c r="W53" s="60">
        <f t="shared" si="10"/>
        <v>-8.8761872488734888</v>
      </c>
      <c r="X53" s="60">
        <f t="shared" si="11"/>
        <v>26.881654838547593</v>
      </c>
      <c r="Y53" s="60">
        <f t="shared" si="12"/>
        <v>-3.9075624074384834</v>
      </c>
    </row>
    <row r="54" spans="2:25" x14ac:dyDescent="0.2">
      <c r="B54" s="54">
        <v>23</v>
      </c>
      <c r="C54" s="55" t="s">
        <v>98</v>
      </c>
      <c r="D54" s="54">
        <v>12572</v>
      </c>
      <c r="E54" s="56">
        <v>73.489000000000004</v>
      </c>
      <c r="F54" s="56">
        <v>-7.1824999999999992</v>
      </c>
      <c r="G54" s="56">
        <v>28.1675</v>
      </c>
      <c r="H54" s="62">
        <v>3.0405591591021651E-2</v>
      </c>
      <c r="I54" s="62">
        <v>9.1923881554237911E-3</v>
      </c>
      <c r="J54" s="56">
        <f t="shared" si="2"/>
        <v>73.489000000000004</v>
      </c>
      <c r="K54" s="62">
        <f t="shared" si="3"/>
        <v>-7.1824999999999992</v>
      </c>
      <c r="L54" s="62">
        <f t="shared" si="4"/>
        <v>28.1675</v>
      </c>
      <c r="M54" s="62"/>
      <c r="N54" s="95">
        <f t="shared" si="0"/>
        <v>-7.6196159655417226</v>
      </c>
      <c r="O54" s="95">
        <f t="shared" si="1"/>
        <v>27.264688537008894</v>
      </c>
      <c r="P54" s="62"/>
      <c r="Q54" s="95">
        <f t="shared" si="5"/>
        <v>-7.5777881292549889</v>
      </c>
      <c r="R54" s="95">
        <f t="shared" si="6"/>
        <v>27.317260078398427</v>
      </c>
      <c r="S54" s="95"/>
      <c r="T54" s="62">
        <f t="shared" si="7"/>
        <v>-7.8348611680791986</v>
      </c>
      <c r="U54" s="62">
        <f t="shared" si="8"/>
        <v>26.964326301917612</v>
      </c>
      <c r="V54" s="62">
        <f t="shared" si="9"/>
        <v>-3.827369700635737</v>
      </c>
      <c r="W54" s="62">
        <f t="shared" si="10"/>
        <v>-7.837882931377032</v>
      </c>
      <c r="X54" s="62">
        <f t="shared" si="11"/>
        <v>27.112913955134815</v>
      </c>
      <c r="Y54" s="62">
        <f t="shared" si="12"/>
        <v>-3.6832371835225048</v>
      </c>
    </row>
    <row r="55" spans="2:25" x14ac:dyDescent="0.2">
      <c r="B55" s="58">
        <v>24</v>
      </c>
      <c r="C55" s="24" t="s">
        <v>99</v>
      </c>
      <c r="D55" s="58">
        <v>7966</v>
      </c>
      <c r="E55" s="59">
        <v>45.704999999999998</v>
      </c>
      <c r="F55" s="59">
        <v>-7.5895000000000001</v>
      </c>
      <c r="G55" s="59">
        <v>27.305</v>
      </c>
      <c r="H55" s="60">
        <v>2.0506096654409819E-2</v>
      </c>
      <c r="I55" s="60">
        <v>2.8284271247461298E-2</v>
      </c>
      <c r="J55" s="59">
        <f t="shared" si="2"/>
        <v>45.704999999999998</v>
      </c>
      <c r="K55" s="60">
        <f t="shared" si="3"/>
        <v>-7.5895000000000001</v>
      </c>
      <c r="L55" s="60">
        <f t="shared" si="4"/>
        <v>27.305</v>
      </c>
      <c r="M55" s="60"/>
      <c r="N55" s="60">
        <f t="shared" si="0"/>
        <v>-7.8613554505447683</v>
      </c>
      <c r="O55" s="60">
        <f t="shared" si="1"/>
        <v>26.743514635986223</v>
      </c>
      <c r="P55" s="60"/>
      <c r="Q55" s="60">
        <f t="shared" si="5"/>
        <v>-7.8176263489722739</v>
      </c>
      <c r="R55" s="60">
        <f t="shared" si="6"/>
        <v>26.798475792893459</v>
      </c>
      <c r="S55" s="60"/>
      <c r="T55" s="60">
        <f t="shared" si="7"/>
        <v>-8.0726303048501364</v>
      </c>
      <c r="U55" s="60">
        <f t="shared" si="8"/>
        <v>26.451558116942113</v>
      </c>
      <c r="V55" s="60">
        <f t="shared" si="9"/>
        <v>-4.3247634449737484</v>
      </c>
      <c r="W55" s="60">
        <f t="shared" si="10"/>
        <v>-8.0756520681479707</v>
      </c>
      <c r="X55" s="60">
        <f t="shared" si="11"/>
        <v>26.600145770159315</v>
      </c>
      <c r="Y55" s="60">
        <f t="shared" si="12"/>
        <v>-4.1806309278605163</v>
      </c>
    </row>
    <row r="56" spans="2:25" x14ac:dyDescent="0.2">
      <c r="B56" s="54">
        <v>25</v>
      </c>
      <c r="C56" s="55" t="s">
        <v>100</v>
      </c>
      <c r="D56" s="54">
        <v>13523</v>
      </c>
      <c r="E56" s="56">
        <v>78.772000000000006</v>
      </c>
      <c r="F56" s="56">
        <v>-8.2115000000000009</v>
      </c>
      <c r="G56" s="56">
        <v>27.124500000000001</v>
      </c>
      <c r="H56" s="62">
        <v>3.7476659402886345E-2</v>
      </c>
      <c r="I56" s="62">
        <v>1.4849242404918061E-2</v>
      </c>
      <c r="J56" s="56">
        <f t="shared" si="2"/>
        <v>78.772000000000006</v>
      </c>
      <c r="K56" s="62">
        <f t="shared" si="3"/>
        <v>-8.2115000000000009</v>
      </c>
      <c r="L56" s="62">
        <f t="shared" si="4"/>
        <v>27.124500000000001</v>
      </c>
      <c r="M56" s="62"/>
      <c r="N56" s="95">
        <f t="shared" si="0"/>
        <v>-8.6800394934977021</v>
      </c>
      <c r="O56" s="95">
        <f t="shared" si="1"/>
        <v>26.15678694685279</v>
      </c>
      <c r="P56" s="62"/>
      <c r="Q56" s="95">
        <f t="shared" si="5"/>
        <v>-8.6344091266394472</v>
      </c>
      <c r="R56" s="95">
        <f t="shared" si="6"/>
        <v>26.214137719277733</v>
      </c>
      <c r="S56" s="95"/>
      <c r="T56" s="62">
        <f t="shared" si="7"/>
        <v>-8.8823667021775439</v>
      </c>
      <c r="U56" s="62">
        <f t="shared" si="8"/>
        <v>25.873996340705261</v>
      </c>
      <c r="V56" s="62">
        <f t="shared" si="9"/>
        <v>-4.8850080601553376</v>
      </c>
      <c r="W56" s="62">
        <f t="shared" si="10"/>
        <v>-8.8853884654753763</v>
      </c>
      <c r="X56" s="62">
        <f t="shared" si="11"/>
        <v>26.022583993922463</v>
      </c>
      <c r="Y56" s="62">
        <f t="shared" si="12"/>
        <v>-4.7408755430421055</v>
      </c>
    </row>
    <row r="57" spans="2:25" x14ac:dyDescent="0.2">
      <c r="B57" s="58">
        <v>26</v>
      </c>
      <c r="C57" s="24" t="s">
        <v>101</v>
      </c>
      <c r="D57" s="58">
        <v>6218</v>
      </c>
      <c r="E57" s="59">
        <v>36.011000000000003</v>
      </c>
      <c r="F57" s="59">
        <v>-8.0069999999999997</v>
      </c>
      <c r="G57" s="59">
        <v>26.985500000000002</v>
      </c>
      <c r="H57" s="60">
        <v>3.3941125496954938E-2</v>
      </c>
      <c r="I57" s="60">
        <v>2.0506096654409816E-2</v>
      </c>
      <c r="J57" s="59">
        <f t="shared" si="2"/>
        <v>36.011000000000003</v>
      </c>
      <c r="K57" s="60">
        <f t="shared" si="3"/>
        <v>-8.0069999999999997</v>
      </c>
      <c r="L57" s="60">
        <f t="shared" si="4"/>
        <v>26.985500000000002</v>
      </c>
      <c r="M57" s="60"/>
      <c r="N57" s="60">
        <f t="shared" si="0"/>
        <v>-8.2211950908996307</v>
      </c>
      <c r="O57" s="60">
        <f t="shared" si="1"/>
        <v>26.543105307001422</v>
      </c>
      <c r="P57" s="60"/>
      <c r="Q57" s="60">
        <f t="shared" si="5"/>
        <v>-8.1736634587556143</v>
      </c>
      <c r="R57" s="60">
        <f t="shared" si="6"/>
        <v>26.602845694944072</v>
      </c>
      <c r="S57" s="60"/>
      <c r="T57" s="60">
        <f t="shared" si="7"/>
        <v>-8.4255958845287786</v>
      </c>
      <c r="U57" s="60">
        <f t="shared" si="8"/>
        <v>26.258196650423436</v>
      </c>
      <c r="V57" s="60">
        <f t="shared" si="9"/>
        <v>-4.5123273123517711</v>
      </c>
      <c r="W57" s="60">
        <f t="shared" si="10"/>
        <v>-8.4286176478266128</v>
      </c>
      <c r="X57" s="60">
        <f t="shared" si="11"/>
        <v>26.406784303640638</v>
      </c>
      <c r="Y57" s="60">
        <f t="shared" si="12"/>
        <v>-4.3681947952385389</v>
      </c>
    </row>
    <row r="58" spans="2:25" x14ac:dyDescent="0.2">
      <c r="B58" s="54">
        <v>27</v>
      </c>
      <c r="C58" s="55" t="s">
        <v>102</v>
      </c>
      <c r="D58" s="54">
        <v>5495</v>
      </c>
      <c r="E58" s="56">
        <v>31.832999999999998</v>
      </c>
      <c r="F58" s="56">
        <v>-8.3514999999999997</v>
      </c>
      <c r="G58" s="56">
        <v>27.227499999999999</v>
      </c>
      <c r="H58" s="62">
        <v>2.6162950903901576E-2</v>
      </c>
      <c r="I58" s="62">
        <v>5.7275649276110008E-2</v>
      </c>
      <c r="J58" s="56">
        <f t="shared" si="2"/>
        <v>31.832999999999998</v>
      </c>
      <c r="K58" s="62">
        <f t="shared" si="3"/>
        <v>-8.3514999999999997</v>
      </c>
      <c r="L58" s="62">
        <f t="shared" si="4"/>
        <v>27.227499999999999</v>
      </c>
      <c r="M58" s="62"/>
      <c r="N58" s="95">
        <f t="shared" si="0"/>
        <v>-8.5408441539698412</v>
      </c>
      <c r="O58" s="95">
        <f t="shared" si="1"/>
        <v>26.836431985720367</v>
      </c>
      <c r="P58" s="62"/>
      <c r="Q58" s="95">
        <f t="shared" si="5"/>
        <v>-8.491411256540065</v>
      </c>
      <c r="R58" s="95">
        <f t="shared" si="6"/>
        <v>26.89856198918072</v>
      </c>
      <c r="S58" s="95"/>
      <c r="T58" s="62">
        <f t="shared" si="7"/>
        <v>-8.740602473883607</v>
      </c>
      <c r="U58" s="62">
        <f t="shared" si="8"/>
        <v>26.550483660072949</v>
      </c>
      <c r="V58" s="62">
        <f t="shared" si="9"/>
        <v>-4.2288040080385789</v>
      </c>
      <c r="W58" s="62">
        <f t="shared" si="10"/>
        <v>-8.7436242371814394</v>
      </c>
      <c r="X58" s="62">
        <f t="shared" si="11"/>
        <v>26.699071313290151</v>
      </c>
      <c r="Y58" s="62">
        <f t="shared" si="12"/>
        <v>-4.0846714909253468</v>
      </c>
    </row>
    <row r="59" spans="2:25" x14ac:dyDescent="0.2">
      <c r="B59" s="58">
        <v>28</v>
      </c>
      <c r="C59" s="24" t="s">
        <v>103</v>
      </c>
      <c r="D59" s="58">
        <v>3790</v>
      </c>
      <c r="E59" s="59">
        <v>22.096</v>
      </c>
      <c r="F59" s="59">
        <v>-8.8640000000000008</v>
      </c>
      <c r="G59" s="59">
        <v>27.042999999999999</v>
      </c>
      <c r="H59" s="60">
        <v>3.5355339059326626E-2</v>
      </c>
      <c r="I59" s="60">
        <v>3.5355339059327882E-2</v>
      </c>
      <c r="J59" s="59">
        <f t="shared" si="2"/>
        <v>22.096</v>
      </c>
      <c r="K59" s="60">
        <f t="shared" si="3"/>
        <v>-8.8640000000000008</v>
      </c>
      <c r="L59" s="60">
        <f t="shared" si="4"/>
        <v>27.042999999999999</v>
      </c>
      <c r="M59" s="60"/>
      <c r="N59" s="60">
        <f t="shared" si="0"/>
        <v>-8.9954280283390702</v>
      </c>
      <c r="O59" s="60">
        <f t="shared" si="1"/>
        <v>26.771550911207779</v>
      </c>
      <c r="P59" s="60"/>
      <c r="Q59" s="60">
        <f t="shared" si="5"/>
        <v>-8.9440938656235325</v>
      </c>
      <c r="R59" s="60">
        <f t="shared" si="6"/>
        <v>26.83607053018584</v>
      </c>
      <c r="S59" s="60"/>
      <c r="T59" s="60">
        <f t="shared" si="7"/>
        <v>-9.1893797926940461</v>
      </c>
      <c r="U59" s="60">
        <f t="shared" si="8"/>
        <v>26.488716885518308</v>
      </c>
      <c r="V59" s="60">
        <f t="shared" si="9"/>
        <v>-4.2887188158827563</v>
      </c>
      <c r="W59" s="60">
        <f t="shared" si="10"/>
        <v>-9.1924015559918786</v>
      </c>
      <c r="X59" s="60">
        <f t="shared" si="11"/>
        <v>26.63730453873551</v>
      </c>
      <c r="Y59" s="60">
        <f t="shared" si="12"/>
        <v>-4.1445862987695241</v>
      </c>
    </row>
    <row r="60" spans="2:25" x14ac:dyDescent="0.2">
      <c r="B60" s="54">
        <v>29</v>
      </c>
      <c r="C60" s="55" t="s">
        <v>104</v>
      </c>
      <c r="D60" s="54">
        <v>763</v>
      </c>
      <c r="E60" s="56">
        <v>4.383</v>
      </c>
      <c r="F60" s="56">
        <v>-9.0794999999999995</v>
      </c>
      <c r="G60" s="56">
        <v>26.749499999999998</v>
      </c>
      <c r="H60" s="62">
        <v>2.1213203435597231E-3</v>
      </c>
      <c r="I60" s="62">
        <v>0.11950104602052687</v>
      </c>
      <c r="J60" s="56">
        <f t="shared" si="2"/>
        <v>4.383</v>
      </c>
      <c r="K60" s="62">
        <f t="shared" si="3"/>
        <v>-9.0794999999999995</v>
      </c>
      <c r="L60" s="62">
        <f t="shared" si="4"/>
        <v>26.749499999999998</v>
      </c>
      <c r="M60" s="62"/>
      <c r="N60" s="95">
        <f t="shared" si="0"/>
        <v>-9.1055702863961869</v>
      </c>
      <c r="O60" s="95">
        <f t="shared" si="1"/>
        <v>26.695654898797233</v>
      </c>
      <c r="P60" s="62"/>
      <c r="Q60" s="95">
        <f t="shared" si="5"/>
        <v>-9.0523348583948895</v>
      </c>
      <c r="R60" s="95">
        <f t="shared" si="6"/>
        <v>26.762564133293001</v>
      </c>
      <c r="S60" s="95"/>
      <c r="T60" s="62">
        <f t="shared" si="7"/>
        <v>-9.2966869910413834</v>
      </c>
      <c r="U60" s="62">
        <f t="shared" si="8"/>
        <v>26.416062908187168</v>
      </c>
      <c r="V60" s="62">
        <f t="shared" si="9"/>
        <v>-4.3591943931214479</v>
      </c>
      <c r="W60" s="62">
        <f t="shared" si="10"/>
        <v>-9.2997087543392176</v>
      </c>
      <c r="X60" s="62">
        <f t="shared" si="11"/>
        <v>26.56465056140437</v>
      </c>
      <c r="Y60" s="62">
        <f t="shared" si="12"/>
        <v>-4.2150618760082157</v>
      </c>
    </row>
    <row r="61" spans="2:25" x14ac:dyDescent="0.2">
      <c r="B61" s="58">
        <v>30</v>
      </c>
      <c r="C61" s="24" t="s">
        <v>8</v>
      </c>
      <c r="D61" s="58">
        <v>3119</v>
      </c>
      <c r="E61" s="59">
        <v>18.277999999999999</v>
      </c>
      <c r="F61" s="59">
        <v>4.8759999999999994</v>
      </c>
      <c r="G61" s="59">
        <v>26.363500000000002</v>
      </c>
      <c r="H61" s="60">
        <v>8.4852813742382644E-3</v>
      </c>
      <c r="I61" s="60">
        <v>1.6263455967290372E-2</v>
      </c>
      <c r="J61" s="59">
        <f t="shared" si="2"/>
        <v>18.277999999999999</v>
      </c>
      <c r="K61" s="60">
        <f t="shared" si="3"/>
        <v>4.8759999999999994</v>
      </c>
      <c r="L61" s="60">
        <f t="shared" si="4"/>
        <v>26.363500000000002</v>
      </c>
      <c r="M61" s="60"/>
      <c r="N61" s="60">
        <f t="shared" si="0"/>
        <v>4.7672816119668022</v>
      </c>
      <c r="O61" s="60">
        <f t="shared" si="1"/>
        <v>26.138954994345394</v>
      </c>
      <c r="P61" s="60"/>
      <c r="Q61" s="60">
        <f t="shared" si="5"/>
        <v>4.8224183052538603</v>
      </c>
      <c r="R61" s="60">
        <f t="shared" si="6"/>
        <v>26.208253844358868</v>
      </c>
      <c r="S61" s="60"/>
      <c r="T61" s="60">
        <f t="shared" si="7"/>
        <v>4.458368756617916</v>
      </c>
      <c r="U61" s="60">
        <f t="shared" si="8"/>
        <v>25.868180698352425</v>
      </c>
      <c r="V61" s="60">
        <f t="shared" si="9"/>
        <v>-4.8906493308315708</v>
      </c>
      <c r="W61" s="60">
        <f t="shared" si="10"/>
        <v>4.4553469933200827</v>
      </c>
      <c r="X61" s="60">
        <f t="shared" si="11"/>
        <v>26.016768351569628</v>
      </c>
      <c r="Y61" s="60">
        <f t="shared" si="12"/>
        <v>-4.7465168137183387</v>
      </c>
    </row>
    <row r="62" spans="2:25" x14ac:dyDescent="0.2">
      <c r="B62" s="54">
        <v>31</v>
      </c>
      <c r="C62" s="55" t="s">
        <v>8</v>
      </c>
      <c r="D62" s="54">
        <v>7152</v>
      </c>
      <c r="E62" s="56">
        <v>41.145000000000003</v>
      </c>
      <c r="F62" s="56">
        <v>4.9235000000000007</v>
      </c>
      <c r="G62" s="56">
        <v>27.005499999999998</v>
      </c>
      <c r="H62" s="62">
        <v>7.0710678118678376E-4</v>
      </c>
      <c r="I62" s="62">
        <v>9.192388155426303E-3</v>
      </c>
      <c r="J62" s="56">
        <f t="shared" si="2"/>
        <v>41.145000000000003</v>
      </c>
      <c r="K62" s="62">
        <f t="shared" si="3"/>
        <v>4.9235000000000007</v>
      </c>
      <c r="L62" s="62">
        <f t="shared" si="4"/>
        <v>27.005499999999998</v>
      </c>
      <c r="M62" s="62"/>
      <c r="N62" s="95">
        <f t="shared" si="0"/>
        <v>4.6787676400248452</v>
      </c>
      <c r="O62" s="95">
        <f t="shared" si="1"/>
        <v>26.500034180016478</v>
      </c>
      <c r="P62" s="62"/>
      <c r="Q62" s="95">
        <f t="shared" si="5"/>
        <v>4.7358055985976639</v>
      </c>
      <c r="R62" s="95">
        <f t="shared" si="6"/>
        <v>26.571722645547656</v>
      </c>
      <c r="S62" s="95"/>
      <c r="T62" s="62">
        <f t="shared" si="7"/>
        <v>4.372503257285433</v>
      </c>
      <c r="U62" s="62">
        <f t="shared" si="8"/>
        <v>26.227434520582957</v>
      </c>
      <c r="V62" s="62">
        <f t="shared" si="9"/>
        <v>-4.5421670945252677</v>
      </c>
      <c r="W62" s="62">
        <f t="shared" si="10"/>
        <v>4.3694814939875997</v>
      </c>
      <c r="X62" s="62">
        <f t="shared" si="11"/>
        <v>26.376022173800159</v>
      </c>
      <c r="Y62" s="62">
        <f t="shared" si="12"/>
        <v>-4.3980345774120355</v>
      </c>
    </row>
    <row r="63" spans="2:25" x14ac:dyDescent="0.2">
      <c r="B63" s="58">
        <v>32</v>
      </c>
      <c r="C63" s="24" t="s">
        <v>105</v>
      </c>
      <c r="D63" s="58">
        <v>2728</v>
      </c>
      <c r="E63" s="59">
        <v>16.02</v>
      </c>
      <c r="F63" s="59">
        <v>-8.8730000000000011</v>
      </c>
      <c r="G63" s="59">
        <v>26.963000000000001</v>
      </c>
      <c r="H63" s="60">
        <v>1.2727922061357082E-2</v>
      </c>
      <c r="I63" s="60">
        <v>3.1112698372208432E-2</v>
      </c>
      <c r="J63" s="59">
        <f t="shared" si="2"/>
        <v>16.02</v>
      </c>
      <c r="K63" s="60">
        <f t="shared" si="3"/>
        <v>-8.8730000000000011</v>
      </c>
      <c r="L63" s="60">
        <f t="shared" si="4"/>
        <v>26.963000000000001</v>
      </c>
      <c r="M63" s="60"/>
      <c r="N63" s="60">
        <f t="shared" si="0"/>
        <v>-8.9682876997642982</v>
      </c>
      <c r="O63" s="60">
        <f t="shared" si="1"/>
        <v>26.766194496630551</v>
      </c>
      <c r="P63" s="60"/>
      <c r="Q63" s="60">
        <f t="shared" si="5"/>
        <v>-8.909348475905718</v>
      </c>
      <c r="R63" s="60">
        <f t="shared" si="6"/>
        <v>26.840272577679436</v>
      </c>
      <c r="S63" s="60"/>
      <c r="T63" s="60">
        <f t="shared" si="7"/>
        <v>-9.1549341512541087</v>
      </c>
      <c r="U63" s="60">
        <f t="shared" si="8"/>
        <v>26.492870203817791</v>
      </c>
      <c r="V63" s="60">
        <f t="shared" si="9"/>
        <v>-4.2846900274342179</v>
      </c>
      <c r="W63" s="60">
        <f t="shared" si="10"/>
        <v>-9.1579559145519411</v>
      </c>
      <c r="X63" s="60">
        <f t="shared" si="11"/>
        <v>26.641457857034993</v>
      </c>
      <c r="Y63" s="60">
        <f t="shared" si="12"/>
        <v>-4.1405575103209857</v>
      </c>
    </row>
    <row r="64" spans="2:25" x14ac:dyDescent="0.2">
      <c r="B64" s="54">
        <v>33</v>
      </c>
      <c r="C64" s="55" t="s">
        <v>106</v>
      </c>
      <c r="D64" s="54">
        <v>2491</v>
      </c>
      <c r="E64" s="56">
        <v>14.266999999999999</v>
      </c>
      <c r="F64" s="56">
        <v>-9.0419999999999998</v>
      </c>
      <c r="G64" s="56">
        <v>26.302</v>
      </c>
      <c r="H64" s="62">
        <v>5.5154328932550289E-2</v>
      </c>
      <c r="I64" s="62">
        <v>6.3639610306789177E-2</v>
      </c>
      <c r="J64" s="56">
        <f t="shared" si="2"/>
        <v>14.266999999999999</v>
      </c>
      <c r="K64" s="62">
        <f t="shared" si="3"/>
        <v>-9.0419999999999998</v>
      </c>
      <c r="L64" s="62">
        <f t="shared" si="4"/>
        <v>26.302</v>
      </c>
      <c r="M64" s="62"/>
      <c r="N64" s="95">
        <f t="shared" ref="N64:N95" si="13">IF(D64&lt;&gt;"",IF(OR($E$11="Yes (Manual)",$E$11="Yes (Auto)"),K64-J64*$I$26,K64),"")</f>
        <v>-9.1268607748150572</v>
      </c>
      <c r="O64" s="95">
        <f t="shared" ref="O64:O95" si="14">IF(D64&lt;&gt;"",IF(OR($E$11="Yes (Manual)",$E$11="Yes (Auto)"),L64-J64*$I$27,L64),"")</f>
        <v>26.126730080114111</v>
      </c>
      <c r="P64" s="62"/>
      <c r="Q64" s="95">
        <f t="shared" si="5"/>
        <v>-9.0660202856707173</v>
      </c>
      <c r="R64" s="95">
        <f t="shared" si="6"/>
        <v>26.203197776680703</v>
      </c>
      <c r="S64" s="95"/>
      <c r="T64" s="62">
        <f t="shared" si="7"/>
        <v>-9.310254354214571</v>
      </c>
      <c r="U64" s="62">
        <f t="shared" si="8"/>
        <v>25.863183263544002</v>
      </c>
      <c r="V64" s="62">
        <f t="shared" si="9"/>
        <v>-4.8954969264591464</v>
      </c>
      <c r="W64" s="62">
        <f t="shared" si="10"/>
        <v>-9.3132761175124052</v>
      </c>
      <c r="X64" s="62">
        <f t="shared" si="11"/>
        <v>26.011770916761204</v>
      </c>
      <c r="Y64" s="62">
        <f t="shared" si="12"/>
        <v>-4.7513644093459142</v>
      </c>
    </row>
    <row r="65" spans="2:25" x14ac:dyDescent="0.2">
      <c r="B65" s="58">
        <v>34</v>
      </c>
      <c r="C65" s="24" t="s">
        <v>107</v>
      </c>
      <c r="D65" s="58">
        <v>4329</v>
      </c>
      <c r="E65" s="59">
        <v>25.416</v>
      </c>
      <c r="F65" s="59">
        <v>-8.5485000000000007</v>
      </c>
      <c r="G65" s="59">
        <v>26.106499999999997</v>
      </c>
      <c r="H65" s="60">
        <v>2.899137802864871E-2</v>
      </c>
      <c r="I65" s="60">
        <v>7.77817459305148E-3</v>
      </c>
      <c r="J65" s="59">
        <f t="shared" si="2"/>
        <v>25.416</v>
      </c>
      <c r="K65" s="60">
        <f t="shared" si="3"/>
        <v>-8.5485000000000007</v>
      </c>
      <c r="L65" s="60">
        <f t="shared" si="4"/>
        <v>26.106499999999997</v>
      </c>
      <c r="M65" s="60"/>
      <c r="N65" s="60">
        <f t="shared" si="13"/>
        <v>-8.6996755416485261</v>
      </c>
      <c r="O65" s="60">
        <f t="shared" si="14"/>
        <v>25.79426475195768</v>
      </c>
      <c r="P65" s="60"/>
      <c r="Q65" s="60">
        <f t="shared" si="5"/>
        <v>-8.6369337872184246</v>
      </c>
      <c r="R65" s="60">
        <f t="shared" si="6"/>
        <v>25.873122064041976</v>
      </c>
      <c r="S65" s="60"/>
      <c r="T65" s="60">
        <f t="shared" si="7"/>
        <v>-8.8848695825241819</v>
      </c>
      <c r="U65" s="60">
        <f t="shared" si="8"/>
        <v>25.53693528571732</v>
      </c>
      <c r="V65" s="60">
        <f t="shared" si="9"/>
        <v>-5.2119629398130591</v>
      </c>
      <c r="W65" s="60">
        <f t="shared" si="10"/>
        <v>-8.8878913458220161</v>
      </c>
      <c r="X65" s="60">
        <f t="shared" si="11"/>
        <v>25.685522938934522</v>
      </c>
      <c r="Y65" s="60">
        <f t="shared" si="12"/>
        <v>-5.067830422699827</v>
      </c>
    </row>
    <row r="66" spans="2:25" x14ac:dyDescent="0.2">
      <c r="B66" s="54">
        <v>35</v>
      </c>
      <c r="C66" s="55" t="s">
        <v>108</v>
      </c>
      <c r="D66" s="54">
        <v>8034</v>
      </c>
      <c r="E66" s="56">
        <v>45.923999999999999</v>
      </c>
      <c r="F66" s="56">
        <v>-8.3704999999999998</v>
      </c>
      <c r="G66" s="56">
        <v>26.559000000000001</v>
      </c>
      <c r="H66" s="62">
        <v>1.6263455967290372E-2</v>
      </c>
      <c r="I66" s="62">
        <v>1.9798989873222407E-2</v>
      </c>
      <c r="J66" s="56">
        <f t="shared" si="2"/>
        <v>45.923999999999999</v>
      </c>
      <c r="K66" s="62">
        <f t="shared" si="3"/>
        <v>-8.3704999999999998</v>
      </c>
      <c r="L66" s="62">
        <f t="shared" si="4"/>
        <v>26.559000000000001</v>
      </c>
      <c r="M66" s="62"/>
      <c r="N66" s="95">
        <f t="shared" si="13"/>
        <v>-8.6436580726576508</v>
      </c>
      <c r="O66" s="95">
        <f t="shared" si="14"/>
        <v>25.994824223674243</v>
      </c>
      <c r="P66" s="62"/>
      <c r="Q66" s="95">
        <f t="shared" si="5"/>
        <v>-8.5790150529417897</v>
      </c>
      <c r="R66" s="95">
        <f t="shared" si="6"/>
        <v>26.076071151276246</v>
      </c>
      <c r="S66" s="95"/>
      <c r="T66" s="62">
        <f t="shared" si="7"/>
        <v>-8.8274505128360659</v>
      </c>
      <c r="U66" s="62">
        <f t="shared" si="8"/>
        <v>25.737530866599762</v>
      </c>
      <c r="V66" s="62">
        <f t="shared" si="9"/>
        <v>-5.0173818601044102</v>
      </c>
      <c r="W66" s="62">
        <f t="shared" si="10"/>
        <v>-8.8304722761339001</v>
      </c>
      <c r="X66" s="62">
        <f t="shared" si="11"/>
        <v>25.886118519816964</v>
      </c>
      <c r="Y66" s="62">
        <f t="shared" si="12"/>
        <v>-4.873249342991179</v>
      </c>
    </row>
    <row r="67" spans="2:25" x14ac:dyDescent="0.2">
      <c r="B67" s="58">
        <v>36</v>
      </c>
      <c r="C67" s="24" t="s">
        <v>109</v>
      </c>
      <c r="D67" s="58">
        <v>8279</v>
      </c>
      <c r="E67" s="59">
        <v>48.503999999999998</v>
      </c>
      <c r="F67" s="59">
        <v>-8.2629999999999999</v>
      </c>
      <c r="G67" s="59">
        <v>25.936500000000002</v>
      </c>
      <c r="H67" s="60">
        <v>3.5355339059327882E-2</v>
      </c>
      <c r="I67" s="60">
        <v>1.2020815280170927E-2</v>
      </c>
      <c r="J67" s="59">
        <f t="shared" si="2"/>
        <v>48.503999999999998</v>
      </c>
      <c r="K67" s="60">
        <f t="shared" si="3"/>
        <v>-8.2629999999999999</v>
      </c>
      <c r="L67" s="60">
        <f t="shared" si="4"/>
        <v>25.936500000000002</v>
      </c>
      <c r="M67" s="60"/>
      <c r="N67" s="60">
        <f t="shared" si="13"/>
        <v>-8.5515040317957212</v>
      </c>
      <c r="O67" s="60">
        <f t="shared" si="14"/>
        <v>25.340628955341337</v>
      </c>
      <c r="P67" s="60"/>
      <c r="Q67" s="60">
        <f t="shared" si="5"/>
        <v>-8.4849597467940985</v>
      </c>
      <c r="R67" s="60">
        <f t="shared" si="6"/>
        <v>25.424265498461047</v>
      </c>
      <c r="S67" s="60"/>
      <c r="T67" s="60">
        <f t="shared" si="7"/>
        <v>-8.7342066212752272</v>
      </c>
      <c r="U67" s="60">
        <f t="shared" si="8"/>
        <v>25.09328390135968</v>
      </c>
      <c r="V67" s="60">
        <f t="shared" si="9"/>
        <v>-5.6423122276826501</v>
      </c>
      <c r="W67" s="60">
        <f t="shared" si="10"/>
        <v>-8.7372283845730614</v>
      </c>
      <c r="X67" s="60">
        <f t="shared" si="11"/>
        <v>25.241871554576882</v>
      </c>
      <c r="Y67" s="60">
        <f t="shared" si="12"/>
        <v>-5.4981797105694179</v>
      </c>
    </row>
    <row r="68" spans="2:25" x14ac:dyDescent="0.2">
      <c r="B68" s="54">
        <v>37</v>
      </c>
      <c r="C68" s="55" t="s">
        <v>110</v>
      </c>
      <c r="D68" s="54">
        <v>11762</v>
      </c>
      <c r="E68" s="56">
        <v>67.271000000000001</v>
      </c>
      <c r="F68" s="56">
        <v>-7.9169999999999998</v>
      </c>
      <c r="G68" s="56">
        <v>26.561500000000002</v>
      </c>
      <c r="H68" s="62">
        <v>3.9597979746446695E-2</v>
      </c>
      <c r="I68" s="62">
        <v>5.3033008588990564E-2</v>
      </c>
      <c r="J68" s="56">
        <f t="shared" si="2"/>
        <v>67.271000000000001</v>
      </c>
      <c r="K68" s="62">
        <f t="shared" si="3"/>
        <v>-7.9169999999999998</v>
      </c>
      <c r="L68" s="62">
        <f t="shared" si="4"/>
        <v>26.561500000000002</v>
      </c>
      <c r="M68" s="62"/>
      <c r="N68" s="95">
        <f t="shared" si="13"/>
        <v>-8.3171310144097372</v>
      </c>
      <c r="O68" s="95">
        <f t="shared" si="14"/>
        <v>25.735076590688749</v>
      </c>
      <c r="P68" s="62"/>
      <c r="Q68" s="95">
        <f t="shared" si="5"/>
        <v>-8.2486854641223548</v>
      </c>
      <c r="R68" s="95">
        <f t="shared" si="6"/>
        <v>25.821102749326165</v>
      </c>
      <c r="S68" s="95"/>
      <c r="T68" s="62">
        <f t="shared" si="7"/>
        <v>-8.4999706754853719</v>
      </c>
      <c r="U68" s="62">
        <f t="shared" si="8"/>
        <v>25.485519214845915</v>
      </c>
      <c r="V68" s="62">
        <f t="shared" si="9"/>
        <v>-5.261837391386333</v>
      </c>
      <c r="W68" s="62">
        <f t="shared" si="10"/>
        <v>-8.5029924387832061</v>
      </c>
      <c r="X68" s="62">
        <f t="shared" si="11"/>
        <v>25.634106868063117</v>
      </c>
      <c r="Y68" s="62">
        <f t="shared" si="12"/>
        <v>-5.1177048742731008</v>
      </c>
    </row>
    <row r="69" spans="2:25" x14ac:dyDescent="0.2">
      <c r="B69" s="58">
        <v>38</v>
      </c>
      <c r="C69" s="24" t="s">
        <v>111</v>
      </c>
      <c r="D69" s="58">
        <v>11736</v>
      </c>
      <c r="E69" s="59">
        <v>68.709000000000003</v>
      </c>
      <c r="F69" s="59">
        <v>-7.9340000000000002</v>
      </c>
      <c r="G69" s="59">
        <v>27.653500000000001</v>
      </c>
      <c r="H69" s="60">
        <v>4.2426406871194462E-3</v>
      </c>
      <c r="I69" s="60">
        <v>1.343502884254575E-2</v>
      </c>
      <c r="J69" s="59">
        <f t="shared" si="2"/>
        <v>68.709000000000003</v>
      </c>
      <c r="K69" s="60">
        <f t="shared" si="3"/>
        <v>-7.9340000000000002</v>
      </c>
      <c r="L69" s="60">
        <f t="shared" si="4"/>
        <v>27.653500000000001</v>
      </c>
      <c r="M69" s="60"/>
      <c r="N69" s="60">
        <f t="shared" si="13"/>
        <v>-8.3426843048130497</v>
      </c>
      <c r="O69" s="60">
        <f t="shared" si="14"/>
        <v>26.809410778338858</v>
      </c>
      <c r="P69" s="60"/>
      <c r="Q69" s="60">
        <f t="shared" si="5"/>
        <v>-8.2723374892399058</v>
      </c>
      <c r="R69" s="60">
        <f t="shared" si="6"/>
        <v>26.897826552493978</v>
      </c>
      <c r="S69" s="60"/>
      <c r="T69" s="60">
        <f t="shared" si="7"/>
        <v>-8.5234186547178474</v>
      </c>
      <c r="U69" s="60">
        <f t="shared" si="8"/>
        <v>26.549756751904059</v>
      </c>
      <c r="V69" s="60">
        <f t="shared" si="9"/>
        <v>-4.2295091211608584</v>
      </c>
      <c r="W69" s="60">
        <f t="shared" si="10"/>
        <v>-8.5264404180156816</v>
      </c>
      <c r="X69" s="60">
        <f t="shared" si="11"/>
        <v>26.698344405121262</v>
      </c>
      <c r="Y69" s="60">
        <f t="shared" si="12"/>
        <v>-4.0853766040476263</v>
      </c>
    </row>
    <row r="70" spans="2:25" x14ac:dyDescent="0.2">
      <c r="B70" s="54">
        <v>39</v>
      </c>
      <c r="C70" s="55" t="s">
        <v>112</v>
      </c>
      <c r="D70" s="54">
        <v>2580</v>
      </c>
      <c r="E70" s="56">
        <v>14.694000000000001</v>
      </c>
      <c r="F70" s="56">
        <v>-5.9239999999999995</v>
      </c>
      <c r="G70" s="56">
        <v>25.054000000000002</v>
      </c>
      <c r="H70" s="62">
        <v>1.272792206135771E-2</v>
      </c>
      <c r="I70" s="62">
        <v>4.2426406871191945E-2</v>
      </c>
      <c r="J70" s="56">
        <f t="shared" si="2"/>
        <v>14.694000000000001</v>
      </c>
      <c r="K70" s="62">
        <f t="shared" si="3"/>
        <v>-5.9239999999999995</v>
      </c>
      <c r="L70" s="62">
        <f t="shared" si="4"/>
        <v>25.054000000000002</v>
      </c>
      <c r="M70" s="62"/>
      <c r="N70" s="95">
        <f t="shared" si="13"/>
        <v>-6.0114005905328698</v>
      </c>
      <c r="O70" s="95">
        <f t="shared" si="14"/>
        <v>24.873484390355138</v>
      </c>
      <c r="P70" s="62"/>
      <c r="Q70" s="95">
        <f t="shared" si="5"/>
        <v>-5.9391525096739652</v>
      </c>
      <c r="R70" s="95">
        <f t="shared" si="6"/>
        <v>24.964289780027965</v>
      </c>
      <c r="S70" s="95"/>
      <c r="T70" s="62">
        <f t="shared" si="7"/>
        <v>-6.2103620485928941</v>
      </c>
      <c r="U70" s="62">
        <f t="shared" si="8"/>
        <v>24.638642307803789</v>
      </c>
      <c r="V70" s="62">
        <f t="shared" si="9"/>
        <v>-6.0833222029044354</v>
      </c>
      <c r="W70" s="62">
        <f t="shared" si="10"/>
        <v>-6.2133838118907274</v>
      </c>
      <c r="X70" s="62">
        <f t="shared" si="11"/>
        <v>24.787229961020991</v>
      </c>
      <c r="Y70" s="62">
        <f t="shared" si="12"/>
        <v>-5.9391896857912032</v>
      </c>
    </row>
    <row r="71" spans="2:25" x14ac:dyDescent="0.2">
      <c r="B71" s="58">
        <v>40</v>
      </c>
      <c r="C71" s="24" t="s">
        <v>112</v>
      </c>
      <c r="D71" s="58">
        <v>5518</v>
      </c>
      <c r="E71" s="59">
        <v>32.158000000000001</v>
      </c>
      <c r="F71" s="59">
        <v>-6.1050000000000004</v>
      </c>
      <c r="G71" s="59">
        <v>24.9985</v>
      </c>
      <c r="H71" s="60">
        <v>5.6568542494923853E-3</v>
      </c>
      <c r="I71" s="60">
        <v>7.5660425586960095E-2</v>
      </c>
      <c r="J71" s="59">
        <f t="shared" si="2"/>
        <v>32.158000000000001</v>
      </c>
      <c r="K71" s="60">
        <f t="shared" si="3"/>
        <v>-6.1050000000000004</v>
      </c>
      <c r="L71" s="60">
        <f t="shared" si="4"/>
        <v>24.9985</v>
      </c>
      <c r="M71" s="60"/>
      <c r="N71" s="60">
        <f t="shared" si="13"/>
        <v>-6.2962772689775441</v>
      </c>
      <c r="O71" s="60">
        <f t="shared" si="14"/>
        <v>24.603439364709441</v>
      </c>
      <c r="P71" s="60"/>
      <c r="Q71" s="60">
        <f t="shared" si="5"/>
        <v>-6.222127922832879</v>
      </c>
      <c r="R71" s="60">
        <f t="shared" si="6"/>
        <v>24.696634369899975</v>
      </c>
      <c r="S71" s="60"/>
      <c r="T71" s="60">
        <f t="shared" si="7"/>
        <v>-6.4908962344849757</v>
      </c>
      <c r="U71" s="60">
        <f t="shared" si="8"/>
        <v>24.37409077321632</v>
      </c>
      <c r="V71" s="60">
        <f t="shared" si="9"/>
        <v>-6.3399416309703858</v>
      </c>
      <c r="W71" s="60">
        <f t="shared" si="10"/>
        <v>-6.493917997782809</v>
      </c>
      <c r="X71" s="60">
        <f t="shared" si="11"/>
        <v>24.522678426433522</v>
      </c>
      <c r="Y71" s="60">
        <f t="shared" si="12"/>
        <v>-6.1958091138571536</v>
      </c>
    </row>
    <row r="72" spans="2:25" x14ac:dyDescent="0.2">
      <c r="B72" s="54">
        <v>41</v>
      </c>
      <c r="C72" s="55" t="s">
        <v>113</v>
      </c>
      <c r="D72" s="54">
        <v>2484</v>
      </c>
      <c r="E72" s="56">
        <v>14.144</v>
      </c>
      <c r="F72" s="56">
        <v>-5.8125</v>
      </c>
      <c r="G72" s="56">
        <v>24.907499999999999</v>
      </c>
      <c r="H72" s="62">
        <v>6.0104076400857145E-2</v>
      </c>
      <c r="I72" s="62">
        <v>0.11667261889577973</v>
      </c>
      <c r="J72" s="56">
        <f t="shared" si="2"/>
        <v>14.144</v>
      </c>
      <c r="K72" s="62">
        <f t="shared" si="3"/>
        <v>-5.8125</v>
      </c>
      <c r="L72" s="62">
        <f t="shared" si="4"/>
        <v>24.907499999999999</v>
      </c>
      <c r="M72" s="62"/>
      <c r="N72" s="95">
        <f t="shared" si="13"/>
        <v>-5.8966291651352192</v>
      </c>
      <c r="O72" s="95">
        <f t="shared" si="14"/>
        <v>24.733741133604401</v>
      </c>
      <c r="P72" s="62"/>
      <c r="Q72" s="95">
        <f t="shared" si="5"/>
        <v>-5.8205785537047934</v>
      </c>
      <c r="R72" s="95">
        <f t="shared" si="6"/>
        <v>24.829325754312638</v>
      </c>
      <c r="S72" s="95"/>
      <c r="T72" s="62">
        <f t="shared" si="7"/>
        <v>-6.0928110294620037</v>
      </c>
      <c r="U72" s="62">
        <f t="shared" si="8"/>
        <v>24.505243397241816</v>
      </c>
      <c r="V72" s="62">
        <f t="shared" si="9"/>
        <v>-6.2127213847553948</v>
      </c>
      <c r="W72" s="62">
        <f t="shared" si="10"/>
        <v>-6.095832792759837</v>
      </c>
      <c r="X72" s="62">
        <f t="shared" si="11"/>
        <v>24.653831050459019</v>
      </c>
      <c r="Y72" s="62">
        <f t="shared" si="12"/>
        <v>-6.0685888676421627</v>
      </c>
    </row>
    <row r="73" spans="2:25" x14ac:dyDescent="0.2">
      <c r="B73" s="58">
        <v>42</v>
      </c>
      <c r="C73" s="24" t="s">
        <v>8</v>
      </c>
      <c r="D73" s="58">
        <v>18091</v>
      </c>
      <c r="E73" s="59">
        <v>105.739</v>
      </c>
      <c r="F73" s="59">
        <v>5.3734999999999999</v>
      </c>
      <c r="G73" s="59">
        <v>27.4815</v>
      </c>
      <c r="H73" s="60">
        <v>7.77817459305148E-3</v>
      </c>
      <c r="I73" s="60">
        <v>3.0405591591021019E-2</v>
      </c>
      <c r="J73" s="59">
        <f t="shared" si="2"/>
        <v>105.739</v>
      </c>
      <c r="K73" s="60">
        <f t="shared" si="3"/>
        <v>5.3734999999999999</v>
      </c>
      <c r="L73" s="60">
        <f t="shared" si="4"/>
        <v>27.4815</v>
      </c>
      <c r="M73" s="60"/>
      <c r="N73" s="60">
        <f t="shared" si="13"/>
        <v>4.7445595452323985</v>
      </c>
      <c r="O73" s="60">
        <f t="shared" si="14"/>
        <v>26.182497682847551</v>
      </c>
      <c r="P73" s="60"/>
      <c r="Q73" s="60">
        <f t="shared" si="5"/>
        <v>4.822511421948585</v>
      </c>
      <c r="R73" s="60">
        <f t="shared" si="6"/>
        <v>26.280471919073495</v>
      </c>
      <c r="S73" s="60"/>
      <c r="T73" s="60">
        <f t="shared" si="7"/>
        <v>4.4584610699954492</v>
      </c>
      <c r="U73" s="60">
        <f t="shared" si="8"/>
        <v>25.93956129357959</v>
      </c>
      <c r="V73" s="60">
        <f t="shared" si="9"/>
        <v>-4.8214089556027293</v>
      </c>
      <c r="W73" s="60">
        <f t="shared" si="10"/>
        <v>4.4554393066976159</v>
      </c>
      <c r="X73" s="60">
        <f t="shared" si="11"/>
        <v>26.088148946796792</v>
      </c>
      <c r="Y73" s="60">
        <f t="shared" si="12"/>
        <v>-4.6772764384894971</v>
      </c>
    </row>
    <row r="74" spans="2:25" x14ac:dyDescent="0.2">
      <c r="B74" s="54">
        <v>43</v>
      </c>
      <c r="C74" s="55" t="s">
        <v>8</v>
      </c>
      <c r="D74" s="54">
        <v>8569</v>
      </c>
      <c r="E74" s="56">
        <v>49.139000000000003</v>
      </c>
      <c r="F74" s="56">
        <v>5.1635</v>
      </c>
      <c r="G74" s="56">
        <v>27.302500000000002</v>
      </c>
      <c r="H74" s="62">
        <v>1.6263455967290372E-2</v>
      </c>
      <c r="I74" s="62">
        <v>7.2831998462212971E-2</v>
      </c>
      <c r="J74" s="56">
        <f t="shared" si="2"/>
        <v>49.139000000000003</v>
      </c>
      <c r="K74" s="62">
        <f t="shared" si="3"/>
        <v>5.1635</v>
      </c>
      <c r="L74" s="62">
        <f t="shared" si="4"/>
        <v>27.302500000000002</v>
      </c>
      <c r="M74" s="62"/>
      <c r="N74" s="95">
        <f t="shared" si="13"/>
        <v>4.8712189588815367</v>
      </c>
      <c r="O74" s="95">
        <f t="shared" si="14"/>
        <v>26.698827988135371</v>
      </c>
      <c r="P74" s="62"/>
      <c r="Q74" s="95">
        <f t="shared" si="5"/>
        <v>4.9510721008834837</v>
      </c>
      <c r="R74" s="95">
        <f t="shared" si="6"/>
        <v>26.799191839879022</v>
      </c>
      <c r="S74" s="95"/>
      <c r="T74" s="62">
        <f t="shared" si="7"/>
        <v>4.5859126566903017</v>
      </c>
      <c r="U74" s="62">
        <f t="shared" si="8"/>
        <v>26.452265860263189</v>
      </c>
      <c r="V74" s="62">
        <f t="shared" si="9"/>
        <v>-4.3240769220754585</v>
      </c>
      <c r="W74" s="62">
        <f t="shared" si="10"/>
        <v>4.5828908933924684</v>
      </c>
      <c r="X74" s="62">
        <f t="shared" si="11"/>
        <v>26.600853513480391</v>
      </c>
      <c r="Y74" s="62">
        <f t="shared" si="12"/>
        <v>-4.1799444049622263</v>
      </c>
    </row>
    <row r="75" spans="2:25" x14ac:dyDescent="0.2">
      <c r="B75" s="58">
        <v>44</v>
      </c>
      <c r="C75" s="24" t="s">
        <v>113</v>
      </c>
      <c r="D75" s="58">
        <v>3841</v>
      </c>
      <c r="E75" s="59">
        <v>22.257999999999999</v>
      </c>
      <c r="F75" s="59">
        <v>-5.3795000000000002</v>
      </c>
      <c r="G75" s="59">
        <v>25.1555</v>
      </c>
      <c r="H75" s="60">
        <v>3.3234018715767526E-2</v>
      </c>
      <c r="I75" s="60">
        <v>1.4849242404918061E-2</v>
      </c>
      <c r="J75" s="59">
        <f t="shared" si="2"/>
        <v>22.257999999999999</v>
      </c>
      <c r="K75" s="60">
        <f t="shared" si="3"/>
        <v>-5.3795000000000002</v>
      </c>
      <c r="L75" s="60">
        <f t="shared" si="4"/>
        <v>25.1555</v>
      </c>
      <c r="M75" s="60"/>
      <c r="N75" s="60">
        <f t="shared" si="13"/>
        <v>-5.5118916118198324</v>
      </c>
      <c r="O75" s="60">
        <f t="shared" si="14"/>
        <v>24.882060743196178</v>
      </c>
      <c r="P75" s="60"/>
      <c r="Q75" s="60">
        <f t="shared" si="5"/>
        <v>-5.4301372045321248</v>
      </c>
      <c r="R75" s="60">
        <f t="shared" si="6"/>
        <v>24.984814210457532</v>
      </c>
      <c r="S75" s="60"/>
      <c r="T75" s="60">
        <f t="shared" si="7"/>
        <v>-5.7057380155699828</v>
      </c>
      <c r="U75" s="60">
        <f t="shared" si="8"/>
        <v>24.658928725941497</v>
      </c>
      <c r="V75" s="60">
        <f t="shared" si="9"/>
        <v>-6.0636440368785864</v>
      </c>
      <c r="W75" s="60">
        <f t="shared" si="10"/>
        <v>-5.7087597788678162</v>
      </c>
      <c r="X75" s="60">
        <f t="shared" si="11"/>
        <v>24.807516379158699</v>
      </c>
      <c r="Y75" s="60">
        <f t="shared" si="12"/>
        <v>-5.9195115197653543</v>
      </c>
    </row>
    <row r="76" spans="2:25" x14ac:dyDescent="0.2">
      <c r="B76" s="54">
        <v>45</v>
      </c>
      <c r="C76" s="55" t="s">
        <v>114</v>
      </c>
      <c r="D76" s="54">
        <v>1660</v>
      </c>
      <c r="E76" s="56">
        <v>9.5399999999999991</v>
      </c>
      <c r="F76" s="56">
        <v>-7.5815000000000001</v>
      </c>
      <c r="G76" s="56">
        <v>25.5535</v>
      </c>
      <c r="H76" s="62">
        <v>2.1920310216783385E-2</v>
      </c>
      <c r="I76" s="62">
        <v>5.7275649276110008E-2</v>
      </c>
      <c r="J76" s="56">
        <f t="shared" si="2"/>
        <v>9.5399999999999991</v>
      </c>
      <c r="K76" s="62">
        <f t="shared" si="3"/>
        <v>-7.5815000000000001</v>
      </c>
      <c r="L76" s="62">
        <f t="shared" si="4"/>
        <v>25.5535</v>
      </c>
      <c r="M76" s="62"/>
      <c r="N76" s="95">
        <f t="shared" si="13"/>
        <v>-7.6382443605337951</v>
      </c>
      <c r="O76" s="95">
        <f t="shared" si="14"/>
        <v>25.436301217094599</v>
      </c>
      <c r="P76" s="62"/>
      <c r="Q76" s="95">
        <f t="shared" si="5"/>
        <v>-7.5545886879603268</v>
      </c>
      <c r="R76" s="95">
        <f t="shared" si="6"/>
        <v>25.54144429987366</v>
      </c>
      <c r="S76" s="95"/>
      <c r="T76" s="62">
        <f t="shared" si="7"/>
        <v>-7.8118618682315679</v>
      </c>
      <c r="U76" s="62">
        <f t="shared" si="8"/>
        <v>25.209103834608939</v>
      </c>
      <c r="V76" s="62">
        <f t="shared" si="9"/>
        <v>-5.5299649488229443</v>
      </c>
      <c r="W76" s="62">
        <f t="shared" si="10"/>
        <v>-7.8148836315294012</v>
      </c>
      <c r="X76" s="62">
        <f t="shared" si="11"/>
        <v>25.357691487826141</v>
      </c>
      <c r="Y76" s="62">
        <f t="shared" si="12"/>
        <v>-5.3858324317097122</v>
      </c>
    </row>
    <row r="77" spans="2:25" x14ac:dyDescent="0.2">
      <c r="B77" s="58">
        <v>46</v>
      </c>
      <c r="C77" s="24" t="s">
        <v>114</v>
      </c>
      <c r="D77" s="58">
        <v>1993</v>
      </c>
      <c r="E77" s="59">
        <v>11.509</v>
      </c>
      <c r="F77" s="59">
        <v>-7.3870000000000005</v>
      </c>
      <c r="G77" s="59">
        <v>25.514000000000003</v>
      </c>
      <c r="H77" s="60">
        <v>1.9798989873223035E-2</v>
      </c>
      <c r="I77" s="60">
        <v>4.384062043356677E-2</v>
      </c>
      <c r="J77" s="59">
        <f t="shared" si="2"/>
        <v>11.509</v>
      </c>
      <c r="K77" s="60">
        <f t="shared" si="3"/>
        <v>-7.3870000000000005</v>
      </c>
      <c r="L77" s="60">
        <f t="shared" si="4"/>
        <v>25.514000000000003</v>
      </c>
      <c r="M77" s="60"/>
      <c r="N77" s="60">
        <f t="shared" si="13"/>
        <v>-7.4554560634573841</v>
      </c>
      <c r="O77" s="60">
        <f t="shared" si="14"/>
        <v>25.372612076262239</v>
      </c>
      <c r="P77" s="60"/>
      <c r="Q77" s="60">
        <f t="shared" si="5"/>
        <v>-7.3698991255981552</v>
      </c>
      <c r="R77" s="60">
        <f t="shared" si="6"/>
        <v>25.480144774559008</v>
      </c>
      <c r="S77" s="60"/>
      <c r="T77" s="60">
        <f t="shared" si="7"/>
        <v>-7.628765621664944</v>
      </c>
      <c r="U77" s="60">
        <f t="shared" si="8"/>
        <v>25.148515171432955</v>
      </c>
      <c r="V77" s="60">
        <f t="shared" si="9"/>
        <v>-5.5887369688595951</v>
      </c>
      <c r="W77" s="60">
        <f t="shared" si="10"/>
        <v>-7.6317873849627773</v>
      </c>
      <c r="X77" s="60">
        <f t="shared" si="11"/>
        <v>25.297102824650157</v>
      </c>
      <c r="Y77" s="60">
        <f t="shared" si="12"/>
        <v>-5.444604451746363</v>
      </c>
    </row>
    <row r="78" spans="2:25" x14ac:dyDescent="0.2">
      <c r="B78" s="54">
        <v>47</v>
      </c>
      <c r="C78" s="55" t="s">
        <v>115</v>
      </c>
      <c r="D78" s="54">
        <v>6381</v>
      </c>
      <c r="E78" s="56">
        <v>37.174999999999997</v>
      </c>
      <c r="F78" s="56">
        <v>-6.6784999999999997</v>
      </c>
      <c r="G78" s="56">
        <v>25.398</v>
      </c>
      <c r="H78" s="62">
        <v>4.7376154339498801E-2</v>
      </c>
      <c r="I78" s="62">
        <v>6.2225396744416864E-2</v>
      </c>
      <c r="J78" s="56">
        <f t="shared" si="2"/>
        <v>37.174999999999997</v>
      </c>
      <c r="K78" s="62">
        <f t="shared" si="3"/>
        <v>-6.6784999999999997</v>
      </c>
      <c r="L78" s="62">
        <f t="shared" si="4"/>
        <v>25.398</v>
      </c>
      <c r="M78" s="62"/>
      <c r="N78" s="95">
        <f t="shared" si="13"/>
        <v>-6.8996186166502946</v>
      </c>
      <c r="O78" s="95">
        <f t="shared" si="14"/>
        <v>24.941305581288432</v>
      </c>
      <c r="P78" s="62"/>
      <c r="Q78" s="95">
        <f t="shared" si="5"/>
        <v>-6.8121604135053051</v>
      </c>
      <c r="R78" s="95">
        <f t="shared" si="6"/>
        <v>25.051227895102908</v>
      </c>
      <c r="S78" s="95"/>
      <c r="T78" s="62">
        <f t="shared" si="7"/>
        <v>-7.075838518243426</v>
      </c>
      <c r="U78" s="62">
        <f t="shared" si="8"/>
        <v>24.724572241916533</v>
      </c>
      <c r="V78" s="62">
        <f t="shared" si="9"/>
        <v>-5.9999687247999018</v>
      </c>
      <c r="W78" s="62">
        <f t="shared" si="10"/>
        <v>-7.0788602815412593</v>
      </c>
      <c r="X78" s="62">
        <f t="shared" si="11"/>
        <v>24.873159895133735</v>
      </c>
      <c r="Y78" s="62">
        <f t="shared" si="12"/>
        <v>-5.8558362076866697</v>
      </c>
    </row>
    <row r="79" spans="2:25" x14ac:dyDescent="0.2">
      <c r="B79" s="58">
        <v>48</v>
      </c>
      <c r="C79" s="24" t="s">
        <v>115</v>
      </c>
      <c r="D79" s="58">
        <v>2933</v>
      </c>
      <c r="E79" s="59">
        <v>16.89</v>
      </c>
      <c r="F79" s="59">
        <v>-6.8554999999999993</v>
      </c>
      <c r="G79" s="59">
        <v>24.747500000000002</v>
      </c>
      <c r="H79" s="60">
        <v>3.5355339059326622E-3</v>
      </c>
      <c r="I79" s="60">
        <v>2.1920310216784641E-2</v>
      </c>
      <c r="J79" s="59">
        <f t="shared" si="2"/>
        <v>16.89</v>
      </c>
      <c r="K79" s="60">
        <f t="shared" si="3"/>
        <v>-6.8554999999999993</v>
      </c>
      <c r="L79" s="60">
        <f t="shared" si="4"/>
        <v>24.747500000000002</v>
      </c>
      <c r="M79" s="60"/>
      <c r="N79" s="60">
        <f t="shared" si="13"/>
        <v>-6.9559624999387619</v>
      </c>
      <c r="O79" s="60">
        <f t="shared" si="14"/>
        <v>24.540006557308992</v>
      </c>
      <c r="P79" s="60"/>
      <c r="Q79" s="60">
        <f t="shared" si="5"/>
        <v>-6.8666030315080118</v>
      </c>
      <c r="R79" s="60">
        <f t="shared" si="6"/>
        <v>24.652318486641171</v>
      </c>
      <c r="S79" s="60"/>
      <c r="T79" s="60">
        <f t="shared" si="7"/>
        <v>-7.12981146009278</v>
      </c>
      <c r="U79" s="60">
        <f t="shared" si="8"/>
        <v>24.330288800683395</v>
      </c>
      <c r="V79" s="60">
        <f t="shared" si="9"/>
        <v>-6.3824302793809409</v>
      </c>
      <c r="W79" s="60">
        <f t="shared" si="10"/>
        <v>-7.1328332233906133</v>
      </c>
      <c r="X79" s="60">
        <f t="shared" si="11"/>
        <v>24.478876453900597</v>
      </c>
      <c r="Y79" s="60">
        <f t="shared" si="12"/>
        <v>-6.2382977622677087</v>
      </c>
    </row>
    <row r="80" spans="2:25" x14ac:dyDescent="0.2">
      <c r="B80" s="54">
        <v>49</v>
      </c>
      <c r="C80" s="55" t="s">
        <v>116</v>
      </c>
      <c r="D80" s="54">
        <v>7814</v>
      </c>
      <c r="E80" s="56">
        <v>45.895000000000003</v>
      </c>
      <c r="F80" s="56">
        <v>-3.6734999999999998</v>
      </c>
      <c r="G80" s="56">
        <v>25.845500000000001</v>
      </c>
      <c r="H80" s="62">
        <v>1.6263455967290685E-2</v>
      </c>
      <c r="I80" s="62">
        <v>1.4849242404918061E-2</v>
      </c>
      <c r="J80" s="56">
        <f t="shared" si="2"/>
        <v>45.895000000000003</v>
      </c>
      <c r="K80" s="62">
        <f t="shared" si="3"/>
        <v>-3.6734999999999998</v>
      </c>
      <c r="L80" s="62">
        <f t="shared" si="4"/>
        <v>25.845500000000001</v>
      </c>
      <c r="M80" s="62"/>
      <c r="N80" s="95">
        <f t="shared" si="13"/>
        <v>-3.9464855793185016</v>
      </c>
      <c r="O80" s="95">
        <f t="shared" si="14"/>
        <v>25.281680488318298</v>
      </c>
      <c r="P80" s="62"/>
      <c r="Q80" s="95">
        <f t="shared" si="5"/>
        <v>-3.8552248456019909</v>
      </c>
      <c r="R80" s="95">
        <f t="shared" si="6"/>
        <v>25.396382033168184</v>
      </c>
      <c r="S80" s="95"/>
      <c r="T80" s="62">
        <f t="shared" si="7"/>
        <v>-4.1444124165303009</v>
      </c>
      <c r="U80" s="62">
        <f t="shared" si="8"/>
        <v>25.065723787669782</v>
      </c>
      <c r="V80" s="62">
        <f t="shared" si="9"/>
        <v>-5.6690460004561194</v>
      </c>
      <c r="W80" s="62">
        <f t="shared" si="10"/>
        <v>-4.1474341798281342</v>
      </c>
      <c r="X80" s="62">
        <f t="shared" si="11"/>
        <v>25.214311440886984</v>
      </c>
      <c r="Y80" s="62">
        <f t="shared" si="12"/>
        <v>-5.5249134833428872</v>
      </c>
    </row>
    <row r="81" spans="2:25" x14ac:dyDescent="0.2">
      <c r="B81" s="58">
        <v>50</v>
      </c>
      <c r="C81" s="24" t="s">
        <v>116</v>
      </c>
      <c r="D81" s="58">
        <v>4820</v>
      </c>
      <c r="E81" s="59">
        <v>27.712</v>
      </c>
      <c r="F81" s="59">
        <v>-2.8224999999999998</v>
      </c>
      <c r="G81" s="59">
        <v>25.85</v>
      </c>
      <c r="H81" s="60">
        <v>6.3639610306788549E-3</v>
      </c>
      <c r="I81" s="60">
        <v>1.1313708498986027E-2</v>
      </c>
      <c r="J81" s="59">
        <f t="shared" si="2"/>
        <v>27.712</v>
      </c>
      <c r="K81" s="60">
        <f t="shared" si="3"/>
        <v>-2.8224999999999998</v>
      </c>
      <c r="L81" s="60">
        <f t="shared" si="4"/>
        <v>25.85</v>
      </c>
      <c r="M81" s="60"/>
      <c r="N81" s="60">
        <f t="shared" si="13"/>
        <v>-2.9873322556721718</v>
      </c>
      <c r="O81" s="60">
        <f t="shared" si="14"/>
        <v>25.509558420138941</v>
      </c>
      <c r="P81" s="60"/>
      <c r="Q81" s="60">
        <f t="shared" si="5"/>
        <v>-2.8941702566699004</v>
      </c>
      <c r="R81" s="60">
        <f t="shared" si="6"/>
        <v>25.626649580506534</v>
      </c>
      <c r="S81" s="60"/>
      <c r="T81" s="60">
        <f t="shared" si="7"/>
        <v>-3.1916488400265512</v>
      </c>
      <c r="U81" s="60">
        <f t="shared" si="8"/>
        <v>25.293321029156225</v>
      </c>
      <c r="V81" s="60">
        <f t="shared" si="9"/>
        <v>-5.4482728568388854</v>
      </c>
      <c r="W81" s="60">
        <f t="shared" si="10"/>
        <v>-3.1946706033243846</v>
      </c>
      <c r="X81" s="60">
        <f t="shared" si="11"/>
        <v>25.441908682373427</v>
      </c>
      <c r="Y81" s="60">
        <f t="shared" si="12"/>
        <v>-5.3041403397256532</v>
      </c>
    </row>
    <row r="82" spans="2:25" x14ac:dyDescent="0.2">
      <c r="B82" s="54">
        <v>51</v>
      </c>
      <c r="C82" s="55" t="s">
        <v>117</v>
      </c>
      <c r="D82" s="54">
        <v>5043</v>
      </c>
      <c r="E82" s="56">
        <v>29.667000000000002</v>
      </c>
      <c r="F82" s="56">
        <v>-7.3870000000000005</v>
      </c>
      <c r="G82" s="56">
        <v>26.171500000000002</v>
      </c>
      <c r="H82" s="62">
        <v>3.676955262170082E-2</v>
      </c>
      <c r="I82" s="62">
        <v>1.0606601717796102E-2</v>
      </c>
      <c r="J82" s="56">
        <f t="shared" si="2"/>
        <v>29.667000000000002</v>
      </c>
      <c r="K82" s="62">
        <f t="shared" si="3"/>
        <v>-7.3870000000000005</v>
      </c>
      <c r="L82" s="62">
        <f t="shared" si="4"/>
        <v>26.171500000000002</v>
      </c>
      <c r="M82" s="62"/>
      <c r="N82" s="95">
        <f t="shared" si="13"/>
        <v>-7.5634606859492761</v>
      </c>
      <c r="O82" s="95">
        <f t="shared" si="14"/>
        <v>25.807041269134743</v>
      </c>
      <c r="P82" s="62"/>
      <c r="Q82" s="95">
        <f t="shared" si="5"/>
        <v>-7.4683974216612441</v>
      </c>
      <c r="R82" s="95">
        <f t="shared" si="6"/>
        <v>25.92652204502004</v>
      </c>
      <c r="S82" s="95"/>
      <c r="T82" s="62">
        <f t="shared" si="7"/>
        <v>-7.7264141734926541</v>
      </c>
      <c r="U82" s="62">
        <f t="shared" si="8"/>
        <v>25.589716011905271</v>
      </c>
      <c r="V82" s="62">
        <f t="shared" si="9"/>
        <v>-5.1607647496820572</v>
      </c>
      <c r="W82" s="62">
        <f t="shared" si="10"/>
        <v>-7.7294359367904875</v>
      </c>
      <c r="X82" s="62">
        <f t="shared" si="11"/>
        <v>25.738303665122473</v>
      </c>
      <c r="Y82" s="62">
        <f t="shared" si="12"/>
        <v>-5.0166322325688251</v>
      </c>
    </row>
    <row r="83" spans="2:25" x14ac:dyDescent="0.2">
      <c r="B83" s="58">
        <v>52</v>
      </c>
      <c r="C83" s="24" t="s">
        <v>117</v>
      </c>
      <c r="D83" s="58">
        <v>4125</v>
      </c>
      <c r="E83" s="59">
        <v>23.695</v>
      </c>
      <c r="F83" s="59">
        <v>-7.625</v>
      </c>
      <c r="G83" s="59">
        <v>26.003499999999999</v>
      </c>
      <c r="H83" s="60">
        <v>3.6769552621700188E-2</v>
      </c>
      <c r="I83" s="60">
        <v>6.7175144212721208E-2</v>
      </c>
      <c r="J83" s="59">
        <f t="shared" si="2"/>
        <v>23.695</v>
      </c>
      <c r="K83" s="60">
        <f t="shared" si="3"/>
        <v>-7.625</v>
      </c>
      <c r="L83" s="60">
        <f t="shared" si="4"/>
        <v>26.003499999999999</v>
      </c>
      <c r="M83" s="60"/>
      <c r="N83" s="60">
        <f t="shared" si="13"/>
        <v>-7.765938954176967</v>
      </c>
      <c r="O83" s="60">
        <f t="shared" si="14"/>
        <v>25.712407215834013</v>
      </c>
      <c r="P83" s="60"/>
      <c r="Q83" s="60">
        <f t="shared" si="5"/>
        <v>-7.6689744246031744</v>
      </c>
      <c r="R83" s="60">
        <f t="shared" si="6"/>
        <v>25.834277607237016</v>
      </c>
      <c r="S83" s="60"/>
      <c r="T83" s="60">
        <f t="shared" si="7"/>
        <v>-7.925260799780248</v>
      </c>
      <c r="U83" s="60">
        <f t="shared" si="8"/>
        <v>25.498541290045594</v>
      </c>
      <c r="V83" s="60">
        <f t="shared" si="9"/>
        <v>-5.2492057599154203</v>
      </c>
      <c r="W83" s="60">
        <f t="shared" si="10"/>
        <v>-7.9282825630780813</v>
      </c>
      <c r="X83" s="60">
        <f t="shared" si="11"/>
        <v>25.647128943262796</v>
      </c>
      <c r="Y83" s="60">
        <f t="shared" si="12"/>
        <v>-5.1050732428021881</v>
      </c>
    </row>
    <row r="84" spans="2:25" x14ac:dyDescent="0.2">
      <c r="B84" s="54">
        <v>53</v>
      </c>
      <c r="C84" s="55" t="s">
        <v>118</v>
      </c>
      <c r="D84" s="54">
        <v>3974</v>
      </c>
      <c r="E84" s="56">
        <v>23.379000000000001</v>
      </c>
      <c r="F84" s="56">
        <v>-9.0704999999999991</v>
      </c>
      <c r="G84" s="56">
        <v>26.341999999999999</v>
      </c>
      <c r="H84" s="62">
        <v>1.0606601717797358E-2</v>
      </c>
      <c r="I84" s="62">
        <v>3.9597979746447326E-2</v>
      </c>
      <c r="J84" s="56">
        <f t="shared" si="2"/>
        <v>23.379000000000001</v>
      </c>
      <c r="K84" s="62">
        <f t="shared" si="3"/>
        <v>-9.0704999999999991</v>
      </c>
      <c r="L84" s="62">
        <f t="shared" si="4"/>
        <v>26.341999999999999</v>
      </c>
      <c r="M84" s="62"/>
      <c r="N84" s="95">
        <f t="shared" si="13"/>
        <v>-9.2095593715848612</v>
      </c>
      <c r="O84" s="95">
        <f t="shared" si="14"/>
        <v>26.054789271955407</v>
      </c>
      <c r="P84" s="62"/>
      <c r="Q84" s="95">
        <f t="shared" si="5"/>
        <v>-9.1106935767253088</v>
      </c>
      <c r="R84" s="95">
        <f t="shared" si="6"/>
        <v>26.179049278876118</v>
      </c>
      <c r="S84" s="95"/>
      <c r="T84" s="62">
        <f t="shared" si="7"/>
        <v>-9.3545422490433765</v>
      </c>
      <c r="U84" s="62">
        <f t="shared" si="8"/>
        <v>25.839314804658262</v>
      </c>
      <c r="V84" s="62">
        <f t="shared" si="9"/>
        <v>-4.9186497321218523</v>
      </c>
      <c r="W84" s="62">
        <f t="shared" si="10"/>
        <v>-9.3575640123412107</v>
      </c>
      <c r="X84" s="62">
        <f t="shared" si="11"/>
        <v>25.987902457875464</v>
      </c>
      <c r="Y84" s="62">
        <f t="shared" si="12"/>
        <v>-4.7745172150086201</v>
      </c>
    </row>
    <row r="85" spans="2:25" x14ac:dyDescent="0.2">
      <c r="B85" s="58">
        <v>54</v>
      </c>
      <c r="C85" s="24" t="s">
        <v>8</v>
      </c>
      <c r="D85" s="58">
        <v>11300</v>
      </c>
      <c r="E85" s="59">
        <v>64.861000000000004</v>
      </c>
      <c r="F85" s="59">
        <v>5.1999999999999993</v>
      </c>
      <c r="G85" s="59">
        <v>27.438499999999998</v>
      </c>
      <c r="H85" s="60">
        <v>1.4142135623729393E-3</v>
      </c>
      <c r="I85" s="60">
        <v>2.4748737341529263E-2</v>
      </c>
      <c r="J85" s="59">
        <f t="shared" si="2"/>
        <v>64.861000000000004</v>
      </c>
      <c r="K85" s="60">
        <f t="shared" si="3"/>
        <v>5.1999999999999993</v>
      </c>
      <c r="L85" s="60">
        <f t="shared" si="4"/>
        <v>27.438499999999998</v>
      </c>
      <c r="M85" s="60"/>
      <c r="N85" s="60">
        <f t="shared" si="13"/>
        <v>4.8142037768781485</v>
      </c>
      <c r="O85" s="60">
        <f t="shared" si="14"/>
        <v>26.641683411108243</v>
      </c>
      <c r="P85" s="60"/>
      <c r="Q85" s="60">
        <f t="shared" si="5"/>
        <v>4.9149708370234624</v>
      </c>
      <c r="R85" s="60">
        <f t="shared" si="6"/>
        <v>26.768333033546661</v>
      </c>
      <c r="S85" s="60"/>
      <c r="T85" s="60">
        <f t="shared" si="7"/>
        <v>4.5501228382266081</v>
      </c>
      <c r="U85" s="60">
        <f t="shared" si="8"/>
        <v>26.42176490918262</v>
      </c>
      <c r="V85" s="60">
        <f t="shared" si="9"/>
        <v>-4.3536633564689255</v>
      </c>
      <c r="W85" s="60">
        <f t="shared" si="10"/>
        <v>4.5471010749287748</v>
      </c>
      <c r="X85" s="60">
        <f t="shared" si="11"/>
        <v>26.570352562399822</v>
      </c>
      <c r="Y85" s="60">
        <f t="shared" si="12"/>
        <v>-4.2095308393556934</v>
      </c>
    </row>
    <row r="86" spans="2:25" x14ac:dyDescent="0.2">
      <c r="B86" s="54">
        <v>55</v>
      </c>
      <c r="C86" s="55" t="s">
        <v>8</v>
      </c>
      <c r="D86" s="54">
        <v>1760</v>
      </c>
      <c r="E86" s="56">
        <v>10.297000000000001</v>
      </c>
      <c r="F86" s="56">
        <v>4.7859999999999996</v>
      </c>
      <c r="G86" s="56">
        <v>26.527999999999999</v>
      </c>
      <c r="H86" s="62">
        <v>7.0710678118659524E-3</v>
      </c>
      <c r="I86" s="62">
        <v>3.5355339059327882E-2</v>
      </c>
      <c r="J86" s="56">
        <f t="shared" si="2"/>
        <v>10.297000000000001</v>
      </c>
      <c r="K86" s="62">
        <f t="shared" si="3"/>
        <v>4.7859999999999996</v>
      </c>
      <c r="L86" s="62">
        <f t="shared" si="4"/>
        <v>26.527999999999999</v>
      </c>
      <c r="M86" s="62"/>
      <c r="N86" s="95">
        <f t="shared" si="13"/>
        <v>4.7247529685098018</v>
      </c>
      <c r="O86" s="95">
        <f t="shared" si="14"/>
        <v>26.401501481386063</v>
      </c>
      <c r="P86" s="62"/>
      <c r="Q86" s="95">
        <f t="shared" si="5"/>
        <v>4.8274212939408763</v>
      </c>
      <c r="R86" s="95">
        <f t="shared" si="6"/>
        <v>26.530540719342184</v>
      </c>
      <c r="S86" s="95"/>
      <c r="T86" s="62">
        <f t="shared" si="7"/>
        <v>4.4633285845502142</v>
      </c>
      <c r="U86" s="62">
        <f t="shared" si="8"/>
        <v>26.186730162058257</v>
      </c>
      <c r="V86" s="62">
        <f t="shared" si="9"/>
        <v>-4.5816510053658837</v>
      </c>
      <c r="W86" s="62">
        <f t="shared" si="10"/>
        <v>4.4603068212523809</v>
      </c>
      <c r="X86" s="62">
        <f t="shared" si="11"/>
        <v>26.335317815275459</v>
      </c>
      <c r="Y86" s="62">
        <f t="shared" si="12"/>
        <v>-4.4375184882526515</v>
      </c>
    </row>
    <row r="87" spans="2:25" x14ac:dyDescent="0.2">
      <c r="B87" s="58">
        <v>56</v>
      </c>
      <c r="C87" s="24" t="s">
        <v>118</v>
      </c>
      <c r="D87" s="58">
        <v>4395</v>
      </c>
      <c r="E87" s="59">
        <v>25.14</v>
      </c>
      <c r="F87" s="59">
        <v>-8.8625000000000007</v>
      </c>
      <c r="G87" s="59">
        <v>25.950499999999998</v>
      </c>
      <c r="H87" s="60">
        <v>1.9091883092036251E-2</v>
      </c>
      <c r="I87" s="60">
        <v>2.1920310216784641E-2</v>
      </c>
      <c r="J87" s="59">
        <f t="shared" si="2"/>
        <v>25.14</v>
      </c>
      <c r="K87" s="60">
        <f t="shared" si="3"/>
        <v>-8.8625000000000007</v>
      </c>
      <c r="L87" s="60">
        <f t="shared" si="4"/>
        <v>25.950499999999998</v>
      </c>
      <c r="M87" s="60"/>
      <c r="N87" s="60">
        <f t="shared" si="13"/>
        <v>-9.0120338809035232</v>
      </c>
      <c r="O87" s="60">
        <f t="shared" si="14"/>
        <v>25.641655408570038</v>
      </c>
      <c r="P87" s="60"/>
      <c r="Q87" s="60">
        <f t="shared" si="5"/>
        <v>-8.9074642901866881</v>
      </c>
      <c r="R87" s="60">
        <f t="shared" si="6"/>
        <v>25.773084262043866</v>
      </c>
      <c r="S87" s="60"/>
      <c r="T87" s="60">
        <f t="shared" si="7"/>
        <v>-9.1530662203944733</v>
      </c>
      <c r="U87" s="60">
        <f t="shared" si="8"/>
        <v>25.438057575669532</v>
      </c>
      <c r="V87" s="60">
        <f t="shared" si="9"/>
        <v>-5.3078759778549705</v>
      </c>
      <c r="W87" s="60">
        <f t="shared" si="10"/>
        <v>-9.1560879836923057</v>
      </c>
      <c r="X87" s="60">
        <f t="shared" si="11"/>
        <v>25.586645228886734</v>
      </c>
      <c r="Y87" s="60">
        <f t="shared" si="12"/>
        <v>-5.1637434607417383</v>
      </c>
    </row>
    <row r="88" spans="2:25" x14ac:dyDescent="0.2">
      <c r="B88" s="54">
        <v>57</v>
      </c>
      <c r="C88" s="55" t="s">
        <v>119</v>
      </c>
      <c r="D88" s="54">
        <v>4832</v>
      </c>
      <c r="E88" s="56">
        <v>28.082000000000001</v>
      </c>
      <c r="F88" s="56">
        <v>-7.3704999999999998</v>
      </c>
      <c r="G88" s="56">
        <v>25.608000000000001</v>
      </c>
      <c r="H88" s="62">
        <v>2.3334523779155694E-2</v>
      </c>
      <c r="I88" s="62">
        <v>0</v>
      </c>
      <c r="J88" s="56">
        <f t="shared" si="2"/>
        <v>28.082000000000001</v>
      </c>
      <c r="K88" s="62">
        <f t="shared" si="3"/>
        <v>-7.3704999999999998</v>
      </c>
      <c r="L88" s="62">
        <f t="shared" si="4"/>
        <v>25.608000000000001</v>
      </c>
      <c r="M88" s="62"/>
      <c r="N88" s="95">
        <f t="shared" si="13"/>
        <v>-7.5375330327578638</v>
      </c>
      <c r="O88" s="95">
        <f t="shared" si="14"/>
        <v>25.263012974680343</v>
      </c>
      <c r="P88" s="62"/>
      <c r="Q88" s="95">
        <f t="shared" si="5"/>
        <v>-7.431062176755268</v>
      </c>
      <c r="R88" s="95">
        <f t="shared" si="6"/>
        <v>25.396831443671879</v>
      </c>
      <c r="S88" s="95"/>
      <c r="T88" s="62">
        <f t="shared" si="7"/>
        <v>-7.6894010195304139</v>
      </c>
      <c r="U88" s="62">
        <f t="shared" si="8"/>
        <v>25.066167986568491</v>
      </c>
      <c r="V88" s="62">
        <f t="shared" si="9"/>
        <v>-5.6686151200701413</v>
      </c>
      <c r="W88" s="62">
        <f t="shared" si="10"/>
        <v>-7.6924227828282472</v>
      </c>
      <c r="X88" s="62">
        <f t="shared" si="11"/>
        <v>25.214755639785693</v>
      </c>
      <c r="Y88" s="62">
        <f t="shared" si="12"/>
        <v>-5.5244826029569092</v>
      </c>
    </row>
    <row r="89" spans="2:25" x14ac:dyDescent="0.2">
      <c r="B89" s="58">
        <v>58</v>
      </c>
      <c r="C89" s="24" t="s">
        <v>119</v>
      </c>
      <c r="D89" s="58">
        <v>3471</v>
      </c>
      <c r="E89" s="59">
        <v>20.137</v>
      </c>
      <c r="F89" s="59">
        <v>-7.4055</v>
      </c>
      <c r="G89" s="59">
        <v>25.555</v>
      </c>
      <c r="H89" s="60">
        <v>1.0606601717798614E-2</v>
      </c>
      <c r="I89" s="60">
        <v>3.5355339059325371E-2</v>
      </c>
      <c r="J89" s="59">
        <f t="shared" si="2"/>
        <v>20.137</v>
      </c>
      <c r="K89" s="60">
        <f t="shared" si="3"/>
        <v>-7.4055</v>
      </c>
      <c r="L89" s="60">
        <f t="shared" si="4"/>
        <v>25.555</v>
      </c>
      <c r="M89" s="60"/>
      <c r="N89" s="60">
        <f t="shared" si="13"/>
        <v>-7.5252758058772562</v>
      </c>
      <c r="O89" s="60">
        <f t="shared" si="14"/>
        <v>25.307617202162884</v>
      </c>
      <c r="P89" s="60"/>
      <c r="Q89" s="60">
        <f t="shared" si="5"/>
        <v>-7.4169036845888998</v>
      </c>
      <c r="R89" s="60">
        <f t="shared" si="6"/>
        <v>25.443825286672123</v>
      </c>
      <c r="S89" s="60"/>
      <c r="T89" s="60">
        <f t="shared" si="7"/>
        <v>-7.6753646725947844</v>
      </c>
      <c r="U89" s="60">
        <f t="shared" si="8"/>
        <v>25.112616863786897</v>
      </c>
      <c r="V89" s="60">
        <f t="shared" si="9"/>
        <v>-5.6235589296961939</v>
      </c>
      <c r="W89" s="60">
        <f t="shared" si="10"/>
        <v>-7.6783864358926177</v>
      </c>
      <c r="X89" s="60">
        <f t="shared" si="11"/>
        <v>25.261204517004099</v>
      </c>
      <c r="Y89" s="60">
        <f t="shared" si="12"/>
        <v>-5.4794264125829617</v>
      </c>
    </row>
    <row r="90" spans="2:25" x14ac:dyDescent="0.2">
      <c r="B90" s="54">
        <v>59</v>
      </c>
      <c r="C90" s="55" t="s">
        <v>120</v>
      </c>
      <c r="D90" s="54">
        <v>1557</v>
      </c>
      <c r="E90" s="56">
        <v>8.9789999999999992</v>
      </c>
      <c r="F90" s="56">
        <v>-8.1909999999999989</v>
      </c>
      <c r="G90" s="56">
        <v>25.311999999999998</v>
      </c>
      <c r="H90" s="62">
        <v>1.4142135623735675E-3</v>
      </c>
      <c r="I90" s="62">
        <v>9.6166522241369914E-2</v>
      </c>
      <c r="J90" s="56">
        <f t="shared" si="2"/>
        <v>8.9789999999999992</v>
      </c>
      <c r="K90" s="62">
        <f t="shared" si="3"/>
        <v>-8.1909999999999989</v>
      </c>
      <c r="L90" s="62">
        <f t="shared" si="4"/>
        <v>25.311999999999998</v>
      </c>
      <c r="M90" s="62"/>
      <c r="N90" s="95">
        <f t="shared" si="13"/>
        <v>-8.2444075066281908</v>
      </c>
      <c r="O90" s="95">
        <f t="shared" si="14"/>
        <v>25.201693095208842</v>
      </c>
      <c r="P90" s="62"/>
      <c r="Q90" s="95">
        <f t="shared" si="5"/>
        <v>-8.1341341200540747</v>
      </c>
      <c r="R90" s="95">
        <f t="shared" si="6"/>
        <v>25.340290795235788</v>
      </c>
      <c r="S90" s="95"/>
      <c r="T90" s="62">
        <f t="shared" si="7"/>
        <v>-8.3864075652055696</v>
      </c>
      <c r="U90" s="62">
        <f t="shared" si="8"/>
        <v>25.01028301378507</v>
      </c>
      <c r="V90" s="62">
        <f t="shared" si="9"/>
        <v>-5.7228244814920117</v>
      </c>
      <c r="W90" s="62">
        <f t="shared" si="10"/>
        <v>-8.3894293285034038</v>
      </c>
      <c r="X90" s="62">
        <f t="shared" si="11"/>
        <v>25.158870667002272</v>
      </c>
      <c r="Y90" s="62">
        <f t="shared" si="12"/>
        <v>-5.5786919643787796</v>
      </c>
    </row>
    <row r="91" spans="2:25" x14ac:dyDescent="0.2">
      <c r="B91" s="58">
        <v>60</v>
      </c>
      <c r="C91" s="24" t="s">
        <v>120</v>
      </c>
      <c r="D91" s="58">
        <v>2675</v>
      </c>
      <c r="E91" s="59">
        <v>15.69</v>
      </c>
      <c r="F91" s="59">
        <v>-8.1045000000000016</v>
      </c>
      <c r="G91" s="59">
        <v>25.6495</v>
      </c>
      <c r="H91" s="60">
        <v>8.1317279836453121E-2</v>
      </c>
      <c r="I91" s="60">
        <v>3.5355339059345461E-3</v>
      </c>
      <c r="J91" s="59">
        <f t="shared" si="2"/>
        <v>15.69</v>
      </c>
      <c r="K91" s="60">
        <f t="shared" si="3"/>
        <v>-8.1045000000000016</v>
      </c>
      <c r="L91" s="60">
        <f t="shared" si="4"/>
        <v>25.6495</v>
      </c>
      <c r="M91" s="60"/>
      <c r="N91" s="60">
        <f t="shared" si="13"/>
        <v>-8.1978248445257087</v>
      </c>
      <c r="O91" s="60">
        <f t="shared" si="14"/>
        <v>25.456748542580108</v>
      </c>
      <c r="P91" s="60"/>
      <c r="Q91" s="60">
        <f t="shared" si="5"/>
        <v>-8.0856501926658311</v>
      </c>
      <c r="R91" s="60">
        <f t="shared" si="6"/>
        <v>25.597735858124761</v>
      </c>
      <c r="S91" s="60"/>
      <c r="T91" s="60">
        <f t="shared" si="7"/>
        <v>-8.3383419083809134</v>
      </c>
      <c r="U91" s="60">
        <f t="shared" si="8"/>
        <v>25.264742605790612</v>
      </c>
      <c r="V91" s="60">
        <f t="shared" si="9"/>
        <v>-5.4759944070863487</v>
      </c>
      <c r="W91" s="60">
        <f t="shared" si="10"/>
        <v>-8.3413636716787458</v>
      </c>
      <c r="X91" s="60">
        <f t="shared" si="11"/>
        <v>25.413330259007815</v>
      </c>
      <c r="Y91" s="60">
        <f t="shared" si="12"/>
        <v>-5.3318618899731165</v>
      </c>
    </row>
    <row r="92" spans="2:25" x14ac:dyDescent="0.2">
      <c r="B92" s="54">
        <v>61</v>
      </c>
      <c r="C92" s="55" t="s">
        <v>121</v>
      </c>
      <c r="D92" s="54">
        <v>3033</v>
      </c>
      <c r="E92" s="56">
        <v>17.373000000000001</v>
      </c>
      <c r="F92" s="56">
        <v>-6.6944999999999997</v>
      </c>
      <c r="G92" s="56">
        <v>25.29</v>
      </c>
      <c r="H92" s="62">
        <v>3.3234018715767526E-2</v>
      </c>
      <c r="I92" s="62">
        <v>3.2526911934580745E-2</v>
      </c>
      <c r="J92" s="56">
        <f t="shared" si="2"/>
        <v>17.373000000000001</v>
      </c>
      <c r="K92" s="62">
        <f t="shared" si="3"/>
        <v>-6.6944999999999997</v>
      </c>
      <c r="L92" s="62">
        <f t="shared" si="4"/>
        <v>25.29</v>
      </c>
      <c r="M92" s="62"/>
      <c r="N92" s="95">
        <f t="shared" si="13"/>
        <v>-6.797835406242517</v>
      </c>
      <c r="O92" s="95">
        <f t="shared" si="14"/>
        <v>25.076572908237363</v>
      </c>
      <c r="P92" s="62"/>
      <c r="Q92" s="95">
        <f t="shared" si="5"/>
        <v>-6.6837594890968788</v>
      </c>
      <c r="R92" s="95">
        <f t="shared" si="6"/>
        <v>25.219949839299723</v>
      </c>
      <c r="S92" s="95"/>
      <c r="T92" s="62">
        <f t="shared" si="7"/>
        <v>-6.9485453078736619</v>
      </c>
      <c r="U92" s="62">
        <f t="shared" si="8"/>
        <v>24.891337596050434</v>
      </c>
      <c r="V92" s="62">
        <f t="shared" si="9"/>
        <v>-5.8382035327521962</v>
      </c>
      <c r="W92" s="62">
        <f t="shared" si="10"/>
        <v>-6.9515670711714952</v>
      </c>
      <c r="X92" s="62">
        <f t="shared" si="11"/>
        <v>25.039925249267636</v>
      </c>
      <c r="Y92" s="62">
        <f t="shared" si="12"/>
        <v>-5.694071015638964</v>
      </c>
    </row>
    <row r="93" spans="2:25" x14ac:dyDescent="0.2">
      <c r="B93" s="58">
        <v>62</v>
      </c>
      <c r="C93" s="24" t="s">
        <v>121</v>
      </c>
      <c r="D93" s="58">
        <v>1811</v>
      </c>
      <c r="E93" s="59">
        <v>10.614000000000001</v>
      </c>
      <c r="F93" s="59">
        <v>-6.8879999999999999</v>
      </c>
      <c r="G93" s="59">
        <v>24.908000000000001</v>
      </c>
      <c r="H93" s="60">
        <v>5.2325901807804408E-2</v>
      </c>
      <c r="I93" s="60">
        <v>1.9798989873224919E-2</v>
      </c>
      <c r="J93" s="59">
        <f t="shared" si="2"/>
        <v>10.614000000000001</v>
      </c>
      <c r="K93" s="60">
        <f t="shared" si="3"/>
        <v>-6.8879999999999999</v>
      </c>
      <c r="L93" s="60">
        <f t="shared" si="4"/>
        <v>24.908000000000001</v>
      </c>
      <c r="M93" s="60"/>
      <c r="N93" s="60">
        <f t="shared" si="13"/>
        <v>-6.9511325621284801</v>
      </c>
      <c r="O93" s="60">
        <f t="shared" si="14"/>
        <v>24.777607140276945</v>
      </c>
      <c r="P93" s="60"/>
      <c r="Q93" s="60">
        <f t="shared" si="5"/>
        <v>-6.8351553796970812</v>
      </c>
      <c r="R93" s="60">
        <f t="shared" si="6"/>
        <v>24.923373686857008</v>
      </c>
      <c r="S93" s="60"/>
      <c r="T93" s="60">
        <f t="shared" si="7"/>
        <v>-7.0986351069937115</v>
      </c>
      <c r="U93" s="60">
        <f t="shared" si="8"/>
        <v>24.598200699571308</v>
      </c>
      <c r="V93" s="60">
        <f t="shared" si="9"/>
        <v>-6.1225512415523102</v>
      </c>
      <c r="W93" s="60">
        <f t="shared" si="10"/>
        <v>-7.1016568702915448</v>
      </c>
      <c r="X93" s="60">
        <f t="shared" si="11"/>
        <v>24.74678835278851</v>
      </c>
      <c r="Y93" s="60">
        <f t="shared" si="12"/>
        <v>-5.9784187244390781</v>
      </c>
    </row>
    <row r="94" spans="2:25" x14ac:dyDescent="0.2">
      <c r="B94" s="54">
        <v>63</v>
      </c>
      <c r="C94" s="55" t="s">
        <v>122</v>
      </c>
      <c r="D94" s="54">
        <v>2446</v>
      </c>
      <c r="E94" s="56">
        <v>13.939</v>
      </c>
      <c r="F94" s="56">
        <v>-8.0775000000000006</v>
      </c>
      <c r="G94" s="56">
        <v>25.073999999999998</v>
      </c>
      <c r="H94" s="62">
        <v>1.0606601717798614E-2</v>
      </c>
      <c r="I94" s="62">
        <v>2.5455844122714164E-2</v>
      </c>
      <c r="J94" s="56">
        <f t="shared" si="2"/>
        <v>13.939</v>
      </c>
      <c r="K94" s="62">
        <f t="shared" si="3"/>
        <v>-8.0775000000000006</v>
      </c>
      <c r="L94" s="62">
        <f t="shared" si="4"/>
        <v>25.073999999999998</v>
      </c>
      <c r="M94" s="62"/>
      <c r="N94" s="95">
        <f t="shared" si="13"/>
        <v>-8.1604098156688227</v>
      </c>
      <c r="O94" s="95">
        <f t="shared" si="14"/>
        <v>24.902759556088217</v>
      </c>
      <c r="P94" s="62"/>
      <c r="Q94" s="95">
        <f t="shared" si="5"/>
        <v>-8.0425313679516641</v>
      </c>
      <c r="R94" s="95">
        <f t="shared" si="6"/>
        <v>25.050915718185987</v>
      </c>
      <c r="S94" s="95"/>
      <c r="T94" s="62">
        <f t="shared" si="7"/>
        <v>-8.2955950695203242</v>
      </c>
      <c r="U94" s="62">
        <f t="shared" si="8"/>
        <v>24.724263685170399</v>
      </c>
      <c r="V94" s="62">
        <f t="shared" si="9"/>
        <v>-6.0002680300216324</v>
      </c>
      <c r="W94" s="62">
        <f t="shared" si="10"/>
        <v>-8.2986168328181584</v>
      </c>
      <c r="X94" s="62">
        <f t="shared" si="11"/>
        <v>24.872851338387601</v>
      </c>
      <c r="Y94" s="62">
        <f t="shared" si="12"/>
        <v>-5.8561355129084003</v>
      </c>
    </row>
    <row r="95" spans="2:25" x14ac:dyDescent="0.2">
      <c r="B95" s="58">
        <v>64</v>
      </c>
      <c r="C95" s="24" t="s">
        <v>122</v>
      </c>
      <c r="D95" s="58">
        <v>4588</v>
      </c>
      <c r="E95" s="59">
        <v>26.763000000000002</v>
      </c>
      <c r="F95" s="59">
        <v>-8.1310000000000002</v>
      </c>
      <c r="G95" s="59">
        <v>25.192499999999999</v>
      </c>
      <c r="H95" s="60">
        <v>8.4852813742388924E-3</v>
      </c>
      <c r="I95" s="60">
        <v>4.3133513652379357E-2</v>
      </c>
      <c r="J95" s="59">
        <f t="shared" si="2"/>
        <v>26.763000000000002</v>
      </c>
      <c r="K95" s="60">
        <f t="shared" si="3"/>
        <v>-8.1310000000000002</v>
      </c>
      <c r="L95" s="60">
        <f t="shared" si="4"/>
        <v>25.192499999999999</v>
      </c>
      <c r="M95" s="60"/>
      <c r="N95" s="60">
        <f t="shared" si="13"/>
        <v>-8.2901875598496808</v>
      </c>
      <c r="O95" s="60">
        <f t="shared" si="14"/>
        <v>24.863716873490848</v>
      </c>
      <c r="P95" s="60"/>
      <c r="Q95" s="60">
        <f t="shared" si="5"/>
        <v>-8.1704078468467607</v>
      </c>
      <c r="R95" s="60">
        <f t="shared" si="6"/>
        <v>25.014262651106325</v>
      </c>
      <c r="S95" s="60"/>
      <c r="T95" s="60">
        <f t="shared" si="7"/>
        <v>-8.4223683587651959</v>
      </c>
      <c r="U95" s="60">
        <f t="shared" si="8"/>
        <v>24.68803566669461</v>
      </c>
      <c r="V95" s="60">
        <f t="shared" si="9"/>
        <v>-6.0354098158960436</v>
      </c>
      <c r="W95" s="60">
        <f t="shared" si="10"/>
        <v>-8.4253901220630283</v>
      </c>
      <c r="X95" s="60">
        <f t="shared" si="11"/>
        <v>24.836623319911812</v>
      </c>
      <c r="Y95" s="60">
        <f t="shared" si="12"/>
        <v>-5.8912772987828115</v>
      </c>
    </row>
    <row r="96" spans="2:25" x14ac:dyDescent="0.2">
      <c r="B96" s="54">
        <v>65</v>
      </c>
      <c r="C96" s="55" t="s">
        <v>123</v>
      </c>
      <c r="D96" s="54">
        <v>2155</v>
      </c>
      <c r="E96" s="56">
        <v>12.342000000000001</v>
      </c>
      <c r="F96" s="56">
        <v>-6.5875000000000004</v>
      </c>
      <c r="G96" s="56">
        <v>25.013999999999999</v>
      </c>
      <c r="H96" s="62">
        <v>2.1920310216782757E-2</v>
      </c>
      <c r="I96" s="62">
        <v>2.9698484809836122E-2</v>
      </c>
      <c r="J96" s="56">
        <f t="shared" si="2"/>
        <v>12.342000000000001</v>
      </c>
      <c r="K96" s="62">
        <f t="shared" si="3"/>
        <v>-6.5875000000000004</v>
      </c>
      <c r="L96" s="62">
        <f t="shared" si="4"/>
        <v>25.013999999999999</v>
      </c>
      <c r="M96" s="62"/>
      <c r="N96" s="95">
        <f t="shared" ref="N96:N127" si="15">IF(D96&lt;&gt;"",IF(OR($E$11="Yes (Manual)",$E$11="Yes (Auto)"),K96-J96*$I$26,K96),"")</f>
        <v>-6.6609107859232806</v>
      </c>
      <c r="O96" s="95">
        <f t="shared" ref="O96:O127" si="16">IF(D96&lt;&gt;"",IF(OR($E$11="Yes (Manual)",$E$11="Yes (Auto)"),L96-J96*$I$27,L96),"")</f>
        <v>24.862378681486533</v>
      </c>
      <c r="P96" s="62"/>
      <c r="Q96" s="95">
        <f t="shared" si="5"/>
        <v>-6.5392298076345998</v>
      </c>
      <c r="R96" s="95">
        <f t="shared" si="6"/>
        <v>25.015314074619713</v>
      </c>
      <c r="S96" s="95"/>
      <c r="T96" s="62">
        <f t="shared" si="7"/>
        <v>-6.8052624831446717</v>
      </c>
      <c r="U96" s="62">
        <f t="shared" si="8"/>
        <v>24.689074897337605</v>
      </c>
      <c r="V96" s="62">
        <f t="shared" si="9"/>
        <v>-6.0344017447327074</v>
      </c>
      <c r="W96" s="62">
        <f t="shared" si="10"/>
        <v>-6.8082842464425051</v>
      </c>
      <c r="X96" s="62">
        <f t="shared" si="11"/>
        <v>24.837662550554807</v>
      </c>
      <c r="Y96" s="62">
        <f t="shared" si="12"/>
        <v>-5.8902692276194752</v>
      </c>
    </row>
    <row r="97" spans="2:25" x14ac:dyDescent="0.2">
      <c r="B97" s="58">
        <v>66</v>
      </c>
      <c r="C97" s="24" t="s">
        <v>8</v>
      </c>
      <c r="D97" s="58">
        <v>8080</v>
      </c>
      <c r="E97" s="59">
        <v>46.948</v>
      </c>
      <c r="F97" s="59">
        <v>5.0914999999999999</v>
      </c>
      <c r="G97" s="59">
        <v>27.18</v>
      </c>
      <c r="H97" s="60">
        <v>3.5355339059326622E-3</v>
      </c>
      <c r="I97" s="60">
        <v>4.1012193308819639E-2</v>
      </c>
      <c r="J97" s="59">
        <f t="shared" ref="J97:J127" si="17">IF(D97&lt;&gt;"",IF(OR($E$10="Yes (Manual)",$E$10="Yes (Auto)"),E97-AVERAGE(E$134:E$137),E97),"")</f>
        <v>46.948</v>
      </c>
      <c r="K97" s="60">
        <f t="shared" ref="K97:K127" si="18">IF(D97&lt;&gt;"",IF(OR($E$10="Yes (Manual)",$E$10="Yes (Auto)"),(F97*E97-AVERAGE(F$134:F$137)*AVERAGE(E$134:E$137))/AVERAGE(E$134:E$137),F97),"")</f>
        <v>5.0914999999999999</v>
      </c>
      <c r="L97" s="60">
        <f t="shared" ref="L97:L127" si="19">IF(D97&lt;&gt;"",IF(OR($E$10="Yes (Manual)",$E$10="Yes (Auto)"),(G97*E97-AVERAGE(G$134:G$137)*AVERAGE(E$134:E$137))/AVERAGE(E$134:E$137),G97),"")</f>
        <v>27.18</v>
      </c>
      <c r="M97" s="60"/>
      <c r="N97" s="60">
        <f t="shared" si="15"/>
        <v>4.8122511280565412</v>
      </c>
      <c r="O97" s="60">
        <f t="shared" si="16"/>
        <v>26.603244396242889</v>
      </c>
      <c r="P97" s="60"/>
      <c r="Q97" s="60">
        <f t="shared" ref="Q97:Q127" si="20">IF(D97&lt;&gt;"",IF(OR($E$12="Yes (Manual)",$E$12="Yes (Auto)"),N97-(B97-$B$32)*$J$26,N97),"")</f>
        <v>4.9358333716309826</v>
      </c>
      <c r="R97" s="60">
        <f t="shared" ref="R97:R127" si="21">IF(D97&lt;&gt;"",IF(OR($E$12="Yes (Manual)",$E$12="Yes (Auto)"),O97-(B97-$B$32)*$J$27,O97),"")</f>
        <v>26.758569404893777</v>
      </c>
      <c r="S97" s="60"/>
      <c r="T97" s="60">
        <f t="shared" ref="T97:T127" si="22">IF(D97&lt;&gt;"",Q97*$E$26+$F$26,"")</f>
        <v>4.5708053918676876</v>
      </c>
      <c r="U97" s="60">
        <f t="shared" ref="U97:U127" si="23">IF(D97&lt;&gt;"",R97*$E$27+$F$27,"")</f>
        <v>26.412114504798762</v>
      </c>
      <c r="V97" s="60">
        <f t="shared" ref="V97:V127" si="24">IF(D97&lt;&gt;"",(U97-30.91)/1.03091,"")</f>
        <v>-4.3630244106675056</v>
      </c>
      <c r="W97" s="60">
        <f t="shared" ref="W97:W127" si="25">IF(G97&lt;&gt;"",T97+$G$26,"")</f>
        <v>4.5677836285698543</v>
      </c>
      <c r="X97" s="60">
        <f t="shared" ref="X97:X127" si="26">IF(G97&lt;&gt;"",U97+$G$27,"")</f>
        <v>26.560702158015964</v>
      </c>
      <c r="Y97" s="60">
        <f t="shared" ref="Y97:Y127" si="27">IF(G97&lt;&gt;"",(X97-30.91)/1.03091,"")</f>
        <v>-4.2188918935542734</v>
      </c>
    </row>
    <row r="98" spans="2:25" x14ac:dyDescent="0.2">
      <c r="B98" s="54">
        <v>67</v>
      </c>
      <c r="C98" s="55" t="s">
        <v>8</v>
      </c>
      <c r="D98" s="54">
        <v>6138</v>
      </c>
      <c r="E98" s="56">
        <v>35.612000000000002</v>
      </c>
      <c r="F98" s="56">
        <v>4.9824999999999999</v>
      </c>
      <c r="G98" s="56">
        <v>27.093</v>
      </c>
      <c r="H98" s="62">
        <v>4.9497474683056018E-3</v>
      </c>
      <c r="I98" s="62">
        <v>3.9597979746444814E-2</v>
      </c>
      <c r="J98" s="56">
        <f t="shared" si="17"/>
        <v>35.612000000000002</v>
      </c>
      <c r="K98" s="62">
        <f t="shared" si="18"/>
        <v>4.9824999999999999</v>
      </c>
      <c r="L98" s="62">
        <f t="shared" si="19"/>
        <v>27.093</v>
      </c>
      <c r="M98" s="62"/>
      <c r="N98" s="95">
        <f t="shared" si="15"/>
        <v>4.77067817952521</v>
      </c>
      <c r="O98" s="95">
        <f t="shared" si="16"/>
        <v>26.655507017104068</v>
      </c>
      <c r="P98" s="62"/>
      <c r="Q98" s="95">
        <f t="shared" si="20"/>
        <v>4.896161688385412</v>
      </c>
      <c r="R98" s="95">
        <f t="shared" si="21"/>
        <v>26.813221641272662</v>
      </c>
      <c r="S98" s="95"/>
      <c r="T98" s="62">
        <f t="shared" si="22"/>
        <v>4.5314759560060125</v>
      </c>
      <c r="U98" s="62">
        <f t="shared" si="23"/>
        <v>26.466132964562966</v>
      </c>
      <c r="V98" s="62">
        <f t="shared" si="24"/>
        <v>-4.3106255981967712</v>
      </c>
      <c r="W98" s="62">
        <f t="shared" si="25"/>
        <v>4.5284541927081792</v>
      </c>
      <c r="X98" s="62">
        <f t="shared" si="26"/>
        <v>26.614720617780169</v>
      </c>
      <c r="Y98" s="62">
        <f t="shared" si="27"/>
        <v>-4.1664930810835399</v>
      </c>
    </row>
    <row r="99" spans="2:25" x14ac:dyDescent="0.2">
      <c r="B99" s="58">
        <v>68</v>
      </c>
      <c r="C99" s="24" t="s">
        <v>123</v>
      </c>
      <c r="D99" s="58">
        <v>1326</v>
      </c>
      <c r="E99" s="59">
        <v>7.6520000000000001</v>
      </c>
      <c r="F99" s="59">
        <v>-6.7810000000000006</v>
      </c>
      <c r="G99" s="59">
        <v>24.734499999999997</v>
      </c>
      <c r="H99" s="60">
        <v>2.8284271247461926E-2</v>
      </c>
      <c r="I99" s="60">
        <v>0.18455486988968836</v>
      </c>
      <c r="J99" s="59">
        <f t="shared" si="17"/>
        <v>7.6520000000000001</v>
      </c>
      <c r="K99" s="60">
        <f t="shared" si="18"/>
        <v>-6.7810000000000006</v>
      </c>
      <c r="L99" s="60">
        <f t="shared" si="19"/>
        <v>24.734499999999997</v>
      </c>
      <c r="M99" s="60"/>
      <c r="N99" s="60">
        <f t="shared" si="15"/>
        <v>-6.8265144493505874</v>
      </c>
      <c r="O99" s="60">
        <f t="shared" si="16"/>
        <v>24.640495273921157</v>
      </c>
      <c r="P99" s="60"/>
      <c r="Q99" s="60">
        <f t="shared" si="20"/>
        <v>-6.6991296752046248</v>
      </c>
      <c r="R99" s="60">
        <f t="shared" si="21"/>
        <v>24.800599513607455</v>
      </c>
      <c r="S99" s="60"/>
      <c r="T99" s="60">
        <f t="shared" si="22"/>
        <v>-6.963782895473984</v>
      </c>
      <c r="U99" s="60">
        <f t="shared" si="23"/>
        <v>24.476850281414823</v>
      </c>
      <c r="V99" s="60">
        <f t="shared" si="24"/>
        <v>-6.2402631835806979</v>
      </c>
      <c r="W99" s="60">
        <f t="shared" si="25"/>
        <v>-6.9668046587718173</v>
      </c>
      <c r="X99" s="60">
        <f t="shared" si="26"/>
        <v>24.625437934632025</v>
      </c>
      <c r="Y99" s="60">
        <f t="shared" si="27"/>
        <v>-6.0961306664674657</v>
      </c>
    </row>
    <row r="100" spans="2:25" x14ac:dyDescent="0.2">
      <c r="B100" s="54">
        <v>69</v>
      </c>
      <c r="C100" s="55" t="s">
        <v>124</v>
      </c>
      <c r="D100" s="54">
        <v>5496</v>
      </c>
      <c r="E100" s="56">
        <v>32.076999999999998</v>
      </c>
      <c r="F100" s="56">
        <v>-7.556</v>
      </c>
      <c r="G100" s="56">
        <v>26.595500000000001</v>
      </c>
      <c r="H100" s="62">
        <v>7.0710678118653244E-3</v>
      </c>
      <c r="I100" s="62">
        <v>1.343502884254575E-2</v>
      </c>
      <c r="J100" s="56">
        <f t="shared" si="17"/>
        <v>32.076999999999998</v>
      </c>
      <c r="K100" s="62">
        <f t="shared" si="18"/>
        <v>-7.556</v>
      </c>
      <c r="L100" s="62">
        <f t="shared" si="19"/>
        <v>26.595500000000001</v>
      </c>
      <c r="M100" s="62"/>
      <c r="N100" s="95">
        <f t="shared" si="15"/>
        <v>-7.7467954772371623</v>
      </c>
      <c r="O100" s="95">
        <f t="shared" si="16"/>
        <v>26.201434448715244</v>
      </c>
      <c r="P100" s="62"/>
      <c r="Q100" s="95">
        <f t="shared" si="20"/>
        <v>-7.6175094378054391</v>
      </c>
      <c r="R100" s="95">
        <f t="shared" si="21"/>
        <v>26.363928303919248</v>
      </c>
      <c r="S100" s="95"/>
      <c r="T100" s="62">
        <f t="shared" si="22"/>
        <v>-7.8742398011285335</v>
      </c>
      <c r="U100" s="62">
        <f t="shared" si="23"/>
        <v>26.02204987347233</v>
      </c>
      <c r="V100" s="62">
        <f t="shared" si="24"/>
        <v>-4.7413936488419655</v>
      </c>
      <c r="W100" s="62">
        <f t="shared" si="25"/>
        <v>-7.8772615644263668</v>
      </c>
      <c r="X100" s="62">
        <f t="shared" si="26"/>
        <v>26.170637526689532</v>
      </c>
      <c r="Y100" s="62">
        <f t="shared" si="27"/>
        <v>-4.5972611317287333</v>
      </c>
    </row>
    <row r="101" spans="2:25" x14ac:dyDescent="0.2">
      <c r="B101" s="58">
        <v>70</v>
      </c>
      <c r="C101" s="24" t="s">
        <v>124</v>
      </c>
      <c r="D101" s="58">
        <v>3650</v>
      </c>
      <c r="E101" s="59">
        <v>21.053999999999998</v>
      </c>
      <c r="F101" s="59">
        <v>-7.7309999999999999</v>
      </c>
      <c r="G101" s="59">
        <v>26.395499999999998</v>
      </c>
      <c r="H101" s="60">
        <v>4.8083261120684957E-2</v>
      </c>
      <c r="I101" s="60">
        <v>6.2932503525604283E-2</v>
      </c>
      <c r="J101" s="59">
        <f t="shared" si="17"/>
        <v>21.053999999999998</v>
      </c>
      <c r="K101" s="60">
        <f t="shared" si="18"/>
        <v>-7.7309999999999999</v>
      </c>
      <c r="L101" s="60">
        <f t="shared" si="19"/>
        <v>26.395499999999998</v>
      </c>
      <c r="M101" s="60"/>
      <c r="N101" s="60">
        <f t="shared" si="15"/>
        <v>-7.8562301642220662</v>
      </c>
      <c r="O101" s="60">
        <f t="shared" si="16"/>
        <v>26.136851868418201</v>
      </c>
      <c r="P101" s="60"/>
      <c r="Q101" s="60">
        <f t="shared" si="20"/>
        <v>-7.7250428595045824</v>
      </c>
      <c r="R101" s="60">
        <f t="shared" si="21"/>
        <v>26.301735339139913</v>
      </c>
      <c r="S101" s="60"/>
      <c r="T101" s="60">
        <f t="shared" si="22"/>
        <v>-7.9808455326152403</v>
      </c>
      <c r="U101" s="60">
        <f t="shared" si="23"/>
        <v>25.960578131634382</v>
      </c>
      <c r="V101" s="60">
        <f t="shared" si="24"/>
        <v>-4.8010222699999208</v>
      </c>
      <c r="W101" s="60">
        <f t="shared" si="25"/>
        <v>-7.9838672959130736</v>
      </c>
      <c r="X101" s="60">
        <f t="shared" si="26"/>
        <v>26.109165784851584</v>
      </c>
      <c r="Y101" s="60">
        <f t="shared" si="27"/>
        <v>-4.6568897528866886</v>
      </c>
    </row>
    <row r="102" spans="2:25" x14ac:dyDescent="0.2">
      <c r="B102" s="54">
        <v>71</v>
      </c>
      <c r="C102" s="55" t="s">
        <v>125</v>
      </c>
      <c r="D102" s="54">
        <v>1430</v>
      </c>
      <c r="E102" s="56">
        <v>8.3780000000000001</v>
      </c>
      <c r="F102" s="56">
        <v>-7.3445</v>
      </c>
      <c r="G102" s="56">
        <v>25.834499999999998</v>
      </c>
      <c r="H102" s="62">
        <v>2.0506096654409819E-2</v>
      </c>
      <c r="I102" s="62">
        <v>5.3033008588990564E-2</v>
      </c>
      <c r="J102" s="56">
        <f t="shared" si="17"/>
        <v>8.3780000000000001</v>
      </c>
      <c r="K102" s="62">
        <f t="shared" si="18"/>
        <v>-7.3445</v>
      </c>
      <c r="L102" s="62">
        <f t="shared" si="19"/>
        <v>25.834499999999998</v>
      </c>
      <c r="M102" s="62"/>
      <c r="N102" s="95">
        <f t="shared" si="15"/>
        <v>-7.3943327308754858</v>
      </c>
      <c r="O102" s="95">
        <f t="shared" si="16"/>
        <v>25.73157637283213</v>
      </c>
      <c r="P102" s="62"/>
      <c r="Q102" s="95">
        <f t="shared" si="20"/>
        <v>-7.2612441608722413</v>
      </c>
      <c r="R102" s="95">
        <f t="shared" si="21"/>
        <v>25.898849459071549</v>
      </c>
      <c r="S102" s="95"/>
      <c r="T102" s="62">
        <f t="shared" si="22"/>
        <v>-7.5210480226967285</v>
      </c>
      <c r="U102" s="62">
        <f t="shared" si="23"/>
        <v>25.562364332089881</v>
      </c>
      <c r="V102" s="62">
        <f t="shared" si="24"/>
        <v>-5.1872963380994639</v>
      </c>
      <c r="W102" s="62">
        <f t="shared" si="25"/>
        <v>-7.5240697859945618</v>
      </c>
      <c r="X102" s="62">
        <f t="shared" si="26"/>
        <v>25.710951985307084</v>
      </c>
      <c r="Y102" s="62">
        <f t="shared" si="27"/>
        <v>-5.0431638209862317</v>
      </c>
    </row>
    <row r="103" spans="2:25" x14ac:dyDescent="0.2">
      <c r="B103" s="58">
        <v>72</v>
      </c>
      <c r="C103" s="24" t="s">
        <v>125</v>
      </c>
      <c r="D103" s="58">
        <v>993</v>
      </c>
      <c r="E103" s="59">
        <v>5.6989999999999998</v>
      </c>
      <c r="F103" s="59">
        <v>-7.4429999999999996</v>
      </c>
      <c r="G103" s="59">
        <v>25.423500000000001</v>
      </c>
      <c r="H103" s="60">
        <v>1.6970562748477157E-2</v>
      </c>
      <c r="I103" s="60">
        <v>5.0204581464243427E-2</v>
      </c>
      <c r="J103" s="59">
        <f t="shared" si="17"/>
        <v>5.6989999999999998</v>
      </c>
      <c r="K103" s="60">
        <f t="shared" si="18"/>
        <v>-7.4429999999999996</v>
      </c>
      <c r="L103" s="60">
        <f t="shared" si="19"/>
        <v>25.423500000000001</v>
      </c>
      <c r="M103" s="60"/>
      <c r="N103" s="60">
        <f t="shared" si="15"/>
        <v>-7.4768979151658375</v>
      </c>
      <c r="O103" s="60">
        <f t="shared" si="16"/>
        <v>25.353487854949908</v>
      </c>
      <c r="P103" s="60"/>
      <c r="Q103" s="60">
        <f t="shared" si="20"/>
        <v>-7.3419080798768324</v>
      </c>
      <c r="R103" s="60">
        <f t="shared" si="21"/>
        <v>25.52315055670703</v>
      </c>
      <c r="S103" s="60"/>
      <c r="T103" s="60">
        <f t="shared" si="22"/>
        <v>-7.6010160545345675</v>
      </c>
      <c r="U103" s="60">
        <f t="shared" si="23"/>
        <v>25.191022235489509</v>
      </c>
      <c r="V103" s="60">
        <f t="shared" si="24"/>
        <v>-5.547504403401355</v>
      </c>
      <c r="W103" s="60">
        <f t="shared" si="25"/>
        <v>-7.6040378178324008</v>
      </c>
      <c r="X103" s="60">
        <f t="shared" si="26"/>
        <v>25.339609888706711</v>
      </c>
      <c r="Y103" s="60">
        <f t="shared" si="27"/>
        <v>-5.4033718862881228</v>
      </c>
    </row>
    <row r="104" spans="2:25" x14ac:dyDescent="0.2">
      <c r="B104" s="54">
        <v>73</v>
      </c>
      <c r="C104" s="55" t="s">
        <v>126</v>
      </c>
      <c r="D104" s="54">
        <v>2059</v>
      </c>
      <c r="E104" s="56">
        <v>12.095000000000001</v>
      </c>
      <c r="F104" s="56">
        <v>-7.7174999999999994</v>
      </c>
      <c r="G104" s="56">
        <v>25.560500000000001</v>
      </c>
      <c r="H104" s="62">
        <v>3.7476659402886976E-2</v>
      </c>
      <c r="I104" s="62">
        <v>6.3639610306791689E-3</v>
      </c>
      <c r="J104" s="56">
        <f t="shared" si="17"/>
        <v>12.095000000000001</v>
      </c>
      <c r="K104" s="62">
        <f t="shared" si="18"/>
        <v>-7.7174999999999994</v>
      </c>
      <c r="L104" s="62">
        <f t="shared" si="19"/>
        <v>25.560500000000001</v>
      </c>
      <c r="M104" s="62"/>
      <c r="N104" s="95">
        <f t="shared" si="15"/>
        <v>-7.7894416185174258</v>
      </c>
      <c r="O104" s="95">
        <f t="shared" si="16"/>
        <v>25.411913073454841</v>
      </c>
      <c r="P104" s="62"/>
      <c r="Q104" s="95">
        <f t="shared" si="20"/>
        <v>-7.6525505179426601</v>
      </c>
      <c r="R104" s="95">
        <f t="shared" si="21"/>
        <v>25.58396539072967</v>
      </c>
      <c r="S104" s="95"/>
      <c r="T104" s="62">
        <f t="shared" si="22"/>
        <v>-7.9089785820683245</v>
      </c>
      <c r="U104" s="62">
        <f t="shared" si="23"/>
        <v>25.25113182811339</v>
      </c>
      <c r="V104" s="62">
        <f t="shared" si="24"/>
        <v>-5.4891970898396663</v>
      </c>
      <c r="W104" s="62">
        <f t="shared" si="25"/>
        <v>-7.9120003453661578</v>
      </c>
      <c r="X104" s="62">
        <f t="shared" si="26"/>
        <v>25.399719481330592</v>
      </c>
      <c r="Y104" s="62">
        <f t="shared" si="27"/>
        <v>-5.3450645727264341</v>
      </c>
    </row>
    <row r="105" spans="2:25" x14ac:dyDescent="0.2">
      <c r="B105" s="58">
        <v>74</v>
      </c>
      <c r="C105" s="24" t="s">
        <v>126</v>
      </c>
      <c r="D105" s="58">
        <v>2052</v>
      </c>
      <c r="E105" s="59">
        <v>11.775</v>
      </c>
      <c r="F105" s="59">
        <v>-8</v>
      </c>
      <c r="G105" s="59">
        <v>25.113500000000002</v>
      </c>
      <c r="H105" s="60">
        <v>2.2627416997969541E-2</v>
      </c>
      <c r="I105" s="60">
        <v>2.0506096654409816E-2</v>
      </c>
      <c r="J105" s="59">
        <f t="shared" si="17"/>
        <v>11.775</v>
      </c>
      <c r="K105" s="60">
        <f t="shared" si="18"/>
        <v>-8</v>
      </c>
      <c r="L105" s="60">
        <f t="shared" si="19"/>
        <v>25.113500000000002</v>
      </c>
      <c r="M105" s="60"/>
      <c r="N105" s="60">
        <f t="shared" si="15"/>
        <v>-8.070038243740612</v>
      </c>
      <c r="O105" s="60">
        <f t="shared" si="16"/>
        <v>24.968844269527139</v>
      </c>
      <c r="P105" s="60"/>
      <c r="Q105" s="60">
        <f t="shared" si="20"/>
        <v>-7.9312458778800856</v>
      </c>
      <c r="R105" s="60">
        <f t="shared" si="21"/>
        <v>25.143286202319675</v>
      </c>
      <c r="S105" s="60"/>
      <c r="T105" s="60">
        <f t="shared" si="22"/>
        <v>-8.1852696387335193</v>
      </c>
      <c r="U105" s="60">
        <f t="shared" si="23"/>
        <v>24.815562991679727</v>
      </c>
      <c r="V105" s="60">
        <f t="shared" si="24"/>
        <v>-5.9117061705874168</v>
      </c>
      <c r="W105" s="60">
        <f t="shared" si="25"/>
        <v>-8.1882914020313535</v>
      </c>
      <c r="X105" s="60">
        <f t="shared" si="26"/>
        <v>24.964150644896929</v>
      </c>
      <c r="Y105" s="60">
        <f t="shared" si="27"/>
        <v>-5.7675736534741846</v>
      </c>
    </row>
    <row r="106" spans="2:25" x14ac:dyDescent="0.2">
      <c r="B106" s="54">
        <v>75</v>
      </c>
      <c r="C106" s="55" t="s">
        <v>127</v>
      </c>
      <c r="D106" s="54">
        <v>1292</v>
      </c>
      <c r="E106" s="56">
        <v>7.5979999999999999</v>
      </c>
      <c r="F106" s="56">
        <v>-7.0034999999999998</v>
      </c>
      <c r="G106" s="56">
        <v>25.613</v>
      </c>
      <c r="H106" s="62">
        <v>1.2020815280170927E-2</v>
      </c>
      <c r="I106" s="62">
        <v>2.5455844122716675E-2</v>
      </c>
      <c r="J106" s="56">
        <f t="shared" si="17"/>
        <v>7.5979999999999999</v>
      </c>
      <c r="K106" s="62">
        <f t="shared" si="18"/>
        <v>-7.0034999999999998</v>
      </c>
      <c r="L106" s="62">
        <f t="shared" si="19"/>
        <v>25.613</v>
      </c>
      <c r="M106" s="62"/>
      <c r="N106" s="95">
        <f t="shared" si="15"/>
        <v>-7.0486932548569987</v>
      </c>
      <c r="O106" s="95">
        <f t="shared" si="16"/>
        <v>25.519658663258358</v>
      </c>
      <c r="P106" s="62"/>
      <c r="Q106" s="95">
        <f t="shared" si="20"/>
        <v>-6.9079996237107117</v>
      </c>
      <c r="R106" s="95">
        <f t="shared" si="21"/>
        <v>25.696490211568598</v>
      </c>
      <c r="S106" s="95"/>
      <c r="T106" s="62">
        <f t="shared" si="22"/>
        <v>-7.1708509241319014</v>
      </c>
      <c r="U106" s="62">
        <f t="shared" si="23"/>
        <v>25.36235175084121</v>
      </c>
      <c r="V106" s="62">
        <f t="shared" si="24"/>
        <v>-5.3813118983798685</v>
      </c>
      <c r="W106" s="62">
        <f t="shared" si="25"/>
        <v>-7.1738726874297347</v>
      </c>
      <c r="X106" s="62">
        <f t="shared" si="26"/>
        <v>25.510939404058412</v>
      </c>
      <c r="Y106" s="62">
        <f t="shared" si="27"/>
        <v>-5.2371793812666363</v>
      </c>
    </row>
    <row r="107" spans="2:25" x14ac:dyDescent="0.2">
      <c r="B107" s="58">
        <v>76</v>
      </c>
      <c r="C107" s="24" t="s">
        <v>8</v>
      </c>
      <c r="D107" s="58">
        <v>15928</v>
      </c>
      <c r="E107" s="59">
        <v>91.733999999999995</v>
      </c>
      <c r="F107" s="59">
        <v>5.23</v>
      </c>
      <c r="G107" s="59">
        <v>27.8445</v>
      </c>
      <c r="H107" s="60">
        <v>2.8284271247461926E-2</v>
      </c>
      <c r="I107" s="60">
        <v>4.5961940777123983E-2</v>
      </c>
      <c r="J107" s="59">
        <f t="shared" si="17"/>
        <v>91.733999999999995</v>
      </c>
      <c r="K107" s="60">
        <f t="shared" si="18"/>
        <v>5.23</v>
      </c>
      <c r="L107" s="60">
        <f t="shared" si="19"/>
        <v>27.8445</v>
      </c>
      <c r="M107" s="60"/>
      <c r="N107" s="60">
        <f t="shared" si="15"/>
        <v>4.6843619319489394</v>
      </c>
      <c r="O107" s="60">
        <f t="shared" si="16"/>
        <v>26.717548935949246</v>
      </c>
      <c r="P107" s="60"/>
      <c r="Q107" s="60">
        <f t="shared" si="20"/>
        <v>4.8269568283809869</v>
      </c>
      <c r="R107" s="60">
        <f t="shared" si="21"/>
        <v>26.896770099777193</v>
      </c>
      <c r="S107" s="60"/>
      <c r="T107" s="60">
        <f t="shared" si="22"/>
        <v>4.4628681259320473</v>
      </c>
      <c r="U107" s="60">
        <f t="shared" si="23"/>
        <v>26.548712550379005</v>
      </c>
      <c r="V107" s="60">
        <f t="shared" si="24"/>
        <v>-4.2305220141632107</v>
      </c>
      <c r="W107" s="60">
        <f t="shared" si="25"/>
        <v>4.459846362634214</v>
      </c>
      <c r="X107" s="60">
        <f t="shared" si="26"/>
        <v>26.697300203596207</v>
      </c>
      <c r="Y107" s="60">
        <f t="shared" si="27"/>
        <v>-4.0863894970499786</v>
      </c>
    </row>
    <row r="108" spans="2:25" x14ac:dyDescent="0.2">
      <c r="B108" s="54">
        <v>77</v>
      </c>
      <c r="C108" s="55" t="s">
        <v>8</v>
      </c>
      <c r="D108" s="54">
        <v>22008</v>
      </c>
      <c r="E108" s="56">
        <v>130.23500000000001</v>
      </c>
      <c r="F108" s="56">
        <v>5.4855</v>
      </c>
      <c r="G108" s="56">
        <v>28.138500000000001</v>
      </c>
      <c r="H108" s="62">
        <v>2.899137802864871E-2</v>
      </c>
      <c r="I108" s="62">
        <v>4.7376154339498801E-2</v>
      </c>
      <c r="J108" s="56">
        <f t="shared" si="17"/>
        <v>130.23500000000001</v>
      </c>
      <c r="K108" s="62">
        <f t="shared" si="18"/>
        <v>5.4855</v>
      </c>
      <c r="L108" s="62">
        <f t="shared" si="19"/>
        <v>28.138500000000001</v>
      </c>
      <c r="M108" s="62"/>
      <c r="N108" s="95">
        <f t="shared" si="15"/>
        <v>4.7108562060672163</v>
      </c>
      <c r="O108" s="95">
        <f t="shared" si="16"/>
        <v>26.538564623513089</v>
      </c>
      <c r="P108" s="62"/>
      <c r="Q108" s="95">
        <f t="shared" si="20"/>
        <v>4.8553523677850245</v>
      </c>
      <c r="R108" s="95">
        <f t="shared" si="21"/>
        <v>26.720175402858743</v>
      </c>
      <c r="S108" s="95"/>
      <c r="T108" s="62">
        <f t="shared" si="22"/>
        <v>4.4910186971804569</v>
      </c>
      <c r="U108" s="62">
        <f t="shared" si="23"/>
        <v>26.3741657401821</v>
      </c>
      <c r="V108" s="62">
        <f t="shared" si="24"/>
        <v>-4.3998353491749036</v>
      </c>
      <c r="W108" s="62">
        <f t="shared" si="25"/>
        <v>4.4879969338826236</v>
      </c>
      <c r="X108" s="62">
        <f t="shared" si="26"/>
        <v>26.522753393399302</v>
      </c>
      <c r="Y108" s="62">
        <f t="shared" si="27"/>
        <v>-4.2557028320616714</v>
      </c>
    </row>
    <row r="109" spans="2:25" x14ac:dyDescent="0.2">
      <c r="B109" s="58"/>
      <c r="C109" s="24"/>
      <c r="D109" s="58"/>
      <c r="E109" s="59"/>
      <c r="F109" s="59"/>
      <c r="G109" s="59"/>
      <c r="H109" s="60"/>
      <c r="I109" s="60"/>
      <c r="J109" s="59" t="str">
        <f t="shared" si="17"/>
        <v/>
      </c>
      <c r="K109" s="60" t="str">
        <f t="shared" si="18"/>
        <v/>
      </c>
      <c r="L109" s="60" t="str">
        <f t="shared" si="19"/>
        <v/>
      </c>
      <c r="M109" s="60"/>
      <c r="N109" s="60" t="str">
        <f t="shared" si="15"/>
        <v/>
      </c>
      <c r="O109" s="60" t="str">
        <f t="shared" si="16"/>
        <v/>
      </c>
      <c r="P109" s="60"/>
      <c r="Q109" s="60" t="str">
        <f t="shared" si="20"/>
        <v/>
      </c>
      <c r="R109" s="60" t="str">
        <f t="shared" si="21"/>
        <v/>
      </c>
      <c r="S109" s="60"/>
      <c r="T109" s="60" t="str">
        <f t="shared" si="22"/>
        <v/>
      </c>
      <c r="U109" s="60" t="str">
        <f t="shared" si="23"/>
        <v/>
      </c>
      <c r="V109" s="60" t="str">
        <f t="shared" si="24"/>
        <v/>
      </c>
      <c r="W109" s="60" t="str">
        <f t="shared" si="25"/>
        <v/>
      </c>
      <c r="X109" s="60" t="str">
        <f t="shared" si="26"/>
        <v/>
      </c>
      <c r="Y109" s="60" t="str">
        <f t="shared" si="27"/>
        <v/>
      </c>
    </row>
    <row r="110" spans="2:25" x14ac:dyDescent="0.2">
      <c r="B110" s="54"/>
      <c r="C110" s="55"/>
      <c r="D110" s="54"/>
      <c r="E110" s="56"/>
      <c r="F110" s="56"/>
      <c r="G110" s="56"/>
      <c r="H110" s="62"/>
      <c r="I110" s="62"/>
      <c r="J110" s="56" t="str">
        <f t="shared" si="17"/>
        <v/>
      </c>
      <c r="K110" s="62" t="str">
        <f t="shared" si="18"/>
        <v/>
      </c>
      <c r="L110" s="62" t="str">
        <f t="shared" si="19"/>
        <v/>
      </c>
      <c r="M110" s="62"/>
      <c r="N110" s="95" t="str">
        <f t="shared" si="15"/>
        <v/>
      </c>
      <c r="O110" s="95" t="str">
        <f t="shared" si="16"/>
        <v/>
      </c>
      <c r="P110" s="62"/>
      <c r="Q110" s="95" t="str">
        <f t="shared" si="20"/>
        <v/>
      </c>
      <c r="R110" s="95" t="str">
        <f t="shared" si="21"/>
        <v/>
      </c>
      <c r="S110" s="95"/>
      <c r="T110" s="62" t="str">
        <f t="shared" si="22"/>
        <v/>
      </c>
      <c r="U110" s="62" t="str">
        <f t="shared" si="23"/>
        <v/>
      </c>
      <c r="V110" s="62" t="str">
        <f t="shared" si="24"/>
        <v/>
      </c>
      <c r="W110" s="62" t="str">
        <f t="shared" si="25"/>
        <v/>
      </c>
      <c r="X110" s="62" t="str">
        <f t="shared" si="26"/>
        <v/>
      </c>
      <c r="Y110" s="62" t="str">
        <f t="shared" si="27"/>
        <v/>
      </c>
    </row>
    <row r="111" spans="2:25" x14ac:dyDescent="0.2">
      <c r="B111" s="58"/>
      <c r="C111" s="24"/>
      <c r="D111" s="58"/>
      <c r="E111" s="59"/>
      <c r="F111" s="59"/>
      <c r="G111" s="59"/>
      <c r="H111" s="60"/>
      <c r="I111" s="60"/>
      <c r="J111" s="59" t="str">
        <f t="shared" si="17"/>
        <v/>
      </c>
      <c r="K111" s="60" t="str">
        <f t="shared" si="18"/>
        <v/>
      </c>
      <c r="L111" s="60" t="str">
        <f t="shared" si="19"/>
        <v/>
      </c>
      <c r="M111" s="60"/>
      <c r="N111" s="60" t="str">
        <f t="shared" si="15"/>
        <v/>
      </c>
      <c r="O111" s="60" t="str">
        <f t="shared" si="16"/>
        <v/>
      </c>
      <c r="P111" s="60"/>
      <c r="Q111" s="60" t="str">
        <f t="shared" si="20"/>
        <v/>
      </c>
      <c r="R111" s="60" t="str">
        <f t="shared" si="21"/>
        <v/>
      </c>
      <c r="S111" s="60"/>
      <c r="T111" s="60" t="str">
        <f t="shared" si="22"/>
        <v/>
      </c>
      <c r="U111" s="60" t="str">
        <f t="shared" si="23"/>
        <v/>
      </c>
      <c r="V111" s="60" t="str">
        <f t="shared" si="24"/>
        <v/>
      </c>
      <c r="W111" s="60" t="str">
        <f t="shared" si="25"/>
        <v/>
      </c>
      <c r="X111" s="60" t="str">
        <f t="shared" si="26"/>
        <v/>
      </c>
      <c r="Y111" s="60" t="str">
        <f t="shared" si="27"/>
        <v/>
      </c>
    </row>
    <row r="112" spans="2:25" x14ac:dyDescent="0.2">
      <c r="B112" s="54"/>
      <c r="C112" s="55"/>
      <c r="D112" s="54"/>
      <c r="E112" s="56"/>
      <c r="F112" s="56"/>
      <c r="G112" s="56"/>
      <c r="H112" s="62"/>
      <c r="I112" s="62"/>
      <c r="J112" s="56" t="str">
        <f t="shared" si="17"/>
        <v/>
      </c>
      <c r="K112" s="62" t="str">
        <f t="shared" si="18"/>
        <v/>
      </c>
      <c r="L112" s="62" t="str">
        <f t="shared" si="19"/>
        <v/>
      </c>
      <c r="M112" s="62"/>
      <c r="N112" s="95" t="str">
        <f t="shared" si="15"/>
        <v/>
      </c>
      <c r="O112" s="95" t="str">
        <f t="shared" si="16"/>
        <v/>
      </c>
      <c r="P112" s="62"/>
      <c r="Q112" s="95" t="str">
        <f t="shared" si="20"/>
        <v/>
      </c>
      <c r="R112" s="95" t="str">
        <f t="shared" si="21"/>
        <v/>
      </c>
      <c r="S112" s="95"/>
      <c r="T112" s="62" t="str">
        <f t="shared" si="22"/>
        <v/>
      </c>
      <c r="U112" s="62" t="str">
        <f t="shared" si="23"/>
        <v/>
      </c>
      <c r="V112" s="62" t="str">
        <f t="shared" si="24"/>
        <v/>
      </c>
      <c r="W112" s="62" t="str">
        <f t="shared" si="25"/>
        <v/>
      </c>
      <c r="X112" s="62" t="str">
        <f t="shared" si="26"/>
        <v/>
      </c>
      <c r="Y112" s="62" t="str">
        <f t="shared" si="27"/>
        <v/>
      </c>
    </row>
    <row r="113" spans="2:25" x14ac:dyDescent="0.2">
      <c r="B113" s="58"/>
      <c r="C113" s="24"/>
      <c r="D113" s="58"/>
      <c r="E113" s="59"/>
      <c r="F113" s="59"/>
      <c r="G113" s="59"/>
      <c r="H113" s="60"/>
      <c r="I113" s="60"/>
      <c r="J113" s="59" t="str">
        <f t="shared" si="17"/>
        <v/>
      </c>
      <c r="K113" s="60" t="str">
        <f t="shared" si="18"/>
        <v/>
      </c>
      <c r="L113" s="60" t="str">
        <f t="shared" si="19"/>
        <v/>
      </c>
      <c r="M113" s="60"/>
      <c r="N113" s="60" t="str">
        <f t="shared" si="15"/>
        <v/>
      </c>
      <c r="O113" s="60" t="str">
        <f t="shared" si="16"/>
        <v/>
      </c>
      <c r="P113" s="60"/>
      <c r="Q113" s="60" t="str">
        <f t="shared" si="20"/>
        <v/>
      </c>
      <c r="R113" s="60" t="str">
        <f t="shared" si="21"/>
        <v/>
      </c>
      <c r="S113" s="60"/>
      <c r="T113" s="60" t="str">
        <f t="shared" si="22"/>
        <v/>
      </c>
      <c r="U113" s="60" t="str">
        <f t="shared" si="23"/>
        <v/>
      </c>
      <c r="V113" s="60" t="str">
        <f t="shared" si="24"/>
        <v/>
      </c>
      <c r="W113" s="60" t="str">
        <f t="shared" si="25"/>
        <v/>
      </c>
      <c r="X113" s="60" t="str">
        <f t="shared" si="26"/>
        <v/>
      </c>
      <c r="Y113" s="60" t="str">
        <f t="shared" si="27"/>
        <v/>
      </c>
    </row>
    <row r="114" spans="2:25" x14ac:dyDescent="0.2">
      <c r="B114" s="54"/>
      <c r="C114" s="55"/>
      <c r="D114" s="54"/>
      <c r="E114" s="56"/>
      <c r="F114" s="56"/>
      <c r="G114" s="56"/>
      <c r="H114" s="62"/>
      <c r="I114" s="62"/>
      <c r="J114" s="56" t="str">
        <f t="shared" si="17"/>
        <v/>
      </c>
      <c r="K114" s="62" t="str">
        <f t="shared" si="18"/>
        <v/>
      </c>
      <c r="L114" s="62" t="str">
        <f t="shared" si="19"/>
        <v/>
      </c>
      <c r="M114" s="62"/>
      <c r="N114" s="95" t="str">
        <f t="shared" si="15"/>
        <v/>
      </c>
      <c r="O114" s="95" t="str">
        <f t="shared" si="16"/>
        <v/>
      </c>
      <c r="P114" s="62"/>
      <c r="Q114" s="95" t="str">
        <f t="shared" si="20"/>
        <v/>
      </c>
      <c r="R114" s="95" t="str">
        <f t="shared" si="21"/>
        <v/>
      </c>
      <c r="S114" s="95"/>
      <c r="T114" s="62" t="str">
        <f t="shared" si="22"/>
        <v/>
      </c>
      <c r="U114" s="62" t="str">
        <f t="shared" si="23"/>
        <v/>
      </c>
      <c r="V114" s="62" t="str">
        <f t="shared" si="24"/>
        <v/>
      </c>
      <c r="W114" s="62" t="str">
        <f t="shared" si="25"/>
        <v/>
      </c>
      <c r="X114" s="62" t="str">
        <f t="shared" si="26"/>
        <v/>
      </c>
      <c r="Y114" s="62" t="str">
        <f t="shared" si="27"/>
        <v/>
      </c>
    </row>
    <row r="115" spans="2:25" x14ac:dyDescent="0.2">
      <c r="B115" s="58"/>
      <c r="C115" s="24"/>
      <c r="D115" s="58"/>
      <c r="E115" s="59"/>
      <c r="F115" s="59"/>
      <c r="G115" s="59"/>
      <c r="H115" s="60"/>
      <c r="I115" s="60"/>
      <c r="J115" s="59" t="str">
        <f t="shared" si="17"/>
        <v/>
      </c>
      <c r="K115" s="60" t="str">
        <f t="shared" si="18"/>
        <v/>
      </c>
      <c r="L115" s="60" t="str">
        <f t="shared" si="19"/>
        <v/>
      </c>
      <c r="M115" s="60"/>
      <c r="N115" s="60" t="str">
        <f t="shared" si="15"/>
        <v/>
      </c>
      <c r="O115" s="60" t="str">
        <f t="shared" si="16"/>
        <v/>
      </c>
      <c r="P115" s="60"/>
      <c r="Q115" s="60" t="str">
        <f t="shared" si="20"/>
        <v/>
      </c>
      <c r="R115" s="60" t="str">
        <f t="shared" si="21"/>
        <v/>
      </c>
      <c r="S115" s="60"/>
      <c r="T115" s="60" t="str">
        <f t="shared" si="22"/>
        <v/>
      </c>
      <c r="U115" s="60" t="str">
        <f t="shared" si="23"/>
        <v/>
      </c>
      <c r="V115" s="60" t="str">
        <f t="shared" si="24"/>
        <v/>
      </c>
      <c r="W115" s="60" t="str">
        <f t="shared" si="25"/>
        <v/>
      </c>
      <c r="X115" s="60" t="str">
        <f t="shared" si="26"/>
        <v/>
      </c>
      <c r="Y115" s="60" t="str">
        <f t="shared" si="27"/>
        <v/>
      </c>
    </row>
    <row r="116" spans="2:25" x14ac:dyDescent="0.2">
      <c r="B116" s="54"/>
      <c r="C116" s="55"/>
      <c r="D116" s="54"/>
      <c r="E116" s="56"/>
      <c r="F116" s="56"/>
      <c r="G116" s="56"/>
      <c r="H116" s="62"/>
      <c r="I116" s="62"/>
      <c r="J116" s="56" t="str">
        <f t="shared" si="17"/>
        <v/>
      </c>
      <c r="K116" s="62" t="str">
        <f t="shared" si="18"/>
        <v/>
      </c>
      <c r="L116" s="62" t="str">
        <f t="shared" si="19"/>
        <v/>
      </c>
      <c r="M116" s="62"/>
      <c r="N116" s="95" t="str">
        <f t="shared" si="15"/>
        <v/>
      </c>
      <c r="O116" s="95" t="str">
        <f t="shared" si="16"/>
        <v/>
      </c>
      <c r="P116" s="62"/>
      <c r="Q116" s="95" t="str">
        <f t="shared" si="20"/>
        <v/>
      </c>
      <c r="R116" s="95" t="str">
        <f t="shared" si="21"/>
        <v/>
      </c>
      <c r="S116" s="95"/>
      <c r="T116" s="62" t="str">
        <f t="shared" si="22"/>
        <v/>
      </c>
      <c r="U116" s="62" t="str">
        <f t="shared" si="23"/>
        <v/>
      </c>
      <c r="V116" s="62" t="str">
        <f t="shared" si="24"/>
        <v/>
      </c>
      <c r="W116" s="62" t="str">
        <f t="shared" si="25"/>
        <v/>
      </c>
      <c r="X116" s="62" t="str">
        <f t="shared" si="26"/>
        <v/>
      </c>
      <c r="Y116" s="62" t="str">
        <f t="shared" si="27"/>
        <v/>
      </c>
    </row>
    <row r="117" spans="2:25" x14ac:dyDescent="0.2">
      <c r="B117" s="58"/>
      <c r="C117" s="24"/>
      <c r="D117" s="58"/>
      <c r="E117" s="59"/>
      <c r="F117" s="59"/>
      <c r="G117" s="59"/>
      <c r="H117" s="60"/>
      <c r="I117" s="60"/>
      <c r="J117" s="59" t="str">
        <f t="shared" si="17"/>
        <v/>
      </c>
      <c r="K117" s="60" t="str">
        <f t="shared" si="18"/>
        <v/>
      </c>
      <c r="L117" s="60" t="str">
        <f t="shared" si="19"/>
        <v/>
      </c>
      <c r="M117" s="60"/>
      <c r="N117" s="60" t="str">
        <f t="shared" si="15"/>
        <v/>
      </c>
      <c r="O117" s="60" t="str">
        <f t="shared" si="16"/>
        <v/>
      </c>
      <c r="P117" s="60"/>
      <c r="Q117" s="60" t="str">
        <f t="shared" si="20"/>
        <v/>
      </c>
      <c r="R117" s="60" t="str">
        <f t="shared" si="21"/>
        <v/>
      </c>
      <c r="S117" s="60"/>
      <c r="T117" s="60" t="str">
        <f t="shared" si="22"/>
        <v/>
      </c>
      <c r="U117" s="60" t="str">
        <f t="shared" si="23"/>
        <v/>
      </c>
      <c r="V117" s="60" t="str">
        <f t="shared" si="24"/>
        <v/>
      </c>
      <c r="W117" s="60" t="str">
        <f t="shared" si="25"/>
        <v/>
      </c>
      <c r="X117" s="60" t="str">
        <f t="shared" si="26"/>
        <v/>
      </c>
      <c r="Y117" s="60" t="str">
        <f t="shared" si="27"/>
        <v/>
      </c>
    </row>
    <row r="118" spans="2:25" x14ac:dyDescent="0.2">
      <c r="B118" s="54"/>
      <c r="C118" s="55"/>
      <c r="D118" s="54"/>
      <c r="E118" s="56"/>
      <c r="F118" s="56"/>
      <c r="G118" s="56"/>
      <c r="H118" s="62"/>
      <c r="I118" s="62"/>
      <c r="J118" s="56" t="str">
        <f t="shared" si="17"/>
        <v/>
      </c>
      <c r="K118" s="62" t="str">
        <f t="shared" si="18"/>
        <v/>
      </c>
      <c r="L118" s="62" t="str">
        <f t="shared" si="19"/>
        <v/>
      </c>
      <c r="M118" s="62"/>
      <c r="N118" s="95" t="str">
        <f t="shared" si="15"/>
        <v/>
      </c>
      <c r="O118" s="95" t="str">
        <f t="shared" si="16"/>
        <v/>
      </c>
      <c r="P118" s="62"/>
      <c r="Q118" s="95" t="str">
        <f t="shared" si="20"/>
        <v/>
      </c>
      <c r="R118" s="95" t="str">
        <f t="shared" si="21"/>
        <v/>
      </c>
      <c r="S118" s="95"/>
      <c r="T118" s="62" t="str">
        <f t="shared" si="22"/>
        <v/>
      </c>
      <c r="U118" s="62" t="str">
        <f t="shared" si="23"/>
        <v/>
      </c>
      <c r="V118" s="62" t="str">
        <f t="shared" si="24"/>
        <v/>
      </c>
      <c r="W118" s="62" t="str">
        <f t="shared" si="25"/>
        <v/>
      </c>
      <c r="X118" s="62" t="str">
        <f t="shared" si="26"/>
        <v/>
      </c>
      <c r="Y118" s="62" t="str">
        <f t="shared" si="27"/>
        <v/>
      </c>
    </row>
    <row r="119" spans="2:25" x14ac:dyDescent="0.2">
      <c r="B119" s="58"/>
      <c r="C119" s="24"/>
      <c r="D119" s="58"/>
      <c r="E119" s="59"/>
      <c r="F119" s="59"/>
      <c r="G119" s="59"/>
      <c r="H119" s="60"/>
      <c r="I119" s="60"/>
      <c r="J119" s="59" t="str">
        <f t="shared" si="17"/>
        <v/>
      </c>
      <c r="K119" s="60" t="str">
        <f t="shared" si="18"/>
        <v/>
      </c>
      <c r="L119" s="60" t="str">
        <f t="shared" si="19"/>
        <v/>
      </c>
      <c r="M119" s="60"/>
      <c r="N119" s="60" t="str">
        <f t="shared" si="15"/>
        <v/>
      </c>
      <c r="O119" s="60" t="str">
        <f t="shared" si="16"/>
        <v/>
      </c>
      <c r="P119" s="60"/>
      <c r="Q119" s="60" t="str">
        <f t="shared" si="20"/>
        <v/>
      </c>
      <c r="R119" s="60" t="str">
        <f t="shared" si="21"/>
        <v/>
      </c>
      <c r="S119" s="60"/>
      <c r="T119" s="60" t="str">
        <f t="shared" si="22"/>
        <v/>
      </c>
      <c r="U119" s="60" t="str">
        <f t="shared" si="23"/>
        <v/>
      </c>
      <c r="V119" s="60" t="str">
        <f t="shared" si="24"/>
        <v/>
      </c>
      <c r="W119" s="60" t="str">
        <f t="shared" si="25"/>
        <v/>
      </c>
      <c r="X119" s="60" t="str">
        <f t="shared" si="26"/>
        <v/>
      </c>
      <c r="Y119" s="60" t="str">
        <f t="shared" si="27"/>
        <v/>
      </c>
    </row>
    <row r="120" spans="2:25" x14ac:dyDescent="0.2">
      <c r="B120" s="54"/>
      <c r="C120" s="55"/>
      <c r="D120" s="54"/>
      <c r="E120" s="56"/>
      <c r="F120" s="56"/>
      <c r="G120" s="56"/>
      <c r="H120" s="62"/>
      <c r="I120" s="62"/>
      <c r="J120" s="56" t="str">
        <f t="shared" si="17"/>
        <v/>
      </c>
      <c r="K120" s="62" t="str">
        <f t="shared" si="18"/>
        <v/>
      </c>
      <c r="L120" s="62" t="str">
        <f t="shared" si="19"/>
        <v/>
      </c>
      <c r="M120" s="62"/>
      <c r="N120" s="95" t="str">
        <f t="shared" si="15"/>
        <v/>
      </c>
      <c r="O120" s="95" t="str">
        <f t="shared" si="16"/>
        <v/>
      </c>
      <c r="P120" s="62"/>
      <c r="Q120" s="95" t="str">
        <f t="shared" si="20"/>
        <v/>
      </c>
      <c r="R120" s="95" t="str">
        <f t="shared" si="21"/>
        <v/>
      </c>
      <c r="S120" s="95"/>
      <c r="T120" s="62" t="str">
        <f t="shared" si="22"/>
        <v/>
      </c>
      <c r="U120" s="62" t="str">
        <f t="shared" si="23"/>
        <v/>
      </c>
      <c r="V120" s="62" t="str">
        <f t="shared" si="24"/>
        <v/>
      </c>
      <c r="W120" s="62" t="str">
        <f t="shared" si="25"/>
        <v/>
      </c>
      <c r="X120" s="62" t="str">
        <f t="shared" si="26"/>
        <v/>
      </c>
      <c r="Y120" s="62" t="str">
        <f t="shared" si="27"/>
        <v/>
      </c>
    </row>
    <row r="121" spans="2:25" x14ac:dyDescent="0.2">
      <c r="B121" s="58"/>
      <c r="C121" s="24"/>
      <c r="D121" s="58"/>
      <c r="E121" s="59"/>
      <c r="F121" s="59"/>
      <c r="G121" s="59"/>
      <c r="H121" s="60"/>
      <c r="I121" s="60"/>
      <c r="J121" s="59" t="str">
        <f t="shared" si="17"/>
        <v/>
      </c>
      <c r="K121" s="60" t="str">
        <f t="shared" si="18"/>
        <v/>
      </c>
      <c r="L121" s="60" t="str">
        <f t="shared" si="19"/>
        <v/>
      </c>
      <c r="M121" s="60"/>
      <c r="N121" s="60" t="str">
        <f t="shared" si="15"/>
        <v/>
      </c>
      <c r="O121" s="60" t="str">
        <f t="shared" si="16"/>
        <v/>
      </c>
      <c r="P121" s="60"/>
      <c r="Q121" s="60" t="str">
        <f t="shared" si="20"/>
        <v/>
      </c>
      <c r="R121" s="60" t="str">
        <f t="shared" si="21"/>
        <v/>
      </c>
      <c r="S121" s="60"/>
      <c r="T121" s="60" t="str">
        <f t="shared" si="22"/>
        <v/>
      </c>
      <c r="U121" s="60" t="str">
        <f t="shared" si="23"/>
        <v/>
      </c>
      <c r="V121" s="60" t="str">
        <f t="shared" si="24"/>
        <v/>
      </c>
      <c r="W121" s="60" t="str">
        <f t="shared" si="25"/>
        <v/>
      </c>
      <c r="X121" s="60" t="str">
        <f t="shared" si="26"/>
        <v/>
      </c>
      <c r="Y121" s="60" t="str">
        <f t="shared" si="27"/>
        <v/>
      </c>
    </row>
    <row r="122" spans="2:25" x14ac:dyDescent="0.2">
      <c r="B122" s="54"/>
      <c r="C122" s="55"/>
      <c r="D122" s="54"/>
      <c r="E122" s="56"/>
      <c r="F122" s="56"/>
      <c r="G122" s="56"/>
      <c r="H122" s="62"/>
      <c r="I122" s="62"/>
      <c r="J122" s="56" t="str">
        <f t="shared" si="17"/>
        <v/>
      </c>
      <c r="K122" s="62" t="str">
        <f t="shared" si="18"/>
        <v/>
      </c>
      <c r="L122" s="62" t="str">
        <f t="shared" si="19"/>
        <v/>
      </c>
      <c r="M122" s="62"/>
      <c r="N122" s="95" t="str">
        <f t="shared" si="15"/>
        <v/>
      </c>
      <c r="O122" s="95" t="str">
        <f t="shared" si="16"/>
        <v/>
      </c>
      <c r="P122" s="62"/>
      <c r="Q122" s="95" t="str">
        <f t="shared" si="20"/>
        <v/>
      </c>
      <c r="R122" s="95" t="str">
        <f t="shared" si="21"/>
        <v/>
      </c>
      <c r="S122" s="95"/>
      <c r="T122" s="62" t="str">
        <f t="shared" si="22"/>
        <v/>
      </c>
      <c r="U122" s="62" t="str">
        <f t="shared" si="23"/>
        <v/>
      </c>
      <c r="V122" s="62" t="str">
        <f t="shared" si="24"/>
        <v/>
      </c>
      <c r="W122" s="62" t="str">
        <f t="shared" si="25"/>
        <v/>
      </c>
      <c r="X122" s="62" t="str">
        <f t="shared" si="26"/>
        <v/>
      </c>
      <c r="Y122" s="62" t="str">
        <f t="shared" si="27"/>
        <v/>
      </c>
    </row>
    <row r="123" spans="2:25" x14ac:dyDescent="0.2">
      <c r="B123" s="58"/>
      <c r="C123" s="24"/>
      <c r="D123" s="58"/>
      <c r="E123" s="59"/>
      <c r="F123" s="59"/>
      <c r="G123" s="59"/>
      <c r="H123" s="60"/>
      <c r="I123" s="60"/>
      <c r="J123" s="59" t="str">
        <f t="shared" si="17"/>
        <v/>
      </c>
      <c r="K123" s="60" t="str">
        <f t="shared" si="18"/>
        <v/>
      </c>
      <c r="L123" s="60" t="str">
        <f t="shared" si="19"/>
        <v/>
      </c>
      <c r="M123" s="60"/>
      <c r="N123" s="60" t="str">
        <f t="shared" si="15"/>
        <v/>
      </c>
      <c r="O123" s="60" t="str">
        <f t="shared" si="16"/>
        <v/>
      </c>
      <c r="P123" s="60"/>
      <c r="Q123" s="60" t="str">
        <f t="shared" si="20"/>
        <v/>
      </c>
      <c r="R123" s="60" t="str">
        <f t="shared" si="21"/>
        <v/>
      </c>
      <c r="S123" s="60"/>
      <c r="T123" s="60" t="str">
        <f t="shared" si="22"/>
        <v/>
      </c>
      <c r="U123" s="60" t="str">
        <f t="shared" si="23"/>
        <v/>
      </c>
      <c r="V123" s="60" t="str">
        <f t="shared" si="24"/>
        <v/>
      </c>
      <c r="W123" s="60" t="str">
        <f t="shared" si="25"/>
        <v/>
      </c>
      <c r="X123" s="60" t="str">
        <f t="shared" si="26"/>
        <v/>
      </c>
      <c r="Y123" s="60" t="str">
        <f t="shared" si="27"/>
        <v/>
      </c>
    </row>
    <row r="124" spans="2:25" x14ac:dyDescent="0.2">
      <c r="B124" s="54"/>
      <c r="C124" s="55"/>
      <c r="D124" s="54"/>
      <c r="E124" s="56"/>
      <c r="F124" s="56"/>
      <c r="G124" s="56"/>
      <c r="H124" s="62"/>
      <c r="I124" s="62"/>
      <c r="J124" s="56" t="str">
        <f t="shared" si="17"/>
        <v/>
      </c>
      <c r="K124" s="62" t="str">
        <f t="shared" si="18"/>
        <v/>
      </c>
      <c r="L124" s="62" t="str">
        <f t="shared" si="19"/>
        <v/>
      </c>
      <c r="M124" s="62"/>
      <c r="N124" s="95" t="str">
        <f t="shared" si="15"/>
        <v/>
      </c>
      <c r="O124" s="95" t="str">
        <f t="shared" si="16"/>
        <v/>
      </c>
      <c r="P124" s="62"/>
      <c r="Q124" s="95" t="str">
        <f t="shared" si="20"/>
        <v/>
      </c>
      <c r="R124" s="95" t="str">
        <f t="shared" si="21"/>
        <v/>
      </c>
      <c r="S124" s="95"/>
      <c r="T124" s="62" t="str">
        <f t="shared" si="22"/>
        <v/>
      </c>
      <c r="U124" s="62" t="str">
        <f t="shared" si="23"/>
        <v/>
      </c>
      <c r="V124" s="62" t="str">
        <f t="shared" si="24"/>
        <v/>
      </c>
      <c r="W124" s="62" t="str">
        <f t="shared" si="25"/>
        <v/>
      </c>
      <c r="X124" s="62" t="str">
        <f t="shared" si="26"/>
        <v/>
      </c>
      <c r="Y124" s="62" t="str">
        <f t="shared" si="27"/>
        <v/>
      </c>
    </row>
    <row r="125" spans="2:25" x14ac:dyDescent="0.2">
      <c r="B125" s="58"/>
      <c r="C125" s="24"/>
      <c r="D125" s="58"/>
      <c r="E125" s="59"/>
      <c r="F125" s="59"/>
      <c r="G125" s="59"/>
      <c r="H125" s="60"/>
      <c r="I125" s="60"/>
      <c r="J125" s="59" t="str">
        <f t="shared" si="17"/>
        <v/>
      </c>
      <c r="K125" s="60" t="str">
        <f t="shared" si="18"/>
        <v/>
      </c>
      <c r="L125" s="60" t="str">
        <f t="shared" si="19"/>
        <v/>
      </c>
      <c r="M125" s="60"/>
      <c r="N125" s="60" t="str">
        <f t="shared" si="15"/>
        <v/>
      </c>
      <c r="O125" s="60" t="str">
        <f t="shared" si="16"/>
        <v/>
      </c>
      <c r="P125" s="60"/>
      <c r="Q125" s="60" t="str">
        <f t="shared" si="20"/>
        <v/>
      </c>
      <c r="R125" s="60" t="str">
        <f t="shared" si="21"/>
        <v/>
      </c>
      <c r="S125" s="60"/>
      <c r="T125" s="60" t="str">
        <f t="shared" si="22"/>
        <v/>
      </c>
      <c r="U125" s="60" t="str">
        <f t="shared" si="23"/>
        <v/>
      </c>
      <c r="V125" s="60" t="str">
        <f t="shared" si="24"/>
        <v/>
      </c>
      <c r="W125" s="60" t="str">
        <f t="shared" si="25"/>
        <v/>
      </c>
      <c r="X125" s="60" t="str">
        <f t="shared" si="26"/>
        <v/>
      </c>
      <c r="Y125" s="60" t="str">
        <f t="shared" si="27"/>
        <v/>
      </c>
    </row>
    <row r="126" spans="2:25" x14ac:dyDescent="0.2">
      <c r="B126" s="54"/>
      <c r="C126" s="55"/>
      <c r="D126" s="54"/>
      <c r="E126" s="56"/>
      <c r="F126" s="56"/>
      <c r="G126" s="56"/>
      <c r="H126" s="62"/>
      <c r="I126" s="62"/>
      <c r="J126" s="56" t="str">
        <f t="shared" si="17"/>
        <v/>
      </c>
      <c r="K126" s="62" t="str">
        <f t="shared" si="18"/>
        <v/>
      </c>
      <c r="L126" s="62" t="str">
        <f t="shared" si="19"/>
        <v/>
      </c>
      <c r="M126" s="62"/>
      <c r="N126" s="95" t="str">
        <f t="shared" si="15"/>
        <v/>
      </c>
      <c r="O126" s="95" t="str">
        <f t="shared" si="16"/>
        <v/>
      </c>
      <c r="P126" s="62"/>
      <c r="Q126" s="95" t="str">
        <f t="shared" si="20"/>
        <v/>
      </c>
      <c r="R126" s="95" t="str">
        <f t="shared" si="21"/>
        <v/>
      </c>
      <c r="S126" s="95"/>
      <c r="T126" s="62" t="str">
        <f t="shared" si="22"/>
        <v/>
      </c>
      <c r="U126" s="62" t="str">
        <f t="shared" si="23"/>
        <v/>
      </c>
      <c r="V126" s="62" t="str">
        <f t="shared" si="24"/>
        <v/>
      </c>
      <c r="W126" s="62" t="str">
        <f t="shared" si="25"/>
        <v/>
      </c>
      <c r="X126" s="62" t="str">
        <f t="shared" si="26"/>
        <v/>
      </c>
      <c r="Y126" s="62" t="str">
        <f t="shared" si="27"/>
        <v/>
      </c>
    </row>
    <row r="127" spans="2:25" x14ac:dyDescent="0.2">
      <c r="B127" s="58"/>
      <c r="C127" s="24"/>
      <c r="D127" s="58"/>
      <c r="E127" s="59"/>
      <c r="F127" s="59"/>
      <c r="G127" s="59"/>
      <c r="H127" s="60"/>
      <c r="I127" s="60"/>
      <c r="J127" s="59" t="str">
        <f t="shared" si="17"/>
        <v/>
      </c>
      <c r="K127" s="60" t="str">
        <f t="shared" si="18"/>
        <v/>
      </c>
      <c r="L127" s="60" t="str">
        <f t="shared" si="19"/>
        <v/>
      </c>
      <c r="M127" s="60"/>
      <c r="N127" s="60" t="str">
        <f t="shared" si="15"/>
        <v/>
      </c>
      <c r="O127" s="60" t="str">
        <f t="shared" si="16"/>
        <v/>
      </c>
      <c r="P127" s="60"/>
      <c r="Q127" s="60" t="str">
        <f t="shared" si="20"/>
        <v/>
      </c>
      <c r="R127" s="60" t="str">
        <f t="shared" si="21"/>
        <v/>
      </c>
      <c r="S127" s="60"/>
      <c r="T127" s="60" t="str">
        <f t="shared" si="22"/>
        <v/>
      </c>
      <c r="U127" s="60" t="str">
        <f t="shared" si="23"/>
        <v/>
      </c>
      <c r="V127" s="60" t="str">
        <f t="shared" si="24"/>
        <v/>
      </c>
      <c r="W127" s="60" t="str">
        <f t="shared" si="25"/>
        <v/>
      </c>
      <c r="X127" s="60" t="str">
        <f t="shared" si="26"/>
        <v/>
      </c>
      <c r="Y127" s="60" t="str">
        <f t="shared" si="27"/>
        <v/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/>
      <c r="C134" s="55"/>
      <c r="D134" s="54"/>
      <c r="E134" s="56"/>
      <c r="F134" s="56"/>
      <c r="G134" s="56"/>
      <c r="H134" s="62"/>
      <c r="I134" s="62"/>
      <c r="J134" s="56" t="str">
        <f>IF(B134&lt;&gt;"",IF(OR($E$10="Yes (Manual)",$E$10="Yes (Auto)"),E134-AVERAGE(E$134:E$137),E134),"")</f>
        <v/>
      </c>
      <c r="K134" s="62" t="str">
        <f>IF(B134&lt;&gt;"",IF(OR($E$10="Yes (Manual)",$E$10="Yes (Auto)"),(F134*E134-AVERAGE(F$134:F$137)*AVERAGE(E$134:E$137))/AVERAGE(E$134:E$137),F134),"")</f>
        <v/>
      </c>
      <c r="L134" s="62" t="str">
        <f>IF(B134&lt;&gt;"",IF(OR($E$10="Yes (Manual)",$E$10="Yes (Auto)"),(G134*E134-AVERAGE(G$134:G$137)*AVERAGE(E$134:E$137))/AVERAGE(E$134:E$137),G134),"")</f>
        <v/>
      </c>
      <c r="M134" s="62"/>
      <c r="N134" s="95" t="str">
        <f>IF(B134&lt;&gt;"",IF(OR($E$11="Yes (Manual)",$E$11="Yes (Auto)"),K134-J134*$I$26,K134),"")</f>
        <v/>
      </c>
      <c r="O134" s="95" t="str">
        <f>IF(B134&lt;&gt;"",IF(OR($E$11="Yes (Manual)",$E$11="Yes (Auto)"),L134-J134*$I$27,L134),"")</f>
        <v/>
      </c>
      <c r="P134" s="62"/>
      <c r="Q134" s="95" t="str">
        <f>IF(B134&lt;&gt;"",IF(OR($E$12="Yes (Manual)",$E$12="Yes (Auto)"),N134-(B134-$B$32)*$J$26,N134),"")</f>
        <v/>
      </c>
      <c r="R134" s="95" t="str">
        <f>IF(B134&lt;&gt;"",IF(OR($E$12="Yes (Manual)",$E$12="Yes (Auto)"),O134-(B134-$B$32)*$J$27,O134),"")</f>
        <v/>
      </c>
      <c r="S134" s="95"/>
      <c r="T134" s="62" t="str">
        <f>IF(B134&lt;&gt;"",Q134*$E$26+$F$26,"")</f>
        <v/>
      </c>
      <c r="U134" s="62" t="str">
        <f>IF(B134&lt;&gt;"",R134*$E$27+$F$27,"")</f>
        <v/>
      </c>
      <c r="V134" s="62" t="str">
        <f>IF(B134&lt;&gt;"",(U134-30.91)/1.03091,"")</f>
        <v/>
      </c>
      <c r="W134" s="62" t="str">
        <f t="shared" ref="W134:W137" si="28">IF(G134&lt;&gt;"",T134+$G$26,"")</f>
        <v/>
      </c>
      <c r="X134" s="62" t="str">
        <f t="shared" ref="X134:X137" si="29">IF(G134&lt;&gt;"",U134+$G$27,"")</f>
        <v/>
      </c>
      <c r="Y134" s="62" t="str">
        <f t="shared" ref="Y134:Y137" si="30">IF(G134&lt;&gt;"",(X134-30.91)/1.03091,"")</f>
        <v/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12288</v>
      </c>
      <c r="E144" s="56">
        <v>71.811999999999998</v>
      </c>
      <c r="F144" s="56">
        <v>5.5500000000000007</v>
      </c>
      <c r="G144" s="56">
        <v>27.768000000000001</v>
      </c>
      <c r="H144" s="62">
        <v>3.2526911934581369E-2</v>
      </c>
      <c r="I144" s="62">
        <v>1.9798989873222407E-2</v>
      </c>
      <c r="J144" s="56">
        <f>IF(B144&lt;&gt;"",IF(OR($E$10="Yes (Manual)",$E$10="Yes (Auto)"),E144-AVERAGE(E$134:E$137),E144),"")</f>
        <v>71.811999999999998</v>
      </c>
      <c r="K144" s="62">
        <f>IF(B144&lt;&gt;"",IF(OR($E$10="Yes (Manual)",$E$10="Yes (Auto)"),(F144*E144-AVERAGE(F$134:F$137)*AVERAGE(E$134:E$137))/AVERAGE(E$134:E$137),F144),"")</f>
        <v>5.5500000000000007</v>
      </c>
      <c r="L144" s="62">
        <f>IF(B144&lt;&gt;"",IF(OR($E$10="Yes (Manual)",$E$10="Yes (Auto)"),(G144*E144-AVERAGE(G$134:G$137)*AVERAGE(E$134:E$137))/AVERAGE(E$134:E$137),G144),"")</f>
        <v>27.768000000000001</v>
      </c>
      <c r="M144" s="62"/>
      <c r="N144" s="95">
        <f t="shared" ref="N144:N167" si="36">IF(B144&lt;&gt;"",IF(OR($E$11="Yes (Manual)",$E$11="Yes (Auto)"),K144-J144*$I$26,K144),"")</f>
        <v>5.1228589078980233</v>
      </c>
      <c r="O144" s="95">
        <f t="shared" ref="O144:O167" si="37">IF(B144&lt;&gt;"",IF(OR($E$11="Yes (Manual)",$E$11="Yes (Auto)"),L144-J144*$I$27,L144),"")</f>
        <v>26.885790461425287</v>
      </c>
      <c r="P144" s="62"/>
      <c r="Q144" s="95">
        <f>IF(B144&lt;&gt;"",IF(OR($E$12="Yes (Manual)",$E$12="Yes (Auto)"),N144-(B144-$B$32)*$J$26,N144),"")</f>
        <v>5.1323652343268265</v>
      </c>
      <c r="R144" s="95">
        <f>IF(B144&lt;&gt;"",IF(OR($E$12="Yes (Manual)",$E$12="Yes (Auto)"),O144-(B144-$B$32)*$J$27,O144),"")</f>
        <v>26.897738539013819</v>
      </c>
      <c r="S144" s="95"/>
      <c r="T144" s="62">
        <f>IF(B144&lt;&gt;"",Q144*$E$26+$F$26,"")</f>
        <v>4.7656417753109048</v>
      </c>
      <c r="U144" s="62">
        <f>IF(B144&lt;&gt;"",R144*$E$27+$F$27,"")</f>
        <v>26.549669759075371</v>
      </c>
      <c r="V144" s="62">
        <f>IF(B144&lt;&gt;"",(U144-30.91)/1.03091,"")</f>
        <v>-4.2295935056645382</v>
      </c>
      <c r="W144" s="62">
        <f t="shared" ref="W144:W147" si="38">IF(G144&lt;&gt;"",T144+$G$26,"")</f>
        <v>4.7626200120130715</v>
      </c>
      <c r="X144" s="62">
        <f t="shared" ref="X144:X147" si="39">IF(G144&lt;&gt;"",U144+$G$27,"")</f>
        <v>26.698257412292573</v>
      </c>
      <c r="Y144" s="62">
        <f t="shared" ref="Y144:Y147" si="40">IF(G144&lt;&gt;"",(X144-30.91)/1.03091,"")</f>
        <v>-4.085460988551306</v>
      </c>
    </row>
    <row r="145" spans="2:25" x14ac:dyDescent="0.2">
      <c r="B145" s="58">
        <v>7</v>
      </c>
      <c r="C145" s="24" t="s">
        <v>8</v>
      </c>
      <c r="D145" s="58">
        <v>5081</v>
      </c>
      <c r="E145" s="59">
        <v>29.306999999999999</v>
      </c>
      <c r="F145" s="59">
        <v>5.0745000000000005</v>
      </c>
      <c r="G145" s="59">
        <v>27.188000000000002</v>
      </c>
      <c r="H145" s="60">
        <v>3.3234018715767526E-2</v>
      </c>
      <c r="I145" s="60">
        <v>4.808326112068622E-2</v>
      </c>
      <c r="J145" s="59">
        <f>IF(B145&lt;&gt;"",IF(OR($E$10="Yes (Manual)",$E$10="Yes (Auto)"),E145-AVERAGE(E$134:E$137),E145),"")</f>
        <v>29.306999999999999</v>
      </c>
      <c r="K145" s="60">
        <f>IF(B145&lt;&gt;"",IF(OR($E$10="Yes (Manual)",$E$10="Yes (Auto)"),(F145*E145-AVERAGE(F$134:F$137)*AVERAGE(E$134:E$137))/AVERAGE(E$134:E$137),F145),"")</f>
        <v>5.0745000000000005</v>
      </c>
      <c r="L145" s="60">
        <f>IF(B145&lt;&gt;"",IF(OR($E$10="Yes (Manual)",$E$10="Yes (Auto)"),(G145*E145-AVERAGE(G$134:G$137)*AVERAGE(E$134:E$137))/AVERAGE(E$134:E$137),G145),"")</f>
        <v>27.188000000000002</v>
      </c>
      <c r="M145" s="60"/>
      <c r="N145" s="60">
        <f t="shared" si="36"/>
        <v>4.9001806106746422</v>
      </c>
      <c r="O145" s="60">
        <f t="shared" si="37"/>
        <v>26.827963864716079</v>
      </c>
      <c r="P145" s="60"/>
      <c r="Q145" s="60">
        <f t="shared" ref="Q145:Q146" si="41">IF(B145&lt;&gt;"",IF(OR($E$12="Yes (Manual)",$E$12="Yes (Auto)"),N145-(B145-$B$32)*$J$26,N145),"")</f>
        <v>4.9115882023892059</v>
      </c>
      <c r="R145" s="60">
        <f t="shared" ref="R145:R146" si="42">IF(B145&lt;&gt;"",IF(OR($E$12="Yes (Manual)",$E$12="Yes (Auto)"),O145-(B145-$B$32)*$J$27,O145),"")</f>
        <v>26.842301557822314</v>
      </c>
      <c r="S145" s="60"/>
      <c r="T145" s="60">
        <f t="shared" ref="T145:T146" si="43">IF(B145&lt;&gt;"",Q145*$E$26+$F$26,"")</f>
        <v>4.5467693855619462</v>
      </c>
      <c r="U145" s="60">
        <f t="shared" ref="U145:U146" si="44">IF(B145&lt;&gt;"",R145*$E$27+$F$27,"")</f>
        <v>26.494875654819843</v>
      </c>
      <c r="V145" s="60">
        <f t="shared" ref="V145:V146" si="45">IF(B145&lt;&gt;"",(U145-30.91)/1.03091,"")</f>
        <v>-4.2827447063081712</v>
      </c>
      <c r="W145" s="60">
        <f t="shared" si="38"/>
        <v>4.5437476222641129</v>
      </c>
      <c r="X145" s="60">
        <f t="shared" si="39"/>
        <v>26.643463308037045</v>
      </c>
      <c r="Y145" s="60">
        <f t="shared" si="40"/>
        <v>-4.138612189194939</v>
      </c>
    </row>
    <row r="146" spans="2:25" x14ac:dyDescent="0.2">
      <c r="B146" s="54">
        <v>18</v>
      </c>
      <c r="C146" s="55" t="s">
        <v>8</v>
      </c>
      <c r="D146" s="54">
        <v>9004</v>
      </c>
      <c r="E146" s="56">
        <v>51.865000000000002</v>
      </c>
      <c r="F146" s="56">
        <v>5.1479999999999997</v>
      </c>
      <c r="G146" s="56">
        <v>27.344999999999999</v>
      </c>
      <c r="H146" s="62">
        <v>2.12132034355966E-2</v>
      </c>
      <c r="I146" s="62">
        <v>5.798275605729742E-2</v>
      </c>
      <c r="J146" s="56">
        <f t="shared" ref="J146:J159" si="46">IF(B146&lt;&gt;"",IF(OR($E$10="Yes (Manual)",$E$10="Yes (Auto)"),E146-AVERAGE(E$134:E$137),E146),"")</f>
        <v>51.865000000000002</v>
      </c>
      <c r="K146" s="62">
        <f t="shared" ref="K146:K159" si="47">IF(B146&lt;&gt;"",IF(OR($E$10="Yes (Manual)",$E$10="Yes (Auto)"),(F146*E146-AVERAGE(F$134:F$137)*AVERAGE(E$134:E$137))/AVERAGE(E$134:E$137),F146),"")</f>
        <v>5.1479999999999997</v>
      </c>
      <c r="L146" s="62">
        <f t="shared" ref="L146:L159" si="48">IF(B146&lt;&gt;"",IF(OR($E$10="Yes (Manual)",$E$10="Yes (Auto)"),(G146*E146-AVERAGE(G$134:G$137)*AVERAGE(E$134:E$137))/AVERAGE(E$134:E$137),G146),"")</f>
        <v>27.344999999999999</v>
      </c>
      <c r="M146" s="62"/>
      <c r="N146" s="95">
        <f t="shared" si="36"/>
        <v>4.8395045850015448</v>
      </c>
      <c r="O146" s="95">
        <f t="shared" si="37"/>
        <v>26.707839111594474</v>
      </c>
      <c r="P146" s="62"/>
      <c r="Q146" s="95">
        <f t="shared" si="41"/>
        <v>4.8718260948594754</v>
      </c>
      <c r="R146" s="95">
        <f t="shared" si="42"/>
        <v>26.748462575395475</v>
      </c>
      <c r="S146" s="95"/>
      <c r="T146" s="62">
        <f t="shared" si="43"/>
        <v>4.5073503055058914</v>
      </c>
      <c r="U146" s="62">
        <f t="shared" si="44"/>
        <v>26.402124879510367</v>
      </c>
      <c r="V146" s="62">
        <f t="shared" si="45"/>
        <v>-4.3727145148360504</v>
      </c>
      <c r="W146" s="62">
        <f t="shared" si="38"/>
        <v>4.5043285422080581</v>
      </c>
      <c r="X146" s="62">
        <f t="shared" si="39"/>
        <v>26.550712532727569</v>
      </c>
      <c r="Y146" s="62">
        <f t="shared" si="40"/>
        <v>-4.2285819977228183</v>
      </c>
    </row>
    <row r="147" spans="2:25" x14ac:dyDescent="0.2">
      <c r="B147" s="58">
        <v>19</v>
      </c>
      <c r="C147" s="24" t="s">
        <v>8</v>
      </c>
      <c r="D147" s="58">
        <v>7245</v>
      </c>
      <c r="E147" s="59">
        <v>42.499000000000002</v>
      </c>
      <c r="F147" s="59">
        <v>4.7174999999999994</v>
      </c>
      <c r="G147" s="59">
        <v>27.371000000000002</v>
      </c>
      <c r="H147" s="60">
        <v>5.1618795026617627E-2</v>
      </c>
      <c r="I147" s="60">
        <v>1.4142135623730649E-2</v>
      </c>
      <c r="J147" s="59">
        <f t="shared" si="46"/>
        <v>42.499000000000002</v>
      </c>
      <c r="K147" s="60">
        <f t="shared" si="47"/>
        <v>4.7174999999999994</v>
      </c>
      <c r="L147" s="60">
        <f t="shared" si="48"/>
        <v>27.371000000000002</v>
      </c>
      <c r="M147" s="60"/>
      <c r="N147" s="60">
        <f t="shared" si="36"/>
        <v>4.4647139855004454</v>
      </c>
      <c r="O147" s="60">
        <f t="shared" si="37"/>
        <v>26.848900306635567</v>
      </c>
      <c r="P147" s="60"/>
      <c r="Q147" s="60">
        <f t="shared" ref="Q147:Q159" si="49">IF(B147&lt;&gt;"",IF(OR($E$12="Yes (Manual)",$E$12="Yes (Auto)"),N147-(B147-$B$32)*$J$26,N147),"")</f>
        <v>4.4989367606441366</v>
      </c>
      <c r="R147" s="60">
        <f t="shared" ref="R147:R159" si="50">IF(B147&lt;&gt;"",IF(OR($E$12="Yes (Manual)",$E$12="Yes (Auto)"),O147-(B147-$B$32)*$J$27,O147),"")</f>
        <v>26.891913385954275</v>
      </c>
      <c r="S147" s="60"/>
      <c r="T147" s="60">
        <f t="shared" ref="T147:T159" si="51">IF(B147&lt;&gt;"",Q147*$E$26+$F$26,"")</f>
        <v>4.1376778854388014</v>
      </c>
      <c r="U147" s="60">
        <f t="shared" ref="U147:U159" si="52">IF(B147&lt;&gt;"",R147*$E$27+$F$27,"")</f>
        <v>26.543912157611711</v>
      </c>
      <c r="V147" s="60">
        <f t="shared" ref="V147:V159" si="53">IF(B147&lt;&gt;"",(U147-30.91)/1.03091,"")</f>
        <v>-4.2351784757042701</v>
      </c>
      <c r="W147" s="60">
        <f t="shared" si="38"/>
        <v>4.1346561221409681</v>
      </c>
      <c r="X147" s="60">
        <f t="shared" si="39"/>
        <v>26.692499810828913</v>
      </c>
      <c r="Y147" s="60">
        <f t="shared" si="40"/>
        <v>-4.0910459585910379</v>
      </c>
    </row>
    <row r="148" spans="2:25" x14ac:dyDescent="0.2">
      <c r="B148" s="54">
        <v>30</v>
      </c>
      <c r="C148" s="55" t="s">
        <v>8</v>
      </c>
      <c r="D148" s="54">
        <v>3119</v>
      </c>
      <c r="E148" s="56">
        <v>18.277999999999999</v>
      </c>
      <c r="F148" s="56">
        <v>4.8759999999999994</v>
      </c>
      <c r="G148" s="56">
        <v>26.363500000000002</v>
      </c>
      <c r="H148" s="62">
        <v>8.4852813742382644E-3</v>
      </c>
      <c r="I148" s="62">
        <v>1.6263455967290372E-2</v>
      </c>
      <c r="J148" s="56">
        <f t="shared" si="46"/>
        <v>18.277999999999999</v>
      </c>
      <c r="K148" s="62">
        <f t="shared" si="47"/>
        <v>4.8759999999999994</v>
      </c>
      <c r="L148" s="62">
        <f t="shared" si="48"/>
        <v>26.363500000000002</v>
      </c>
      <c r="M148" s="62"/>
      <c r="N148" s="95">
        <f t="shared" si="36"/>
        <v>4.7672816119668022</v>
      </c>
      <c r="O148" s="95">
        <f t="shared" si="37"/>
        <v>26.138954994345394</v>
      </c>
      <c r="P148" s="62"/>
      <c r="Q148" s="95">
        <f t="shared" si="49"/>
        <v>4.8224183052538603</v>
      </c>
      <c r="R148" s="95">
        <f t="shared" si="50"/>
        <v>26.208253844358868</v>
      </c>
      <c r="S148" s="95"/>
      <c r="T148" s="62">
        <f t="shared" si="51"/>
        <v>4.458368756617916</v>
      </c>
      <c r="U148" s="62">
        <f t="shared" si="52"/>
        <v>25.868180698352425</v>
      </c>
      <c r="V148" s="62">
        <f t="shared" si="53"/>
        <v>-4.8906493308315708</v>
      </c>
      <c r="W148" s="62">
        <f t="shared" ref="W148:W167" si="54">IF(G148&lt;&gt;"",T148+$G$26,"")</f>
        <v>4.4553469933200827</v>
      </c>
      <c r="X148" s="62">
        <f t="shared" ref="X148:X167" si="55">IF(G148&lt;&gt;"",U148+$G$27,"")</f>
        <v>26.016768351569628</v>
      </c>
      <c r="Y148" s="62">
        <f t="shared" ref="Y148:Y167" si="56">IF(G148&lt;&gt;"",(X148-30.91)/1.03091,"")</f>
        <v>-4.7465168137183387</v>
      </c>
    </row>
    <row r="149" spans="2:25" x14ac:dyDescent="0.2">
      <c r="B149" s="58">
        <v>31</v>
      </c>
      <c r="C149" s="24" t="s">
        <v>8</v>
      </c>
      <c r="D149" s="58">
        <v>7152</v>
      </c>
      <c r="E149" s="59">
        <v>41.145000000000003</v>
      </c>
      <c r="F149" s="59">
        <v>4.9235000000000007</v>
      </c>
      <c r="G149" s="59">
        <v>27.005499999999998</v>
      </c>
      <c r="H149" s="60">
        <v>7.0710678118678376E-4</v>
      </c>
      <c r="I149" s="60">
        <v>9.192388155426303E-3</v>
      </c>
      <c r="J149" s="59">
        <f t="shared" si="46"/>
        <v>41.145000000000003</v>
      </c>
      <c r="K149" s="60">
        <f t="shared" si="47"/>
        <v>4.9235000000000007</v>
      </c>
      <c r="L149" s="60">
        <f t="shared" si="48"/>
        <v>27.005499999999998</v>
      </c>
      <c r="M149" s="60"/>
      <c r="N149" s="60">
        <f t="shared" si="36"/>
        <v>4.6787676400248452</v>
      </c>
      <c r="O149" s="60">
        <f t="shared" si="37"/>
        <v>26.500034180016478</v>
      </c>
      <c r="P149" s="60"/>
      <c r="Q149" s="60">
        <f t="shared" si="49"/>
        <v>4.7358055985976639</v>
      </c>
      <c r="R149" s="60">
        <f t="shared" si="50"/>
        <v>26.571722645547656</v>
      </c>
      <c r="S149" s="60"/>
      <c r="T149" s="60">
        <f t="shared" si="51"/>
        <v>4.372503257285433</v>
      </c>
      <c r="U149" s="60">
        <f t="shared" si="52"/>
        <v>26.227434520582957</v>
      </c>
      <c r="V149" s="60">
        <f t="shared" si="53"/>
        <v>-4.5421670945252677</v>
      </c>
      <c r="W149" s="60">
        <f t="shared" si="54"/>
        <v>4.3694814939875997</v>
      </c>
      <c r="X149" s="60">
        <f t="shared" si="55"/>
        <v>26.376022173800159</v>
      </c>
      <c r="Y149" s="60">
        <f t="shared" si="56"/>
        <v>-4.3980345774120355</v>
      </c>
    </row>
    <row r="150" spans="2:25" x14ac:dyDescent="0.2">
      <c r="B150" s="54">
        <v>42</v>
      </c>
      <c r="C150" s="55" t="s">
        <v>8</v>
      </c>
      <c r="D150" s="54">
        <v>18091</v>
      </c>
      <c r="E150" s="56">
        <v>105.739</v>
      </c>
      <c r="F150" s="56">
        <v>5.3734999999999999</v>
      </c>
      <c r="G150" s="56">
        <v>27.4815</v>
      </c>
      <c r="H150" s="62">
        <v>7.77817459305148E-3</v>
      </c>
      <c r="I150" s="62">
        <v>3.0405591591021019E-2</v>
      </c>
      <c r="J150" s="56">
        <f t="shared" si="46"/>
        <v>105.739</v>
      </c>
      <c r="K150" s="62">
        <f t="shared" si="47"/>
        <v>5.3734999999999999</v>
      </c>
      <c r="L150" s="62">
        <f t="shared" si="48"/>
        <v>27.4815</v>
      </c>
      <c r="M150" s="62"/>
      <c r="N150" s="95">
        <f t="shared" si="36"/>
        <v>4.7445595452323985</v>
      </c>
      <c r="O150" s="95">
        <f t="shared" si="37"/>
        <v>26.182497682847551</v>
      </c>
      <c r="P150" s="62"/>
      <c r="Q150" s="95">
        <f t="shared" si="49"/>
        <v>4.822511421948585</v>
      </c>
      <c r="R150" s="95">
        <f t="shared" si="50"/>
        <v>26.280471919073495</v>
      </c>
      <c r="S150" s="95"/>
      <c r="T150" s="62">
        <f t="shared" si="51"/>
        <v>4.4584610699954492</v>
      </c>
      <c r="U150" s="62">
        <f t="shared" si="52"/>
        <v>25.93956129357959</v>
      </c>
      <c r="V150" s="62">
        <f t="shared" si="53"/>
        <v>-4.8214089556027293</v>
      </c>
      <c r="W150" s="62">
        <f t="shared" si="54"/>
        <v>4.4554393066976159</v>
      </c>
      <c r="X150" s="62">
        <f t="shared" si="55"/>
        <v>26.088148946796792</v>
      </c>
      <c r="Y150" s="62">
        <f t="shared" si="56"/>
        <v>-4.6772764384894971</v>
      </c>
    </row>
    <row r="151" spans="2:25" x14ac:dyDescent="0.2">
      <c r="B151" s="58">
        <v>43</v>
      </c>
      <c r="C151" s="24" t="s">
        <v>8</v>
      </c>
      <c r="D151" s="58">
        <v>8569</v>
      </c>
      <c r="E151" s="59">
        <v>49.139000000000003</v>
      </c>
      <c r="F151" s="59">
        <v>5.1635</v>
      </c>
      <c r="G151" s="59">
        <v>27.302500000000002</v>
      </c>
      <c r="H151" s="60">
        <v>1.6263455967290372E-2</v>
      </c>
      <c r="I151" s="60">
        <v>7.2831998462212971E-2</v>
      </c>
      <c r="J151" s="59">
        <f t="shared" si="46"/>
        <v>49.139000000000003</v>
      </c>
      <c r="K151" s="60">
        <f t="shared" si="47"/>
        <v>5.1635</v>
      </c>
      <c r="L151" s="60">
        <f t="shared" si="48"/>
        <v>27.302500000000002</v>
      </c>
      <c r="M151" s="60"/>
      <c r="N151" s="60">
        <f t="shared" si="36"/>
        <v>4.8712189588815367</v>
      </c>
      <c r="O151" s="60">
        <f t="shared" si="37"/>
        <v>26.698827988135371</v>
      </c>
      <c r="P151" s="60"/>
      <c r="Q151" s="60">
        <f t="shared" si="49"/>
        <v>4.9510721008834837</v>
      </c>
      <c r="R151" s="60">
        <f t="shared" si="50"/>
        <v>26.799191839879022</v>
      </c>
      <c r="S151" s="60"/>
      <c r="T151" s="60">
        <f t="shared" si="51"/>
        <v>4.5859126566903017</v>
      </c>
      <c r="U151" s="60">
        <f t="shared" si="52"/>
        <v>26.452265860263189</v>
      </c>
      <c r="V151" s="60">
        <f t="shared" si="53"/>
        <v>-4.3240769220754585</v>
      </c>
      <c r="W151" s="60">
        <f t="shared" si="54"/>
        <v>4.5828908933924684</v>
      </c>
      <c r="X151" s="60">
        <f t="shared" si="55"/>
        <v>26.600853513480391</v>
      </c>
      <c r="Y151" s="60">
        <f t="shared" si="56"/>
        <v>-4.1799444049622263</v>
      </c>
    </row>
    <row r="152" spans="2:25" x14ac:dyDescent="0.2">
      <c r="B152" s="54">
        <v>54</v>
      </c>
      <c r="C152" s="55" t="s">
        <v>8</v>
      </c>
      <c r="D152" s="54">
        <v>11300</v>
      </c>
      <c r="E152" s="56">
        <v>64.861000000000004</v>
      </c>
      <c r="F152" s="56">
        <v>5.1999999999999993</v>
      </c>
      <c r="G152" s="56">
        <v>27.438499999999998</v>
      </c>
      <c r="H152" s="62">
        <v>1.4142135623729393E-3</v>
      </c>
      <c r="I152" s="62">
        <v>2.4748737341529263E-2</v>
      </c>
      <c r="J152" s="56">
        <f t="shared" si="46"/>
        <v>64.861000000000004</v>
      </c>
      <c r="K152" s="62">
        <f t="shared" si="47"/>
        <v>5.1999999999999993</v>
      </c>
      <c r="L152" s="62">
        <f t="shared" si="48"/>
        <v>27.438499999999998</v>
      </c>
      <c r="M152" s="62"/>
      <c r="N152" s="95">
        <f t="shared" si="36"/>
        <v>4.8142037768781485</v>
      </c>
      <c r="O152" s="95">
        <f t="shared" si="37"/>
        <v>26.641683411108243</v>
      </c>
      <c r="P152" s="62"/>
      <c r="Q152" s="95">
        <f t="shared" si="49"/>
        <v>4.9149708370234624</v>
      </c>
      <c r="R152" s="95">
        <f t="shared" si="50"/>
        <v>26.768333033546661</v>
      </c>
      <c r="S152" s="95"/>
      <c r="T152" s="62">
        <f t="shared" si="51"/>
        <v>4.5501228382266081</v>
      </c>
      <c r="U152" s="62">
        <f t="shared" si="52"/>
        <v>26.42176490918262</v>
      </c>
      <c r="V152" s="62">
        <f t="shared" si="53"/>
        <v>-4.3536633564689255</v>
      </c>
      <c r="W152" s="62">
        <f t="shared" si="54"/>
        <v>4.5471010749287748</v>
      </c>
      <c r="X152" s="62">
        <f t="shared" si="55"/>
        <v>26.570352562399822</v>
      </c>
      <c r="Y152" s="62">
        <f t="shared" si="56"/>
        <v>-4.2095308393556934</v>
      </c>
    </row>
    <row r="153" spans="2:25" x14ac:dyDescent="0.2">
      <c r="B153" s="58">
        <v>55</v>
      </c>
      <c r="C153" s="24" t="s">
        <v>8</v>
      </c>
      <c r="D153" s="58">
        <v>1760</v>
      </c>
      <c r="E153" s="59">
        <v>10.297000000000001</v>
      </c>
      <c r="F153" s="59">
        <v>4.7859999999999996</v>
      </c>
      <c r="G153" s="59">
        <v>26.527999999999999</v>
      </c>
      <c r="H153" s="60">
        <v>7.0710678118659524E-3</v>
      </c>
      <c r="I153" s="60">
        <v>3.5355339059327882E-2</v>
      </c>
      <c r="J153" s="59">
        <f t="shared" si="46"/>
        <v>10.297000000000001</v>
      </c>
      <c r="K153" s="60">
        <f t="shared" si="47"/>
        <v>4.7859999999999996</v>
      </c>
      <c r="L153" s="60">
        <f t="shared" si="48"/>
        <v>26.527999999999999</v>
      </c>
      <c r="M153" s="60"/>
      <c r="N153" s="60">
        <f t="shared" si="36"/>
        <v>4.7247529685098018</v>
      </c>
      <c r="O153" s="60">
        <f t="shared" si="37"/>
        <v>26.401501481386063</v>
      </c>
      <c r="P153" s="60"/>
      <c r="Q153" s="60">
        <f t="shared" si="49"/>
        <v>4.8274212939408763</v>
      </c>
      <c r="R153" s="60">
        <f t="shared" si="50"/>
        <v>26.530540719342184</v>
      </c>
      <c r="S153" s="60"/>
      <c r="T153" s="60">
        <f t="shared" si="51"/>
        <v>4.4633285845502142</v>
      </c>
      <c r="U153" s="60">
        <f t="shared" si="52"/>
        <v>26.186730162058257</v>
      </c>
      <c r="V153" s="60">
        <f t="shared" si="53"/>
        <v>-4.5816510053658837</v>
      </c>
      <c r="W153" s="60">
        <f t="shared" si="54"/>
        <v>4.4603068212523809</v>
      </c>
      <c r="X153" s="60">
        <f t="shared" si="55"/>
        <v>26.335317815275459</v>
      </c>
      <c r="Y153" s="60">
        <f t="shared" si="56"/>
        <v>-4.4375184882526515</v>
      </c>
    </row>
    <row r="154" spans="2:25" x14ac:dyDescent="0.2">
      <c r="B154" s="54">
        <v>66</v>
      </c>
      <c r="C154" s="55" t="s">
        <v>8</v>
      </c>
      <c r="D154" s="54">
        <v>8080</v>
      </c>
      <c r="E154" s="56">
        <v>46.948</v>
      </c>
      <c r="F154" s="56">
        <v>5.0914999999999999</v>
      </c>
      <c r="G154" s="56">
        <v>27.18</v>
      </c>
      <c r="H154" s="62">
        <v>3.5355339059326622E-3</v>
      </c>
      <c r="I154" s="62">
        <v>4.1012193308819639E-2</v>
      </c>
      <c r="J154" s="56">
        <f t="shared" si="46"/>
        <v>46.948</v>
      </c>
      <c r="K154" s="62">
        <f t="shared" si="47"/>
        <v>5.0914999999999999</v>
      </c>
      <c r="L154" s="62">
        <f t="shared" si="48"/>
        <v>27.18</v>
      </c>
      <c r="M154" s="62"/>
      <c r="N154" s="95">
        <f t="shared" si="36"/>
        <v>4.8122511280565412</v>
      </c>
      <c r="O154" s="95">
        <f t="shared" si="37"/>
        <v>26.603244396242889</v>
      </c>
      <c r="P154" s="62"/>
      <c r="Q154" s="95">
        <f t="shared" si="49"/>
        <v>4.9358333716309826</v>
      </c>
      <c r="R154" s="95">
        <f t="shared" si="50"/>
        <v>26.758569404893777</v>
      </c>
      <c r="S154" s="95"/>
      <c r="T154" s="62">
        <f t="shared" si="51"/>
        <v>4.5708053918676876</v>
      </c>
      <c r="U154" s="62">
        <f t="shared" si="52"/>
        <v>26.412114504798762</v>
      </c>
      <c r="V154" s="62">
        <f t="shared" si="53"/>
        <v>-4.3630244106675056</v>
      </c>
      <c r="W154" s="62">
        <f t="shared" si="54"/>
        <v>4.5677836285698543</v>
      </c>
      <c r="X154" s="62">
        <f t="shared" si="55"/>
        <v>26.560702158015964</v>
      </c>
      <c r="Y154" s="62">
        <f t="shared" si="56"/>
        <v>-4.2188918935542734</v>
      </c>
    </row>
    <row r="155" spans="2:25" x14ac:dyDescent="0.2">
      <c r="B155" s="58">
        <v>67</v>
      </c>
      <c r="C155" s="24" t="s">
        <v>8</v>
      </c>
      <c r="D155" s="58">
        <v>6138</v>
      </c>
      <c r="E155" s="59">
        <v>35.612000000000002</v>
      </c>
      <c r="F155" s="59">
        <v>4.9824999999999999</v>
      </c>
      <c r="G155" s="59">
        <v>27.093</v>
      </c>
      <c r="H155" s="60">
        <v>4.9497474683056018E-3</v>
      </c>
      <c r="I155" s="60">
        <v>3.9597979746444814E-2</v>
      </c>
      <c r="J155" s="59">
        <f t="shared" si="46"/>
        <v>35.612000000000002</v>
      </c>
      <c r="K155" s="60">
        <f t="shared" si="47"/>
        <v>4.9824999999999999</v>
      </c>
      <c r="L155" s="60">
        <f t="shared" si="48"/>
        <v>27.093</v>
      </c>
      <c r="M155" s="60"/>
      <c r="N155" s="60">
        <f t="shared" si="36"/>
        <v>4.77067817952521</v>
      </c>
      <c r="O155" s="60">
        <f t="shared" si="37"/>
        <v>26.655507017104068</v>
      </c>
      <c r="P155" s="60"/>
      <c r="Q155" s="60">
        <f t="shared" si="49"/>
        <v>4.896161688385412</v>
      </c>
      <c r="R155" s="60">
        <f t="shared" si="50"/>
        <v>26.813221641272662</v>
      </c>
      <c r="S155" s="60"/>
      <c r="T155" s="60">
        <f t="shared" si="51"/>
        <v>4.5314759560060125</v>
      </c>
      <c r="U155" s="60">
        <f t="shared" si="52"/>
        <v>26.466132964562966</v>
      </c>
      <c r="V155" s="60">
        <f t="shared" si="53"/>
        <v>-4.3106255981967712</v>
      </c>
      <c r="W155" s="60">
        <f t="shared" si="54"/>
        <v>4.5284541927081792</v>
      </c>
      <c r="X155" s="60">
        <f t="shared" si="55"/>
        <v>26.614720617780169</v>
      </c>
      <c r="Y155" s="60">
        <f t="shared" si="56"/>
        <v>-4.1664930810835399</v>
      </c>
    </row>
    <row r="156" spans="2:25" x14ac:dyDescent="0.2">
      <c r="B156" s="54">
        <v>76</v>
      </c>
      <c r="C156" s="55" t="s">
        <v>8</v>
      </c>
      <c r="D156" s="54">
        <v>15928</v>
      </c>
      <c r="E156" s="56">
        <v>91.733999999999995</v>
      </c>
      <c r="F156" s="56">
        <v>5.23</v>
      </c>
      <c r="G156" s="56">
        <v>27.8445</v>
      </c>
      <c r="H156" s="62">
        <v>2.8284271247461926E-2</v>
      </c>
      <c r="I156" s="62">
        <v>4.5961940777123983E-2</v>
      </c>
      <c r="J156" s="56">
        <f t="shared" si="46"/>
        <v>91.733999999999995</v>
      </c>
      <c r="K156" s="62">
        <f t="shared" si="47"/>
        <v>5.23</v>
      </c>
      <c r="L156" s="62">
        <f t="shared" si="48"/>
        <v>27.8445</v>
      </c>
      <c r="M156" s="62"/>
      <c r="N156" s="95">
        <f t="shared" si="36"/>
        <v>4.6843619319489394</v>
      </c>
      <c r="O156" s="95">
        <f t="shared" si="37"/>
        <v>26.717548935949246</v>
      </c>
      <c r="P156" s="62"/>
      <c r="Q156" s="95">
        <f t="shared" si="49"/>
        <v>4.8269568283809869</v>
      </c>
      <c r="R156" s="95">
        <f t="shared" si="50"/>
        <v>26.896770099777193</v>
      </c>
      <c r="S156" s="95"/>
      <c r="T156" s="62">
        <f t="shared" si="51"/>
        <v>4.4628681259320473</v>
      </c>
      <c r="U156" s="62">
        <f t="shared" si="52"/>
        <v>26.548712550379005</v>
      </c>
      <c r="V156" s="62">
        <f t="shared" si="53"/>
        <v>-4.2305220141632107</v>
      </c>
      <c r="W156" s="62">
        <f t="shared" si="54"/>
        <v>4.459846362634214</v>
      </c>
      <c r="X156" s="62">
        <f t="shared" si="55"/>
        <v>26.697300203596207</v>
      </c>
      <c r="Y156" s="62">
        <f t="shared" si="56"/>
        <v>-4.0863894970499786</v>
      </c>
    </row>
    <row r="157" spans="2:25" x14ac:dyDescent="0.2">
      <c r="B157" s="58">
        <v>77</v>
      </c>
      <c r="C157" s="24" t="s">
        <v>8</v>
      </c>
      <c r="D157" s="58">
        <v>22008</v>
      </c>
      <c r="E157" s="59">
        <v>130.23500000000001</v>
      </c>
      <c r="F157" s="59">
        <v>5.4855</v>
      </c>
      <c r="G157" s="59">
        <v>28.138500000000001</v>
      </c>
      <c r="H157" s="60">
        <v>2.899137802864871E-2</v>
      </c>
      <c r="I157" s="60">
        <v>4.7376154339498801E-2</v>
      </c>
      <c r="J157" s="59">
        <f t="shared" si="46"/>
        <v>130.23500000000001</v>
      </c>
      <c r="K157" s="60">
        <f t="shared" si="47"/>
        <v>5.4855</v>
      </c>
      <c r="L157" s="60">
        <f t="shared" si="48"/>
        <v>28.138500000000001</v>
      </c>
      <c r="M157" s="60"/>
      <c r="N157" s="60">
        <f t="shared" si="36"/>
        <v>4.7108562060672163</v>
      </c>
      <c r="O157" s="60">
        <f t="shared" si="37"/>
        <v>26.538564623513089</v>
      </c>
      <c r="P157" s="60"/>
      <c r="Q157" s="60">
        <f t="shared" si="49"/>
        <v>4.8553523677850245</v>
      </c>
      <c r="R157" s="60">
        <f t="shared" si="50"/>
        <v>26.720175402858743</v>
      </c>
      <c r="S157" s="60"/>
      <c r="T157" s="60">
        <f t="shared" si="51"/>
        <v>4.4910186971804569</v>
      </c>
      <c r="U157" s="60">
        <f t="shared" si="52"/>
        <v>26.3741657401821</v>
      </c>
      <c r="V157" s="60">
        <f t="shared" si="53"/>
        <v>-4.3998353491749036</v>
      </c>
      <c r="W157" s="60">
        <f t="shared" si="54"/>
        <v>4.4879969338826236</v>
      </c>
      <c r="X157" s="60">
        <f t="shared" si="55"/>
        <v>26.522753393399302</v>
      </c>
      <c r="Y157" s="60">
        <f t="shared" si="56"/>
        <v>-4.2557028320616714</v>
      </c>
    </row>
    <row r="158" spans="2:25" x14ac:dyDescent="0.2">
      <c r="B158" s="54"/>
      <c r="C158" s="55"/>
      <c r="D158" s="54"/>
      <c r="E158" s="56"/>
      <c r="F158" s="56"/>
      <c r="G158" s="56"/>
      <c r="H158" s="62"/>
      <c r="I158" s="62"/>
      <c r="J158" s="56" t="str">
        <f t="shared" si="46"/>
        <v/>
      </c>
      <c r="K158" s="62" t="str">
        <f t="shared" si="47"/>
        <v/>
      </c>
      <c r="L158" s="62" t="str">
        <f t="shared" si="48"/>
        <v/>
      </c>
      <c r="M158" s="62"/>
      <c r="N158" s="95" t="str">
        <f t="shared" si="36"/>
        <v/>
      </c>
      <c r="O158" s="95" t="str">
        <f t="shared" si="37"/>
        <v/>
      </c>
      <c r="P158" s="62"/>
      <c r="Q158" s="95" t="str">
        <f t="shared" si="49"/>
        <v/>
      </c>
      <c r="R158" s="95" t="str">
        <f t="shared" si="50"/>
        <v/>
      </c>
      <c r="S158" s="95"/>
      <c r="T158" s="62" t="str">
        <f t="shared" si="51"/>
        <v/>
      </c>
      <c r="U158" s="62" t="str">
        <f t="shared" si="52"/>
        <v/>
      </c>
      <c r="V158" s="62" t="str">
        <f t="shared" si="53"/>
        <v/>
      </c>
      <c r="W158" s="62" t="str">
        <f t="shared" si="54"/>
        <v/>
      </c>
      <c r="X158" s="62" t="str">
        <f t="shared" si="55"/>
        <v/>
      </c>
      <c r="Y158" s="62" t="str">
        <f t="shared" si="56"/>
        <v/>
      </c>
    </row>
    <row r="159" spans="2:25" x14ac:dyDescent="0.2">
      <c r="B159" s="58"/>
      <c r="C159" s="24"/>
      <c r="D159" s="58"/>
      <c r="E159" s="59"/>
      <c r="F159" s="59"/>
      <c r="G159" s="59"/>
      <c r="H159" s="60"/>
      <c r="I159" s="60"/>
      <c r="J159" s="59" t="str">
        <f t="shared" si="46"/>
        <v/>
      </c>
      <c r="K159" s="60" t="str">
        <f t="shared" si="47"/>
        <v/>
      </c>
      <c r="L159" s="60" t="str">
        <f t="shared" si="48"/>
        <v/>
      </c>
      <c r="M159" s="60"/>
      <c r="N159" s="60" t="str">
        <f t="shared" si="36"/>
        <v/>
      </c>
      <c r="O159" s="60" t="str">
        <f t="shared" si="37"/>
        <v/>
      </c>
      <c r="P159" s="60"/>
      <c r="Q159" s="60" t="str">
        <f t="shared" si="49"/>
        <v/>
      </c>
      <c r="R159" s="60" t="str">
        <f t="shared" si="50"/>
        <v/>
      </c>
      <c r="S159" s="60"/>
      <c r="T159" s="60" t="str">
        <f t="shared" si="51"/>
        <v/>
      </c>
      <c r="U159" s="60" t="str">
        <f t="shared" si="52"/>
        <v/>
      </c>
      <c r="V159" s="60" t="str">
        <f t="shared" si="53"/>
        <v/>
      </c>
      <c r="W159" s="60" t="str">
        <f t="shared" si="54"/>
        <v/>
      </c>
      <c r="X159" s="60" t="str">
        <f t="shared" si="55"/>
        <v/>
      </c>
      <c r="Y159" s="60" t="str">
        <f t="shared" si="56"/>
        <v/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4.4930217632978335</v>
      </c>
      <c r="U168" s="75">
        <f t="shared" si="70"/>
        <v>26.349117546782796</v>
      </c>
      <c r="V168" s="76">
        <f t="shared" si="70"/>
        <v>-4.4241325171132333</v>
      </c>
      <c r="W168" s="78">
        <f t="shared" si="70"/>
        <v>4.4900000000000011</v>
      </c>
      <c r="X168" s="75">
        <f t="shared" si="70"/>
        <v>26.497705199999995</v>
      </c>
      <c r="Y168" s="76">
        <f t="shared" si="70"/>
        <v>-4.2799999999999994</v>
      </c>
    </row>
    <row r="169" spans="2:25" x14ac:dyDescent="0.2">
      <c r="S169" s="89" t="s">
        <v>54</v>
      </c>
      <c r="T169" s="79">
        <f t="shared" ref="T169:Y169" si="71">STDEV(T144:T167)</f>
        <v>0.13638696272448075</v>
      </c>
      <c r="U169" s="40">
        <f t="shared" si="71"/>
        <v>0.2177645778838046</v>
      </c>
      <c r="V169" s="77">
        <f t="shared" si="71"/>
        <v>0.21123529491789256</v>
      </c>
      <c r="W169" s="79">
        <f t="shared" si="71"/>
        <v>0.13638696272448075</v>
      </c>
      <c r="X169" s="40">
        <f t="shared" si="71"/>
        <v>0.2177645778838046</v>
      </c>
      <c r="Y169" s="77">
        <f t="shared" si="71"/>
        <v>0.21123529491789256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83</v>
      </c>
      <c r="D174" s="54">
        <v>7588</v>
      </c>
      <c r="E174" s="56">
        <v>43.779000000000003</v>
      </c>
      <c r="F174" s="56">
        <v>-4.4410000000000007</v>
      </c>
      <c r="G174" s="56">
        <v>7.8834999999999997</v>
      </c>
      <c r="H174" s="62">
        <v>2.4041630560342479E-2</v>
      </c>
      <c r="I174" s="62">
        <v>1.6263455967290372E-2</v>
      </c>
      <c r="J174" s="56">
        <f>IF(B174&lt;&gt;"",IF(OR($E$10="Yes (Manual)",$E$10="Yes (Auto)"),E174-AVERAGE(E$134:E$137),E174),"")</f>
        <v>43.779000000000003</v>
      </c>
      <c r="K174" s="62">
        <f>IF(B174&lt;&gt;"",IF(OR($E$10="Yes (Manual)",$E$10="Yes (Auto)"),(F174*E174-AVERAGE(F$134:F$137)*AVERAGE(E$134:E$137))/AVERAGE(E$134:E$137),F174),"")</f>
        <v>-4.4410000000000007</v>
      </c>
      <c r="L174" s="62">
        <f>IF(B174&lt;&gt;"",IF(OR($E$10="Yes (Manual)",$E$10="Yes (Auto)"),(G174*E174-AVERAGE(G$134:G$137)*AVERAGE(E$134:E$137))/AVERAGE(E$134:E$137),G174),"")</f>
        <v>7.8834999999999997</v>
      </c>
      <c r="M174" s="62"/>
      <c r="N174" s="95">
        <f>IF(B174&lt;&gt;"",IF(OR($E$11="Yes (Manual)",$E$11="Yes (Auto)"),K174-J174*$I$26,K174),"")</f>
        <v>-4.7013995136068143</v>
      </c>
      <c r="O174" s="95">
        <f>IF(B174&lt;&gt;"",IF(OR($E$11="Yes (Manual)",$E$11="Yes (Auto)"),L174-J174*$I$27,L174),"")</f>
        <v>7.3456755223463706</v>
      </c>
      <c r="P174" s="62"/>
      <c r="Q174" s="95">
        <f>IF(B174&lt;&gt;"",IF(OR($E$12="Yes (Manual)",$E$12="Yes (Auto)"),N174-(B174-$B$32)*$J$26,N174),"")</f>
        <v>-4.6994982483210537</v>
      </c>
      <c r="R174" s="95">
        <f>IF(B174&lt;&gt;"",IF(OR($E$12="Yes (Manual)",$E$12="Yes (Auto)"),O174-(B174-$B$32)*$J$27,O174),"")</f>
        <v>7.3480651378640767</v>
      </c>
      <c r="S174" s="95"/>
      <c r="T174" s="62">
        <f>IF(B174&lt;&gt;"",Q174*$E$26+$F$26,"")</f>
        <v>-4.9814022774448974</v>
      </c>
      <c r="U174" s="62">
        <f>IF(B174&lt;&gt;"",R174*$E$27+$F$27,"")</f>
        <v>7.2267048450285447</v>
      </c>
      <c r="V174" s="62">
        <f>IF(B174&lt;&gt;"",(U174-30.91)/1.03091,"")</f>
        <v>-22.973193736573954</v>
      </c>
      <c r="W174" s="62">
        <f t="shared" ref="W174:W177" si="72">IF(G174&lt;&gt;"",T174+$G$26,"")</f>
        <v>-4.9844240407427307</v>
      </c>
      <c r="X174" s="62">
        <f t="shared" ref="X174:X177" si="73">IF(G174&lt;&gt;"",U174+$G$27,"")</f>
        <v>7.3752924982457468</v>
      </c>
      <c r="Y174" s="62">
        <f t="shared" ref="Y174:Y177" si="74">IF(G174&lt;&gt;"",(X174-30.91)/1.03091,"")</f>
        <v>-22.829061219460723</v>
      </c>
    </row>
    <row r="175" spans="2:25" x14ac:dyDescent="0.2">
      <c r="B175" s="58">
        <v>4</v>
      </c>
      <c r="C175" s="24" t="s">
        <v>83</v>
      </c>
      <c r="D175" s="58">
        <v>8825</v>
      </c>
      <c r="E175" s="59">
        <v>50.683</v>
      </c>
      <c r="F175" s="59">
        <v>-4.4695</v>
      </c>
      <c r="G175" s="59">
        <v>7.9094999999999995</v>
      </c>
      <c r="H175" s="60">
        <v>1.7677669529663941E-2</v>
      </c>
      <c r="I175" s="60">
        <v>1.3435028842543866E-2</v>
      </c>
      <c r="J175" s="59">
        <f>IF(B175&lt;&gt;"",IF(OR($E$10="Yes (Manual)",$E$10="Yes (Auto)"),E175-AVERAGE(E$134:E$137),E175),"")</f>
        <v>50.683</v>
      </c>
      <c r="K175" s="60">
        <f>IF(B175&lt;&gt;"",IF(OR($E$10="Yes (Manual)",$E$10="Yes (Auto)"),(F175*E175-AVERAGE(F$134:F$137)*AVERAGE(E$134:E$137))/AVERAGE(E$134:E$137),F175),"")</f>
        <v>-4.4695</v>
      </c>
      <c r="L175" s="60">
        <f>IF(B175&lt;&gt;"",IF(OR($E$10="Yes (Manual)",$E$10="Yes (Auto)"),(G175*E175-AVERAGE(G$134:G$137)*AVERAGE(E$134:E$137))/AVERAGE(E$134:E$137),G175),"")</f>
        <v>7.9094999999999995</v>
      </c>
      <c r="M175" s="60"/>
      <c r="N175" s="60">
        <f>IF(B175&lt;&gt;"",IF(OR($E$11="Yes (Manual)",$E$11="Yes (Auto)"),K175-J175*$I$26,K175),"")</f>
        <v>-4.7709648244165948</v>
      </c>
      <c r="O175" s="60">
        <f>IF(B175&lt;&gt;"",IF(OR($E$11="Yes (Manual)",$E$11="Yes (Auto)"),L175-J175*$I$27,L175),"")</f>
        <v>7.2868599670865271</v>
      </c>
      <c r="P175" s="60"/>
      <c r="Q175" s="60">
        <f t="shared" ref="Q175:Q177" si="75">IF(B175&lt;&gt;"",IF(OR($E$12="Yes (Manual)",$E$12="Yes (Auto)"),N175-(B175-$B$32)*$J$26,N175),"")</f>
        <v>-4.7652610285593129</v>
      </c>
      <c r="R175" s="60">
        <f t="shared" ref="R175:R177" si="76">IF(B175&lt;&gt;"",IF(OR($E$12="Yes (Manual)",$E$12="Yes (Auto)"),O175-(B175-$B$32)*$J$27,O175),"")</f>
        <v>7.2940288136396454</v>
      </c>
      <c r="S175" s="60"/>
      <c r="T175" s="60">
        <f t="shared" ref="T175:T177" si="77">IF(B175&lt;&gt;"",Q175*$E$26+$F$26,"")</f>
        <v>-5.046597722555104</v>
      </c>
      <c r="U175" s="60">
        <f t="shared" ref="U175:U177" si="78">IF(B175&lt;&gt;"",R175*$E$27+$F$27,"")</f>
        <v>7.1732951549714548</v>
      </c>
      <c r="V175" s="60">
        <f t="shared" ref="V175:V177" si="79">IF(B175&lt;&gt;"",(U175-30.91)/1.03091,"")</f>
        <v>-23.025002032212846</v>
      </c>
      <c r="W175" s="60">
        <f t="shared" si="72"/>
        <v>-5.0496194858529373</v>
      </c>
      <c r="X175" s="60">
        <f t="shared" si="73"/>
        <v>7.3218828081886569</v>
      </c>
      <c r="Y175" s="60">
        <f t="shared" si="74"/>
        <v>-22.880869515099615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3</v>
      </c>
      <c r="C184" s="55" t="s">
        <v>84</v>
      </c>
      <c r="D184" s="54">
        <v>5530</v>
      </c>
      <c r="E184" s="56">
        <v>32.581000000000003</v>
      </c>
      <c r="F184" s="56">
        <v>2.4889999999999999</v>
      </c>
      <c r="G184" s="56">
        <v>29.357999999999997</v>
      </c>
      <c r="H184" s="62">
        <v>8.4852813742385784E-3</v>
      </c>
      <c r="I184" s="62">
        <v>5.5154328932550289E-2</v>
      </c>
      <c r="J184" s="56">
        <f>IF(B184&lt;&gt;"",IF(OR($E$10="Yes (Manual)",$E$10="Yes (Auto)"),E184-AVERAGE(E$134:E$137),E184),"")</f>
        <v>32.581000000000003</v>
      </c>
      <c r="K184" s="62">
        <f>IF(B184&lt;&gt;"",IF(OR($E$10="Yes (Manual)",$E$10="Yes (Auto)"),(F184*E184-AVERAGE(F$134:F$137)*AVERAGE(E$134:E$137))/AVERAGE(E$134:E$137),F184),"")</f>
        <v>2.4889999999999999</v>
      </c>
      <c r="L184" s="62">
        <f>IF(B184&lt;&gt;"",IF(OR($E$10="Yes (Manual)",$E$10="Yes (Auto)"),(G184*E184-AVERAGE(G$134:G$137)*AVERAGE(E$134:E$137))/AVERAGE(E$134:E$137),G184),"")</f>
        <v>29.357999999999997</v>
      </c>
      <c r="M184" s="62"/>
      <c r="N184" s="95">
        <f>IF(B184&lt;&gt;"",IF(OR($E$11="Yes (Manual)",$E$11="Yes (Auto)"),K184-J184*$I$26,K184),"")</f>
        <v>2.2952067074893536</v>
      </c>
      <c r="O184" s="95">
        <f>IF(B184&lt;&gt;"",IF(OR($E$11="Yes (Manual)",$E$11="Yes (Auto)"),L184-J184*$I$27,L184),"")</f>
        <v>28.957742814901369</v>
      </c>
      <c r="P184" s="62"/>
      <c r="Q184" s="95">
        <f>IF(B184&lt;&gt;"",IF(OR($E$12="Yes (Manual)",$E$12="Yes (Auto)"),N184-(B184-$B$32)*$J$26,N184),"")</f>
        <v>2.2990092380608749</v>
      </c>
      <c r="R184" s="95">
        <f>IF(B184&lt;&gt;"",IF(OR($E$12="Yes (Manual)",$E$12="Yes (Auto)"),O184-(B184-$B$32)*$J$27,O184),"")</f>
        <v>28.96252204593678</v>
      </c>
      <c r="S184" s="95"/>
      <c r="T184" s="62">
        <f>IF(B184&lt;&gt;"",Q184*$E$26+$F$26,"")</f>
        <v>1.9567291249791932</v>
      </c>
      <c r="U184" s="62">
        <f>IF(B184&lt;&gt;"",R184*$E$27+$F$27,"")</f>
        <v>28.59050893018032</v>
      </c>
      <c r="V184" s="62">
        <f>IF(B184&lt;&gt;"",(U184-30.91)/1.03091,"")</f>
        <v>-2.2499452617781186</v>
      </c>
      <c r="W184" s="62">
        <f t="shared" ref="W184:W187" si="80">IF(G184&lt;&gt;"",T184+$G$26,"")</f>
        <v>1.9537073616813598</v>
      </c>
      <c r="X184" s="62">
        <f t="shared" ref="X184:X187" si="81">IF(G184&lt;&gt;"",U184+$G$27,"")</f>
        <v>28.739096583397522</v>
      </c>
      <c r="Y184" s="62">
        <f t="shared" ref="Y184:Y187" si="82">IF(G184&lt;&gt;"",(X184-30.91)/1.03091,"")</f>
        <v>-2.1058127446648864</v>
      </c>
    </row>
    <row r="185" spans="2:25" x14ac:dyDescent="0.2">
      <c r="B185" s="58">
        <v>5</v>
      </c>
      <c r="C185" s="24" t="s">
        <v>84</v>
      </c>
      <c r="D185" s="58">
        <v>9399</v>
      </c>
      <c r="E185" s="59">
        <v>55.256999999999998</v>
      </c>
      <c r="F185" s="59">
        <v>2.6065</v>
      </c>
      <c r="G185" s="59">
        <v>29.651</v>
      </c>
      <c r="H185" s="60">
        <v>3.5355339059326622E-3</v>
      </c>
      <c r="I185" s="60">
        <v>3.394112549695557E-2</v>
      </c>
      <c r="J185" s="59">
        <f>IF(B185&lt;&gt;"",IF(OR($E$10="Yes (Manual)",$E$10="Yes (Auto)"),E185-AVERAGE(E$134:E$137),E185),"")</f>
        <v>55.256999999999998</v>
      </c>
      <c r="K185" s="60">
        <f>IF(B185&lt;&gt;"",IF(OR($E$10="Yes (Manual)",$E$10="Yes (Auto)"),(F185*E185-AVERAGE(F$134:F$137)*AVERAGE(E$134:E$137))/AVERAGE(E$134:E$137),F185),"")</f>
        <v>2.6065</v>
      </c>
      <c r="L185" s="60">
        <f>IF(B185&lt;&gt;"",IF(OR($E$10="Yes (Manual)",$E$10="Yes (Auto)"),(G185*E185-AVERAGE(G$134:G$137)*AVERAGE(E$134:E$137))/AVERAGE(E$134:E$137),G185),"")</f>
        <v>29.651</v>
      </c>
      <c r="M185" s="60"/>
      <c r="N185" s="60">
        <f>IF(B185&lt;&gt;"",IF(OR($E$11="Yes (Manual)",$E$11="Yes (Auto)"),K185-J185*$I$26,K185),"")</f>
        <v>2.2778288123673067</v>
      </c>
      <c r="O185" s="60">
        <f>IF(B185&lt;&gt;"",IF(OR($E$11="Yes (Manual)",$E$11="Yes (Auto)"),L185-J185*$I$27,L185),"")</f>
        <v>28.972168433228109</v>
      </c>
      <c r="P185" s="60"/>
      <c r="Q185" s="60">
        <f t="shared" ref="Q185:Q187" si="83">IF(B185&lt;&gt;"",IF(OR($E$12="Yes (Manual)",$E$12="Yes (Auto)"),N185-(B185-$B$32)*$J$26,N185),"")</f>
        <v>2.2854338735103492</v>
      </c>
      <c r="R185" s="60">
        <f t="shared" ref="R185:R187" si="84">IF(B185&lt;&gt;"",IF(OR($E$12="Yes (Manual)",$E$12="Yes (Auto)"),O185-(B185-$B$32)*$J$27,O185),"")</f>
        <v>28.981726895298934</v>
      </c>
      <c r="S185" s="60"/>
      <c r="T185" s="60">
        <f t="shared" ref="T185:T187" si="85">IF(B185&lt;&gt;"",Q185*$E$26+$F$26,"")</f>
        <v>1.9432708750208081</v>
      </c>
      <c r="U185" s="60">
        <f t="shared" ref="U185:U187" si="86">IF(B185&lt;&gt;"",R185*$E$27+$F$27,"")</f>
        <v>28.609491069819679</v>
      </c>
      <c r="V185" s="60">
        <f t="shared" ref="V185:V187" si="87">IF(B185&lt;&gt;"",(U185-30.91)/1.03091,"")</f>
        <v>-2.2315322677831442</v>
      </c>
      <c r="W185" s="60">
        <f t="shared" si="80"/>
        <v>1.9402491117229748</v>
      </c>
      <c r="X185" s="60">
        <f t="shared" si="81"/>
        <v>28.758078723036881</v>
      </c>
      <c r="Y185" s="60">
        <f t="shared" si="82"/>
        <v>-2.087399750669912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2" max="2" width="12.140625" bestFit="1" customWidth="1"/>
    <col min="3" max="3" width="6.140625" customWidth="1"/>
    <col min="5" max="5" width="13.28515625" bestFit="1" customWidth="1"/>
  </cols>
  <sheetData>
    <row r="1" spans="1:3" x14ac:dyDescent="0.2">
      <c r="A1" t="s">
        <v>0</v>
      </c>
      <c r="B1" s="1" t="s">
        <v>136</v>
      </c>
      <c r="C1" t="s">
        <v>30</v>
      </c>
    </row>
    <row r="2" spans="1:3" x14ac:dyDescent="0.2">
      <c r="A2">
        <v>1</v>
      </c>
      <c r="B2" t="s">
        <v>137</v>
      </c>
    </row>
    <row r="3" spans="1:3" x14ac:dyDescent="0.2">
      <c r="A3">
        <v>2</v>
      </c>
      <c r="B3" t="s">
        <v>83</v>
      </c>
    </row>
    <row r="4" spans="1:3" x14ac:dyDescent="0.2">
      <c r="A4">
        <v>3</v>
      </c>
      <c r="B4" t="s">
        <v>84</v>
      </c>
    </row>
    <row r="5" spans="1:3" x14ac:dyDescent="0.2">
      <c r="A5">
        <v>4</v>
      </c>
      <c r="B5" t="s">
        <v>83</v>
      </c>
    </row>
    <row r="6" spans="1:3" s="5" customFormat="1" x14ac:dyDescent="0.2">
      <c r="A6" s="66">
        <v>5</v>
      </c>
      <c r="B6" s="66" t="s">
        <v>84</v>
      </c>
      <c r="C6" s="66"/>
    </row>
    <row r="7" spans="1:3" x14ac:dyDescent="0.2">
      <c r="A7">
        <v>6</v>
      </c>
      <c r="B7" t="s">
        <v>8</v>
      </c>
    </row>
    <row r="8" spans="1:3" x14ac:dyDescent="0.2">
      <c r="A8">
        <v>7</v>
      </c>
      <c r="B8" t="s">
        <v>8</v>
      </c>
    </row>
    <row r="9" spans="1:3" x14ac:dyDescent="0.2">
      <c r="A9">
        <v>8</v>
      </c>
      <c r="B9" t="s">
        <v>85</v>
      </c>
    </row>
    <row r="10" spans="1:3" x14ac:dyDescent="0.2">
      <c r="A10">
        <v>9</v>
      </c>
      <c r="B10" t="s">
        <v>86</v>
      </c>
    </row>
    <row r="11" spans="1:3" x14ac:dyDescent="0.2">
      <c r="A11">
        <v>10</v>
      </c>
      <c r="B11" t="s">
        <v>87</v>
      </c>
    </row>
    <row r="12" spans="1:3" x14ac:dyDescent="0.2">
      <c r="A12">
        <v>11</v>
      </c>
      <c r="B12" t="s">
        <v>88</v>
      </c>
    </row>
    <row r="13" spans="1:3" x14ac:dyDescent="0.2">
      <c r="A13">
        <v>12</v>
      </c>
      <c r="B13" t="s">
        <v>89</v>
      </c>
    </row>
    <row r="14" spans="1:3" x14ac:dyDescent="0.2">
      <c r="A14">
        <v>13</v>
      </c>
      <c r="B14" t="s">
        <v>90</v>
      </c>
    </row>
    <row r="15" spans="1:3" x14ac:dyDescent="0.2">
      <c r="A15">
        <v>14</v>
      </c>
      <c r="B15" t="s">
        <v>91</v>
      </c>
    </row>
    <row r="16" spans="1:3" x14ac:dyDescent="0.2">
      <c r="A16">
        <v>15</v>
      </c>
      <c r="B16" t="s">
        <v>92</v>
      </c>
    </row>
    <row r="17" spans="1:3" x14ac:dyDescent="0.2">
      <c r="A17">
        <v>16</v>
      </c>
      <c r="B17" t="s">
        <v>93</v>
      </c>
    </row>
    <row r="18" spans="1:3" x14ac:dyDescent="0.2">
      <c r="A18">
        <v>17</v>
      </c>
      <c r="B18" t="s">
        <v>94</v>
      </c>
    </row>
    <row r="19" spans="1:3" s="5" customFormat="1" x14ac:dyDescent="0.2">
      <c r="A19" s="66">
        <v>18</v>
      </c>
      <c r="B19" s="66" t="s">
        <v>8</v>
      </c>
      <c r="C19" s="66"/>
    </row>
    <row r="20" spans="1:3" x14ac:dyDescent="0.2">
      <c r="A20">
        <v>19</v>
      </c>
      <c r="B20" t="s">
        <v>8</v>
      </c>
    </row>
    <row r="21" spans="1:3" s="5" customFormat="1" x14ac:dyDescent="0.2">
      <c r="A21" s="66">
        <v>20</v>
      </c>
      <c r="B21" s="66" t="s">
        <v>95</v>
      </c>
      <c r="C21" s="66"/>
    </row>
    <row r="22" spans="1:3" x14ac:dyDescent="0.2">
      <c r="A22">
        <v>21</v>
      </c>
      <c r="B22" t="s">
        <v>96</v>
      </c>
    </row>
    <row r="23" spans="1:3" s="5" customFormat="1" x14ac:dyDescent="0.2">
      <c r="A23" s="66">
        <v>22</v>
      </c>
      <c r="B23" s="66" t="s">
        <v>97</v>
      </c>
      <c r="C23" s="66"/>
    </row>
    <row r="24" spans="1:3" s="5" customFormat="1" x14ac:dyDescent="0.2">
      <c r="A24" s="66">
        <v>23</v>
      </c>
      <c r="B24" s="66" t="s">
        <v>98</v>
      </c>
      <c r="C24" s="66"/>
    </row>
    <row r="25" spans="1:3" x14ac:dyDescent="0.2">
      <c r="A25">
        <v>24</v>
      </c>
      <c r="B25" t="s">
        <v>99</v>
      </c>
    </row>
    <row r="26" spans="1:3" x14ac:dyDescent="0.2">
      <c r="A26">
        <v>25</v>
      </c>
      <c r="B26" t="s">
        <v>100</v>
      </c>
    </row>
    <row r="27" spans="1:3" x14ac:dyDescent="0.2">
      <c r="A27">
        <v>26</v>
      </c>
      <c r="B27" t="s">
        <v>101</v>
      </c>
    </row>
    <row r="28" spans="1:3" x14ac:dyDescent="0.2">
      <c r="A28">
        <v>27</v>
      </c>
      <c r="B28" t="s">
        <v>102</v>
      </c>
    </row>
    <row r="29" spans="1:3" x14ac:dyDescent="0.2">
      <c r="A29">
        <v>28</v>
      </c>
      <c r="B29" t="s">
        <v>103</v>
      </c>
    </row>
    <row r="30" spans="1:3" x14ac:dyDescent="0.2">
      <c r="A30">
        <v>29</v>
      </c>
      <c r="B30" t="s">
        <v>104</v>
      </c>
    </row>
    <row r="31" spans="1:3" x14ac:dyDescent="0.2">
      <c r="A31">
        <v>30</v>
      </c>
      <c r="B31" t="s">
        <v>8</v>
      </c>
    </row>
    <row r="32" spans="1:3" x14ac:dyDescent="0.2">
      <c r="A32">
        <v>31</v>
      </c>
      <c r="B32" t="s">
        <v>8</v>
      </c>
    </row>
    <row r="33" spans="1:3" x14ac:dyDescent="0.2">
      <c r="A33">
        <v>32</v>
      </c>
      <c r="B33" t="s">
        <v>105</v>
      </c>
    </row>
    <row r="34" spans="1:3" x14ac:dyDescent="0.2">
      <c r="A34">
        <v>33</v>
      </c>
      <c r="B34" t="s">
        <v>106</v>
      </c>
    </row>
    <row r="35" spans="1:3" x14ac:dyDescent="0.2">
      <c r="A35">
        <v>34</v>
      </c>
      <c r="B35" t="s">
        <v>107</v>
      </c>
    </row>
    <row r="36" spans="1:3" x14ac:dyDescent="0.2">
      <c r="A36">
        <v>35</v>
      </c>
      <c r="B36" t="s">
        <v>108</v>
      </c>
    </row>
    <row r="37" spans="1:3" x14ac:dyDescent="0.2">
      <c r="A37">
        <v>36</v>
      </c>
      <c r="B37" t="s">
        <v>109</v>
      </c>
    </row>
    <row r="38" spans="1:3" x14ac:dyDescent="0.2">
      <c r="A38">
        <v>37</v>
      </c>
      <c r="B38" t="s">
        <v>110</v>
      </c>
    </row>
    <row r="39" spans="1:3" x14ac:dyDescent="0.2">
      <c r="A39">
        <v>38</v>
      </c>
      <c r="B39" t="s">
        <v>111</v>
      </c>
    </row>
    <row r="40" spans="1:3" x14ac:dyDescent="0.2">
      <c r="A40">
        <v>39</v>
      </c>
      <c r="B40" t="s">
        <v>112</v>
      </c>
      <c r="C40" t="s">
        <v>138</v>
      </c>
    </row>
    <row r="41" spans="1:3" x14ac:dyDescent="0.2">
      <c r="A41">
        <v>40</v>
      </c>
      <c r="B41" t="s">
        <v>112</v>
      </c>
      <c r="C41" t="s">
        <v>138</v>
      </c>
    </row>
    <row r="42" spans="1:3" x14ac:dyDescent="0.2">
      <c r="A42">
        <v>41</v>
      </c>
      <c r="B42" t="s">
        <v>113</v>
      </c>
      <c r="C42" t="s">
        <v>138</v>
      </c>
    </row>
    <row r="43" spans="1:3" x14ac:dyDescent="0.2">
      <c r="A43">
        <v>42</v>
      </c>
      <c r="B43" t="s">
        <v>8</v>
      </c>
    </row>
    <row r="44" spans="1:3" x14ac:dyDescent="0.2">
      <c r="A44">
        <v>43</v>
      </c>
      <c r="B44" t="s">
        <v>8</v>
      </c>
    </row>
    <row r="45" spans="1:3" x14ac:dyDescent="0.2">
      <c r="A45">
        <v>44</v>
      </c>
      <c r="B45" t="s">
        <v>113</v>
      </c>
      <c r="C45" t="s">
        <v>138</v>
      </c>
    </row>
    <row r="46" spans="1:3" s="5" customFormat="1" x14ac:dyDescent="0.2">
      <c r="A46" s="66">
        <v>45</v>
      </c>
      <c r="B46" s="66" t="s">
        <v>114</v>
      </c>
      <c r="C46" s="66" t="s">
        <v>138</v>
      </c>
    </row>
    <row r="47" spans="1:3" x14ac:dyDescent="0.2">
      <c r="A47">
        <v>46</v>
      </c>
      <c r="B47" t="s">
        <v>114</v>
      </c>
      <c r="C47" t="s">
        <v>138</v>
      </c>
    </row>
    <row r="48" spans="1:3" x14ac:dyDescent="0.2">
      <c r="A48">
        <v>47</v>
      </c>
      <c r="B48" t="s">
        <v>115</v>
      </c>
      <c r="C48" t="s">
        <v>138</v>
      </c>
    </row>
    <row r="49" spans="1:3" x14ac:dyDescent="0.2">
      <c r="A49">
        <v>48</v>
      </c>
      <c r="B49" t="s">
        <v>115</v>
      </c>
      <c r="C49" t="s">
        <v>138</v>
      </c>
    </row>
    <row r="50" spans="1:3" x14ac:dyDescent="0.2">
      <c r="A50">
        <v>49</v>
      </c>
      <c r="B50" t="s">
        <v>116</v>
      </c>
      <c r="C50" t="s">
        <v>138</v>
      </c>
    </row>
    <row r="51" spans="1:3" x14ac:dyDescent="0.2">
      <c r="A51">
        <v>50</v>
      </c>
      <c r="B51" t="s">
        <v>116</v>
      </c>
      <c r="C51" t="s">
        <v>138</v>
      </c>
    </row>
    <row r="52" spans="1:3" x14ac:dyDescent="0.2">
      <c r="A52">
        <v>51</v>
      </c>
      <c r="B52" t="s">
        <v>117</v>
      </c>
      <c r="C52" t="s">
        <v>138</v>
      </c>
    </row>
    <row r="53" spans="1:3" x14ac:dyDescent="0.2">
      <c r="A53">
        <v>52</v>
      </c>
      <c r="B53" t="s">
        <v>117</v>
      </c>
      <c r="C53" t="s">
        <v>138</v>
      </c>
    </row>
    <row r="54" spans="1:3" x14ac:dyDescent="0.2">
      <c r="A54">
        <v>53</v>
      </c>
      <c r="B54" t="s">
        <v>118</v>
      </c>
      <c r="C54" t="s">
        <v>138</v>
      </c>
    </row>
    <row r="55" spans="1:3" x14ac:dyDescent="0.2">
      <c r="A55">
        <v>54</v>
      </c>
      <c r="B55" t="s">
        <v>8</v>
      </c>
      <c r="C55">
        <v>0.36199999999999999</v>
      </c>
    </row>
    <row r="56" spans="1:3" x14ac:dyDescent="0.2">
      <c r="A56">
        <v>55</v>
      </c>
      <c r="B56" t="s">
        <v>8</v>
      </c>
      <c r="C56">
        <v>0.17</v>
      </c>
    </row>
    <row r="57" spans="1:3" x14ac:dyDescent="0.2">
      <c r="A57">
        <v>56</v>
      </c>
      <c r="B57" t="s">
        <v>118</v>
      </c>
      <c r="C57" t="s">
        <v>138</v>
      </c>
    </row>
    <row r="58" spans="1:3" s="5" customFormat="1" x14ac:dyDescent="0.2">
      <c r="A58" s="66">
        <v>57</v>
      </c>
      <c r="B58" s="66" t="s">
        <v>119</v>
      </c>
      <c r="C58" s="66" t="s">
        <v>138</v>
      </c>
    </row>
    <row r="59" spans="1:3" x14ac:dyDescent="0.2">
      <c r="A59">
        <v>58</v>
      </c>
      <c r="B59" t="s">
        <v>119</v>
      </c>
      <c r="C59" t="s">
        <v>138</v>
      </c>
    </row>
    <row r="60" spans="1:3" x14ac:dyDescent="0.2">
      <c r="A60">
        <v>59</v>
      </c>
      <c r="B60" t="s">
        <v>120</v>
      </c>
      <c r="C60" t="s">
        <v>138</v>
      </c>
    </row>
    <row r="61" spans="1:3" x14ac:dyDescent="0.2">
      <c r="A61">
        <v>60</v>
      </c>
      <c r="B61" t="s">
        <v>120</v>
      </c>
      <c r="C61" t="s">
        <v>138</v>
      </c>
    </row>
    <row r="62" spans="1:3" x14ac:dyDescent="0.2">
      <c r="A62">
        <v>61</v>
      </c>
      <c r="B62" t="s">
        <v>121</v>
      </c>
      <c r="C62" t="s">
        <v>138</v>
      </c>
    </row>
    <row r="63" spans="1:3" x14ac:dyDescent="0.2">
      <c r="A63">
        <v>62</v>
      </c>
      <c r="B63" t="s">
        <v>121</v>
      </c>
      <c r="C63" t="s">
        <v>138</v>
      </c>
    </row>
    <row r="64" spans="1:3" x14ac:dyDescent="0.2">
      <c r="A64">
        <v>63</v>
      </c>
      <c r="B64" t="s">
        <v>122</v>
      </c>
      <c r="C64" t="s">
        <v>138</v>
      </c>
    </row>
    <row r="65" spans="1:3" x14ac:dyDescent="0.2">
      <c r="A65">
        <v>64</v>
      </c>
      <c r="B65" t="s">
        <v>122</v>
      </c>
      <c r="C65" t="s">
        <v>138</v>
      </c>
    </row>
    <row r="66" spans="1:3" x14ac:dyDescent="0.2">
      <c r="A66">
        <v>65</v>
      </c>
      <c r="B66" t="s">
        <v>123</v>
      </c>
      <c r="C66" t="s">
        <v>138</v>
      </c>
    </row>
    <row r="67" spans="1:3" x14ac:dyDescent="0.2">
      <c r="A67">
        <v>66</v>
      </c>
      <c r="B67" t="s">
        <v>8</v>
      </c>
      <c r="C67">
        <v>0.16400000000000001</v>
      </c>
    </row>
    <row r="68" spans="1:3" x14ac:dyDescent="0.2">
      <c r="A68">
        <v>67</v>
      </c>
      <c r="B68" t="s">
        <v>8</v>
      </c>
      <c r="C68">
        <v>0.20599999999999999</v>
      </c>
    </row>
    <row r="69" spans="1:3" x14ac:dyDescent="0.2">
      <c r="A69">
        <v>68</v>
      </c>
      <c r="B69" t="s">
        <v>123</v>
      </c>
      <c r="C69" t="s">
        <v>138</v>
      </c>
    </row>
    <row r="70" spans="1:3" x14ac:dyDescent="0.2">
      <c r="A70">
        <v>69</v>
      </c>
      <c r="B70" t="s">
        <v>124</v>
      </c>
      <c r="C70" t="s">
        <v>138</v>
      </c>
    </row>
    <row r="71" spans="1:3" x14ac:dyDescent="0.2">
      <c r="A71">
        <v>70</v>
      </c>
      <c r="B71" t="s">
        <v>124</v>
      </c>
      <c r="C71" t="s">
        <v>138</v>
      </c>
    </row>
    <row r="72" spans="1:3" x14ac:dyDescent="0.2">
      <c r="A72">
        <v>71</v>
      </c>
      <c r="B72" t="s">
        <v>125</v>
      </c>
      <c r="C72" t="s">
        <v>138</v>
      </c>
    </row>
    <row r="73" spans="1:3" x14ac:dyDescent="0.2">
      <c r="A73">
        <v>72</v>
      </c>
      <c r="B73" t="s">
        <v>125</v>
      </c>
      <c r="C73" t="s">
        <v>138</v>
      </c>
    </row>
    <row r="74" spans="1:3" x14ac:dyDescent="0.2">
      <c r="A74">
        <v>73</v>
      </c>
      <c r="B74" t="s">
        <v>126</v>
      </c>
      <c r="C74" t="s">
        <v>138</v>
      </c>
    </row>
    <row r="75" spans="1:3" x14ac:dyDescent="0.2">
      <c r="A75">
        <v>74</v>
      </c>
      <c r="B75" t="s">
        <v>126</v>
      </c>
      <c r="C75" t="s">
        <v>138</v>
      </c>
    </row>
    <row r="76" spans="1:3" x14ac:dyDescent="0.2">
      <c r="A76">
        <v>75</v>
      </c>
      <c r="B76" t="s">
        <v>127</v>
      </c>
      <c r="C76" t="s">
        <v>138</v>
      </c>
    </row>
    <row r="77" spans="1:3" x14ac:dyDescent="0.2">
      <c r="A77">
        <v>76</v>
      </c>
      <c r="B77" t="s">
        <v>8</v>
      </c>
      <c r="C77">
        <v>0.2</v>
      </c>
    </row>
    <row r="78" spans="1:3" x14ac:dyDescent="0.2">
      <c r="A78">
        <v>77</v>
      </c>
      <c r="B78" t="s">
        <v>8</v>
      </c>
      <c r="C78">
        <v>0.53600000000000003</v>
      </c>
    </row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2" max="2" width="12.140625" bestFit="1" customWidth="1"/>
    <col min="4" max="4" width="7.42578125" customWidth="1"/>
    <col min="5" max="5" width="8" customWidth="1"/>
    <col min="6" max="6" width="9.7109375" bestFit="1" customWidth="1"/>
    <col min="7" max="7" width="10" bestFit="1" customWidth="1"/>
    <col min="8" max="8" width="9.140625" style="6"/>
    <col min="9" max="9" width="8.140625" style="6" customWidth="1"/>
    <col min="10" max="10" width="14.85546875" style="6" bestFit="1" customWidth="1"/>
    <col min="11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128</v>
      </c>
      <c r="D1" s="65" t="s">
        <v>129</v>
      </c>
      <c r="E1" s="65" t="s">
        <v>130</v>
      </c>
      <c r="F1" s="65" t="s">
        <v>131</v>
      </c>
      <c r="G1" s="65" t="s">
        <v>132</v>
      </c>
      <c r="H1" s="9" t="s">
        <v>133</v>
      </c>
      <c r="I1" s="9" t="s">
        <v>134</v>
      </c>
      <c r="J1" s="7" t="s">
        <v>135</v>
      </c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/>
      <c r="D2" s="65">
        <v>5292</v>
      </c>
      <c r="E2" s="65">
        <v>74.956000000000003</v>
      </c>
      <c r="F2" s="65">
        <v>-14.481</v>
      </c>
      <c r="G2" s="65">
        <v>9.0280000000000005</v>
      </c>
      <c r="H2" s="70">
        <v>42706</v>
      </c>
      <c r="I2" s="110">
        <v>0.62964120370370369</v>
      </c>
      <c r="J2" s="114">
        <v>42706.629641203705</v>
      </c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/>
      <c r="D3" s="65">
        <v>5289</v>
      </c>
      <c r="E3" s="65">
        <v>75.98</v>
      </c>
      <c r="F3" s="65">
        <v>-14.5</v>
      </c>
      <c r="G3" s="65">
        <v>9</v>
      </c>
      <c r="H3" s="70">
        <v>42706</v>
      </c>
      <c r="I3" s="111">
        <v>0.62964120370370369</v>
      </c>
      <c r="J3" s="114">
        <v>42706.629641203705</v>
      </c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/>
      <c r="D4" s="65">
        <v>5295</v>
      </c>
      <c r="E4" s="65">
        <v>76.028999999999996</v>
      </c>
      <c r="F4" s="65">
        <v>-14.573</v>
      </c>
      <c r="G4" s="65">
        <v>8.9890000000000008</v>
      </c>
      <c r="H4" s="70">
        <v>42706</v>
      </c>
      <c r="I4" s="110">
        <v>0.62964120370370369</v>
      </c>
      <c r="J4" s="114">
        <v>42706.629641203705</v>
      </c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/>
      <c r="D5" s="65">
        <v>5292</v>
      </c>
      <c r="E5" s="65">
        <v>75.972999999999999</v>
      </c>
      <c r="F5" s="65">
        <v>-14.571999999999999</v>
      </c>
      <c r="G5" s="65">
        <v>8.9779999999999998</v>
      </c>
      <c r="H5" s="70">
        <v>42706</v>
      </c>
      <c r="I5" s="110">
        <v>0.62964120370370369</v>
      </c>
      <c r="J5" s="114">
        <v>42706.629641203705</v>
      </c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/>
      <c r="D6" s="65">
        <v>5301</v>
      </c>
      <c r="E6" s="65">
        <v>76.069000000000003</v>
      </c>
      <c r="F6" s="65">
        <v>-14.567</v>
      </c>
      <c r="G6" s="65">
        <v>8.9730000000000008</v>
      </c>
      <c r="H6" s="70">
        <v>42706</v>
      </c>
      <c r="I6" s="110">
        <v>0.62964120370370369</v>
      </c>
      <c r="J6" s="114">
        <v>42706.629641203705</v>
      </c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/>
      <c r="D7" s="65">
        <v>2706</v>
      </c>
      <c r="E7" s="65">
        <v>15.4</v>
      </c>
      <c r="F7" s="65">
        <v>-11.48</v>
      </c>
      <c r="G7" s="65">
        <v>12.603999999999999</v>
      </c>
      <c r="H7" s="70">
        <v>42706</v>
      </c>
      <c r="I7" s="110">
        <v>0.62964120370370369</v>
      </c>
      <c r="J7" s="114">
        <v>42706.629641203705</v>
      </c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82</v>
      </c>
      <c r="C8" s="65"/>
      <c r="D8" s="65">
        <v>2991</v>
      </c>
      <c r="E8" s="65">
        <v>17.157</v>
      </c>
      <c r="F8" s="65">
        <v>-11.387</v>
      </c>
      <c r="G8" s="65">
        <v>12.519</v>
      </c>
      <c r="H8" s="70">
        <v>42706</v>
      </c>
      <c r="I8" s="110">
        <v>0.62964120370370369</v>
      </c>
      <c r="J8" s="114">
        <v>42706.629641203705</v>
      </c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1</v>
      </c>
      <c r="B9" s="65" t="s">
        <v>82</v>
      </c>
      <c r="C9" s="65"/>
      <c r="D9" s="65">
        <v>2899</v>
      </c>
      <c r="E9" s="65">
        <v>16.704999999999998</v>
      </c>
      <c r="F9" s="65">
        <v>-11.345000000000001</v>
      </c>
      <c r="G9" s="65">
        <v>12.568</v>
      </c>
      <c r="H9" s="70">
        <v>42706</v>
      </c>
      <c r="I9" s="111">
        <v>0.62964120370370369</v>
      </c>
      <c r="J9" s="114">
        <v>42706.629641203705</v>
      </c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1</v>
      </c>
      <c r="B10" s="65" t="s">
        <v>82</v>
      </c>
      <c r="C10" s="65"/>
      <c r="D10" s="65">
        <v>2782</v>
      </c>
      <c r="E10" s="65">
        <v>16.128</v>
      </c>
      <c r="F10" s="65">
        <v>-11.358000000000001</v>
      </c>
      <c r="G10" s="65">
        <v>12.625999999999999</v>
      </c>
      <c r="H10" s="70">
        <v>42706</v>
      </c>
      <c r="I10" s="110">
        <v>0.62964120370370369</v>
      </c>
      <c r="J10" s="114">
        <v>42706.629641203705</v>
      </c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1</v>
      </c>
      <c r="B11" s="65" t="s">
        <v>82</v>
      </c>
      <c r="C11" s="65"/>
      <c r="D11" s="65">
        <v>2656</v>
      </c>
      <c r="E11" s="65">
        <v>15.446</v>
      </c>
      <c r="F11" s="65">
        <v>-11.403</v>
      </c>
      <c r="G11" s="65">
        <v>12.523</v>
      </c>
      <c r="H11" s="70">
        <v>42706</v>
      </c>
      <c r="I11" s="110">
        <v>0.62964120370370369</v>
      </c>
      <c r="J11" s="114">
        <v>42706.629641203705</v>
      </c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1</v>
      </c>
      <c r="B12" s="65" t="s">
        <v>82</v>
      </c>
      <c r="C12" s="65"/>
      <c r="D12" s="65">
        <v>2535</v>
      </c>
      <c r="E12" s="65">
        <v>14.803000000000001</v>
      </c>
      <c r="F12" s="65">
        <v>-11.412000000000001</v>
      </c>
      <c r="G12" s="65">
        <v>12.637</v>
      </c>
      <c r="H12" s="70">
        <v>42706</v>
      </c>
      <c r="I12" s="110">
        <v>0.62964120370370369</v>
      </c>
      <c r="J12" s="114">
        <v>42706.629641203705</v>
      </c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1</v>
      </c>
      <c r="B13" s="65" t="s">
        <v>82</v>
      </c>
      <c r="C13" s="65"/>
      <c r="D13" s="65">
        <v>2418</v>
      </c>
      <c r="E13" s="65">
        <v>14.148999999999999</v>
      </c>
      <c r="F13" s="65">
        <v>-11.375</v>
      </c>
      <c r="G13" s="65">
        <v>12.519</v>
      </c>
      <c r="H13" s="70">
        <v>42706</v>
      </c>
      <c r="I13" s="110">
        <v>0.62964120370370369</v>
      </c>
      <c r="J13" s="114">
        <v>42706.629641203705</v>
      </c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1</v>
      </c>
      <c r="B14" s="65" t="s">
        <v>82</v>
      </c>
      <c r="C14" s="65"/>
      <c r="D14" s="65">
        <v>2302</v>
      </c>
      <c r="E14" s="65">
        <v>13.502000000000001</v>
      </c>
      <c r="F14" s="65">
        <v>-11.4</v>
      </c>
      <c r="G14" s="65">
        <v>12.606999999999999</v>
      </c>
      <c r="H14" s="70">
        <v>42706</v>
      </c>
      <c r="I14" s="110">
        <v>0.62964120370370369</v>
      </c>
      <c r="J14" s="114">
        <v>42706.629641203705</v>
      </c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1</v>
      </c>
      <c r="B15" s="65" t="s">
        <v>82</v>
      </c>
      <c r="C15" s="65"/>
      <c r="D15" s="65">
        <v>2199</v>
      </c>
      <c r="E15" s="65">
        <v>12.911</v>
      </c>
      <c r="F15" s="65">
        <v>-11.4</v>
      </c>
      <c r="G15" s="65">
        <v>12.529</v>
      </c>
      <c r="H15" s="70">
        <v>42706</v>
      </c>
      <c r="I15" s="110">
        <v>0.62964120370370369</v>
      </c>
      <c r="J15" s="114">
        <v>42706.629641203705</v>
      </c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/>
      <c r="D16" s="65">
        <v>5286</v>
      </c>
      <c r="E16" s="65">
        <v>74.733000000000004</v>
      </c>
      <c r="F16" s="65">
        <v>-14.49</v>
      </c>
      <c r="G16" s="65">
        <v>8.9960000000000004</v>
      </c>
      <c r="H16" s="70">
        <v>42706</v>
      </c>
      <c r="I16" s="110">
        <v>0.63915509259259262</v>
      </c>
      <c r="J16" s="114">
        <v>42706.639155092591</v>
      </c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/>
      <c r="D17" s="65">
        <v>5294</v>
      </c>
      <c r="E17" s="65">
        <v>75.965999999999994</v>
      </c>
      <c r="F17" s="65">
        <v>-14.5</v>
      </c>
      <c r="G17" s="65">
        <v>9</v>
      </c>
      <c r="H17" s="70">
        <v>42706</v>
      </c>
      <c r="I17" s="110">
        <v>0.63915509259259262</v>
      </c>
      <c r="J17" s="114">
        <v>42706.639155092591</v>
      </c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/>
      <c r="D18" s="65">
        <v>5300</v>
      </c>
      <c r="E18" s="65">
        <v>76.084999999999994</v>
      </c>
      <c r="F18" s="65">
        <v>-14.494999999999999</v>
      </c>
      <c r="G18" s="65">
        <v>9.0079999999999991</v>
      </c>
      <c r="H18" s="70">
        <v>42706</v>
      </c>
      <c r="I18" s="110">
        <v>0.63915509259259262</v>
      </c>
      <c r="J18" s="114">
        <v>42706.639155092591</v>
      </c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/>
      <c r="D19" s="65">
        <v>5302</v>
      </c>
      <c r="E19" s="65">
        <v>76.057000000000002</v>
      </c>
      <c r="F19" s="65">
        <v>-14.526999999999999</v>
      </c>
      <c r="G19" s="65">
        <v>8.9559999999999995</v>
      </c>
      <c r="H19" s="70">
        <v>42706</v>
      </c>
      <c r="I19" s="110">
        <v>0.63915509259259262</v>
      </c>
      <c r="J19" s="114">
        <v>42706.639155092591</v>
      </c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/>
      <c r="D20" s="65">
        <v>5295</v>
      </c>
      <c r="E20" s="65">
        <v>76.097999999999999</v>
      </c>
      <c r="F20" s="65">
        <v>-14.528</v>
      </c>
      <c r="G20" s="65">
        <v>8.9640000000000004</v>
      </c>
      <c r="H20" s="70">
        <v>42706</v>
      </c>
      <c r="I20" s="110">
        <v>0.63915509259259262</v>
      </c>
      <c r="J20" s="114">
        <v>42706.639155092591</v>
      </c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83</v>
      </c>
      <c r="C21" s="65"/>
      <c r="D21" s="65">
        <v>9494</v>
      </c>
      <c r="E21" s="65">
        <v>44.53</v>
      </c>
      <c r="F21" s="65">
        <v>-4.3789999999999996</v>
      </c>
      <c r="G21" s="65">
        <v>8.359</v>
      </c>
      <c r="H21" s="70">
        <v>42706</v>
      </c>
      <c r="I21" s="110">
        <v>0.63915509259259262</v>
      </c>
      <c r="J21" s="114">
        <v>42706.639155092591</v>
      </c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83</v>
      </c>
      <c r="C22" s="65"/>
      <c r="D22" s="65">
        <v>9881</v>
      </c>
      <c r="E22" s="65">
        <v>57.475999999999999</v>
      </c>
      <c r="F22" s="65">
        <v>-4.3159999999999998</v>
      </c>
      <c r="G22" s="65">
        <v>8.0640000000000001</v>
      </c>
      <c r="H22" s="70">
        <v>42706</v>
      </c>
      <c r="I22" s="110">
        <v>0.63915509259259262</v>
      </c>
      <c r="J22" s="114">
        <v>42706.639155092591</v>
      </c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2</v>
      </c>
      <c r="B23" s="65" t="s">
        <v>83</v>
      </c>
      <c r="C23" s="65"/>
      <c r="D23" s="65">
        <v>9743</v>
      </c>
      <c r="E23" s="65">
        <v>56.832000000000001</v>
      </c>
      <c r="F23" s="65">
        <v>-4.3049999999999997</v>
      </c>
      <c r="G23" s="65">
        <v>8.0790000000000006</v>
      </c>
      <c r="H23" s="70">
        <v>42706</v>
      </c>
      <c r="I23" s="110">
        <v>0.63915509259259262</v>
      </c>
      <c r="J23" s="114">
        <v>42706.639155092591</v>
      </c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2</v>
      </c>
      <c r="B24" s="65" t="s">
        <v>83</v>
      </c>
      <c r="C24" s="65"/>
      <c r="D24" s="65">
        <v>9411</v>
      </c>
      <c r="E24" s="65">
        <v>54.805</v>
      </c>
      <c r="F24" s="65">
        <v>-4.2960000000000003</v>
      </c>
      <c r="G24" s="65">
        <v>8.0280000000000005</v>
      </c>
      <c r="H24" s="70">
        <v>42706</v>
      </c>
      <c r="I24" s="110">
        <v>0.63915509259259262</v>
      </c>
      <c r="J24" s="114">
        <v>42706.639155092591</v>
      </c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2</v>
      </c>
      <c r="B25" s="65" t="s">
        <v>83</v>
      </c>
      <c r="C25" s="65"/>
      <c r="D25" s="65">
        <v>9029</v>
      </c>
      <c r="E25" s="65">
        <v>52.530999999999999</v>
      </c>
      <c r="F25" s="65">
        <v>-4.3499999999999996</v>
      </c>
      <c r="G25" s="65">
        <v>8.0050000000000008</v>
      </c>
      <c r="H25" s="70">
        <v>42706</v>
      </c>
      <c r="I25" s="110">
        <v>0.63915509259259262</v>
      </c>
      <c r="J25" s="114">
        <v>42706.639155092591</v>
      </c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2</v>
      </c>
      <c r="B26" s="65" t="s">
        <v>83</v>
      </c>
      <c r="C26" s="65"/>
      <c r="D26" s="65">
        <v>8643</v>
      </c>
      <c r="E26" s="65">
        <v>50.174999999999997</v>
      </c>
      <c r="F26" s="65">
        <v>-4.3680000000000003</v>
      </c>
      <c r="G26" s="65">
        <v>8.0220000000000002</v>
      </c>
      <c r="H26" s="70">
        <v>42706</v>
      </c>
      <c r="I26" s="110">
        <v>0.63915509259259262</v>
      </c>
      <c r="J26" s="114">
        <v>42706.639155092591</v>
      </c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2</v>
      </c>
      <c r="B27" s="65" t="s">
        <v>83</v>
      </c>
      <c r="C27" s="65"/>
      <c r="D27" s="65">
        <v>8275</v>
      </c>
      <c r="E27" s="65">
        <v>47.96</v>
      </c>
      <c r="F27" s="65">
        <v>-4.4009999999999998</v>
      </c>
      <c r="G27" s="65">
        <v>7.931</v>
      </c>
      <c r="H27" s="70">
        <v>42706</v>
      </c>
      <c r="I27" s="110">
        <v>0.63915509259259262</v>
      </c>
      <c r="J27" s="114">
        <v>42706.639155092591</v>
      </c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2</v>
      </c>
      <c r="B28" s="65" t="s">
        <v>83</v>
      </c>
      <c r="C28" s="65"/>
      <c r="D28" s="65">
        <v>7923</v>
      </c>
      <c r="E28" s="65">
        <v>45.805</v>
      </c>
      <c r="F28" s="65">
        <v>-4.4290000000000003</v>
      </c>
      <c r="G28" s="65">
        <v>7.93</v>
      </c>
      <c r="H28" s="70">
        <v>42706</v>
      </c>
      <c r="I28" s="110">
        <v>0.63915509259259262</v>
      </c>
      <c r="J28" s="114">
        <v>42706.639155092591</v>
      </c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2</v>
      </c>
      <c r="B29" s="65" t="s">
        <v>83</v>
      </c>
      <c r="C29" s="65"/>
      <c r="D29" s="65">
        <v>7588</v>
      </c>
      <c r="E29" s="65">
        <v>43.779000000000003</v>
      </c>
      <c r="F29" s="65">
        <v>-4.4240000000000004</v>
      </c>
      <c r="G29" s="65">
        <v>7.8949999999999996</v>
      </c>
      <c r="H29" s="70">
        <v>42706</v>
      </c>
      <c r="I29" s="110">
        <v>0.63915509259259262</v>
      </c>
      <c r="J29" s="114">
        <v>42706.639155092591</v>
      </c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2</v>
      </c>
      <c r="B30" s="65" t="s">
        <v>83</v>
      </c>
      <c r="C30" s="65"/>
      <c r="D30" s="65">
        <v>7261</v>
      </c>
      <c r="E30" s="65">
        <v>41.79</v>
      </c>
      <c r="F30" s="65">
        <v>-4.4580000000000002</v>
      </c>
      <c r="G30" s="65">
        <v>7.8719999999999999</v>
      </c>
      <c r="H30" s="70">
        <v>42706</v>
      </c>
      <c r="I30" s="110">
        <v>0.63915509259259262</v>
      </c>
      <c r="J30" s="114">
        <v>42706.639155092591</v>
      </c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84</v>
      </c>
      <c r="C31" s="65"/>
      <c r="D31" s="65">
        <v>5296</v>
      </c>
      <c r="E31" s="65">
        <v>74.953000000000003</v>
      </c>
      <c r="F31" s="65">
        <v>-14.458</v>
      </c>
      <c r="G31" s="65">
        <v>9.0679999999999996</v>
      </c>
      <c r="H31" s="70">
        <v>42706</v>
      </c>
      <c r="I31" s="110">
        <v>0.6492013888888889</v>
      </c>
      <c r="J31" s="114">
        <v>42706.649201388886</v>
      </c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84</v>
      </c>
      <c r="C32" s="65"/>
      <c r="D32" s="65">
        <v>5297</v>
      </c>
      <c r="E32" s="65">
        <v>76.037000000000006</v>
      </c>
      <c r="F32" s="65">
        <v>-14.5</v>
      </c>
      <c r="G32" s="65">
        <v>9</v>
      </c>
      <c r="H32" s="70">
        <v>42706</v>
      </c>
      <c r="I32" s="110">
        <v>0.6492013888888889</v>
      </c>
      <c r="J32" s="114">
        <v>42706.649201388886</v>
      </c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84</v>
      </c>
      <c r="C33" s="65"/>
      <c r="D33" s="65">
        <v>5305</v>
      </c>
      <c r="E33" s="65">
        <v>76.135999999999996</v>
      </c>
      <c r="F33" s="65">
        <v>-14.505000000000001</v>
      </c>
      <c r="G33" s="65">
        <v>8.9979999999999993</v>
      </c>
      <c r="H33" s="70">
        <v>42706</v>
      </c>
      <c r="I33" s="110">
        <v>0.6492013888888889</v>
      </c>
      <c r="J33" s="114">
        <v>42706.649201388886</v>
      </c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84</v>
      </c>
      <c r="C34" s="65"/>
      <c r="D34" s="65">
        <v>5297</v>
      </c>
      <c r="E34" s="65">
        <v>76.073999999999998</v>
      </c>
      <c r="F34" s="65">
        <v>-14.502000000000001</v>
      </c>
      <c r="G34" s="65">
        <v>9.0009999999999994</v>
      </c>
      <c r="H34" s="70">
        <v>42706</v>
      </c>
      <c r="I34" s="110">
        <v>0.6492013888888889</v>
      </c>
      <c r="J34" s="114">
        <v>42706.649201388886</v>
      </c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84</v>
      </c>
      <c r="C35" s="65"/>
      <c r="D35" s="65">
        <v>5292</v>
      </c>
      <c r="E35" s="65">
        <v>76.054000000000002</v>
      </c>
      <c r="F35" s="65">
        <v>-14.519</v>
      </c>
      <c r="G35" s="65">
        <v>8.9909999999999997</v>
      </c>
      <c r="H35" s="70">
        <v>42706</v>
      </c>
      <c r="I35" s="110">
        <v>0.6492013888888889</v>
      </c>
      <c r="J35" s="114">
        <v>42706.649201388886</v>
      </c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84</v>
      </c>
      <c r="C36" s="65"/>
      <c r="D36" s="65">
        <v>8031</v>
      </c>
      <c r="E36" s="65">
        <v>45.89</v>
      </c>
      <c r="F36" s="65">
        <v>2.5049999999999999</v>
      </c>
      <c r="G36" s="65">
        <v>29.545999999999999</v>
      </c>
      <c r="H36" s="70">
        <v>42706</v>
      </c>
      <c r="I36" s="110">
        <v>0.6492013888888889</v>
      </c>
      <c r="J36" s="114">
        <v>42706.649201388886</v>
      </c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3</v>
      </c>
      <c r="B37" s="65" t="s">
        <v>84</v>
      </c>
      <c r="C37" s="65"/>
      <c r="D37" s="65">
        <v>7454</v>
      </c>
      <c r="E37" s="65">
        <v>43.122999999999998</v>
      </c>
      <c r="F37" s="65">
        <v>2.5249999999999999</v>
      </c>
      <c r="G37" s="65">
        <v>29.462</v>
      </c>
      <c r="H37" s="70">
        <v>42706</v>
      </c>
      <c r="I37" s="110">
        <v>0.6492013888888889</v>
      </c>
      <c r="J37" s="114">
        <v>42706.649201388886</v>
      </c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3</v>
      </c>
      <c r="B38" s="65" t="s">
        <v>84</v>
      </c>
      <c r="C38" s="65"/>
      <c r="D38" s="65">
        <v>7283</v>
      </c>
      <c r="E38" s="65">
        <v>42.433999999999997</v>
      </c>
      <c r="F38" s="65">
        <v>2.5830000000000002</v>
      </c>
      <c r="G38" s="65">
        <v>29.463999999999999</v>
      </c>
      <c r="H38" s="70">
        <v>42706</v>
      </c>
      <c r="I38" s="110">
        <v>0.6492013888888889</v>
      </c>
      <c r="J38" s="114">
        <v>42706.649201388886</v>
      </c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3</v>
      </c>
      <c r="B39" s="65" t="s">
        <v>84</v>
      </c>
      <c r="C39" s="65"/>
      <c r="D39" s="65">
        <v>6993</v>
      </c>
      <c r="E39" s="65">
        <v>40.97</v>
      </c>
      <c r="F39" s="65">
        <v>2.5449999999999999</v>
      </c>
      <c r="G39" s="65">
        <v>29.504000000000001</v>
      </c>
      <c r="H39" s="70">
        <v>42706</v>
      </c>
      <c r="I39" s="110">
        <v>0.6492013888888889</v>
      </c>
      <c r="J39" s="114">
        <v>42706.649201388886</v>
      </c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3</v>
      </c>
      <c r="B40" s="65" t="s">
        <v>84</v>
      </c>
      <c r="C40" s="65"/>
      <c r="D40" s="65">
        <v>6673</v>
      </c>
      <c r="E40" s="65">
        <v>39.212000000000003</v>
      </c>
      <c r="F40" s="65">
        <v>2.6120000000000001</v>
      </c>
      <c r="G40" s="65">
        <v>29.477</v>
      </c>
      <c r="H40" s="70">
        <v>42706</v>
      </c>
      <c r="I40" s="110">
        <v>0.6492013888888889</v>
      </c>
      <c r="J40" s="114">
        <v>42706.649201388886</v>
      </c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3</v>
      </c>
      <c r="B41" s="65" t="s">
        <v>84</v>
      </c>
      <c r="C41" s="65"/>
      <c r="D41" s="65">
        <v>6358</v>
      </c>
      <c r="E41" s="65">
        <v>37.470999999999997</v>
      </c>
      <c r="F41" s="65">
        <v>2.5129999999999999</v>
      </c>
      <c r="G41" s="65">
        <v>29.486999999999998</v>
      </c>
      <c r="H41" s="70">
        <v>42706</v>
      </c>
      <c r="I41" s="110">
        <v>0.6492013888888889</v>
      </c>
      <c r="J41" s="114">
        <v>42706.649201388886</v>
      </c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3</v>
      </c>
      <c r="B42" s="65" t="s">
        <v>84</v>
      </c>
      <c r="C42" s="65"/>
      <c r="D42" s="65">
        <v>6060</v>
      </c>
      <c r="E42" s="65">
        <v>35.762999999999998</v>
      </c>
      <c r="F42" s="65">
        <v>2.5670000000000002</v>
      </c>
      <c r="G42" s="65">
        <v>29.440999999999999</v>
      </c>
      <c r="H42" s="70">
        <v>42706</v>
      </c>
      <c r="I42" s="110">
        <v>0.6492013888888889</v>
      </c>
      <c r="J42" s="114">
        <v>42706.649201388886</v>
      </c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3</v>
      </c>
      <c r="B43" s="65" t="s">
        <v>84</v>
      </c>
      <c r="C43" s="65"/>
      <c r="D43" s="65">
        <v>5781</v>
      </c>
      <c r="E43" s="65">
        <v>34.140999999999998</v>
      </c>
      <c r="F43" s="65">
        <v>2.5070000000000001</v>
      </c>
      <c r="G43" s="65">
        <v>29.416</v>
      </c>
      <c r="H43" s="70">
        <v>42706</v>
      </c>
      <c r="I43" s="110">
        <v>0.6492013888888889</v>
      </c>
      <c r="J43" s="114">
        <v>42706.649201388886</v>
      </c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3</v>
      </c>
      <c r="B44" s="65" t="s">
        <v>84</v>
      </c>
      <c r="C44" s="65"/>
      <c r="D44" s="65">
        <v>5530</v>
      </c>
      <c r="E44" s="65">
        <v>32.581000000000003</v>
      </c>
      <c r="F44" s="65">
        <v>2.4830000000000001</v>
      </c>
      <c r="G44" s="65">
        <v>29.396999999999998</v>
      </c>
      <c r="H44" s="70">
        <v>42706</v>
      </c>
      <c r="I44" s="110">
        <v>0.6492013888888889</v>
      </c>
      <c r="J44" s="114">
        <v>42706.649201388886</v>
      </c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3</v>
      </c>
      <c r="B45" s="65" t="s">
        <v>84</v>
      </c>
      <c r="C45" s="65"/>
      <c r="D45" s="65">
        <v>5293</v>
      </c>
      <c r="E45" s="65">
        <v>31.141999999999999</v>
      </c>
      <c r="F45" s="65">
        <v>2.4950000000000001</v>
      </c>
      <c r="G45" s="65">
        <v>29.318999999999999</v>
      </c>
      <c r="H45" s="70">
        <v>42706</v>
      </c>
      <c r="I45" s="110">
        <v>0.6492013888888889</v>
      </c>
      <c r="J45" s="114">
        <v>42706.649201388886</v>
      </c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/>
      <c r="D46" s="65">
        <v>5304</v>
      </c>
      <c r="E46" s="65">
        <v>74.936000000000007</v>
      </c>
      <c r="F46" s="65">
        <v>-14.493</v>
      </c>
      <c r="G46" s="65">
        <v>8.9870000000000001</v>
      </c>
      <c r="H46" s="70">
        <v>42706</v>
      </c>
      <c r="I46" s="110">
        <v>0.65871527777777772</v>
      </c>
      <c r="J46" s="114">
        <v>42706.658715277779</v>
      </c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/>
      <c r="D47" s="65">
        <v>5298</v>
      </c>
      <c r="E47" s="65">
        <v>76.093000000000004</v>
      </c>
      <c r="F47" s="65">
        <v>-14.5</v>
      </c>
      <c r="G47" s="65">
        <v>9</v>
      </c>
      <c r="H47" s="70">
        <v>42706</v>
      </c>
      <c r="I47" s="110">
        <v>0.65871527777777772</v>
      </c>
      <c r="J47" s="114">
        <v>42706.658715277779</v>
      </c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83</v>
      </c>
      <c r="C48" s="65"/>
      <c r="D48" s="65">
        <v>5307</v>
      </c>
      <c r="E48" s="65">
        <v>76.180000000000007</v>
      </c>
      <c r="F48" s="65">
        <v>-14.521000000000001</v>
      </c>
      <c r="G48" s="65">
        <v>8.9429999999999996</v>
      </c>
      <c r="H48" s="70">
        <v>42706</v>
      </c>
      <c r="I48" s="110">
        <v>0.65871527777777772</v>
      </c>
      <c r="J48" s="114">
        <v>42706.658715277779</v>
      </c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83</v>
      </c>
      <c r="C49" s="65"/>
      <c r="D49" s="65">
        <v>5312</v>
      </c>
      <c r="E49" s="65">
        <v>76.162000000000006</v>
      </c>
      <c r="F49" s="65">
        <v>-14.522</v>
      </c>
      <c r="G49" s="65">
        <v>8.9809999999999999</v>
      </c>
      <c r="H49" s="70">
        <v>42706</v>
      </c>
      <c r="I49" s="110">
        <v>0.65871527777777772</v>
      </c>
      <c r="J49" s="114">
        <v>42706.658715277779</v>
      </c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4</v>
      </c>
      <c r="B50" s="65" t="s">
        <v>83</v>
      </c>
      <c r="C50" s="65"/>
      <c r="D50" s="65">
        <v>5313</v>
      </c>
      <c r="E50" s="65">
        <v>76.265000000000001</v>
      </c>
      <c r="F50" s="65">
        <v>-14.506</v>
      </c>
      <c r="G50" s="65">
        <v>8.9789999999999992</v>
      </c>
      <c r="H50" s="70">
        <v>42706</v>
      </c>
      <c r="I50" s="110">
        <v>0.65871527777777772</v>
      </c>
      <c r="J50" s="114">
        <v>42706.658715277779</v>
      </c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4</v>
      </c>
      <c r="B51" s="65" t="s">
        <v>83</v>
      </c>
      <c r="C51" s="65"/>
      <c r="D51" s="65">
        <v>7270</v>
      </c>
      <c r="E51" s="65">
        <v>31.177</v>
      </c>
      <c r="F51" s="65">
        <v>-4.4930000000000003</v>
      </c>
      <c r="G51" s="65">
        <v>8.516</v>
      </c>
      <c r="H51" s="70">
        <v>42706</v>
      </c>
      <c r="I51" s="110">
        <v>0.65871527777777772</v>
      </c>
      <c r="J51" s="114">
        <v>42706.658715277779</v>
      </c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4</v>
      </c>
      <c r="B52" s="65" t="s">
        <v>83</v>
      </c>
      <c r="C52" s="65"/>
      <c r="D52" s="65">
        <v>11476</v>
      </c>
      <c r="E52" s="65">
        <v>66.483000000000004</v>
      </c>
      <c r="F52" s="65">
        <v>-4.391</v>
      </c>
      <c r="G52" s="65">
        <v>8.0359999999999996</v>
      </c>
      <c r="H52" s="70">
        <v>42706</v>
      </c>
      <c r="I52" s="110">
        <v>0.65871527777777772</v>
      </c>
      <c r="J52" s="114">
        <v>42706.658715277779</v>
      </c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4</v>
      </c>
      <c r="B53" s="65" t="s">
        <v>83</v>
      </c>
      <c r="C53" s="65"/>
      <c r="D53" s="65">
        <v>11300</v>
      </c>
      <c r="E53" s="65">
        <v>65.519000000000005</v>
      </c>
      <c r="F53" s="65">
        <v>-4.3579999999999997</v>
      </c>
      <c r="G53" s="65">
        <v>8.0990000000000002</v>
      </c>
      <c r="H53" s="70">
        <v>42706</v>
      </c>
      <c r="I53" s="110">
        <v>0.65871527777777772</v>
      </c>
      <c r="J53" s="114">
        <v>42706.658715277779</v>
      </c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4</v>
      </c>
      <c r="B54" s="65" t="s">
        <v>83</v>
      </c>
      <c r="C54" s="65"/>
      <c r="D54" s="65">
        <v>10889</v>
      </c>
      <c r="E54" s="65">
        <v>63.158999999999999</v>
      </c>
      <c r="F54" s="65">
        <v>-4.3159999999999998</v>
      </c>
      <c r="G54" s="65">
        <v>8.0619999999999994</v>
      </c>
      <c r="H54" s="70">
        <v>42706</v>
      </c>
      <c r="I54" s="110">
        <v>0.65871527777777772</v>
      </c>
      <c r="J54" s="114">
        <v>42706.658715277779</v>
      </c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4</v>
      </c>
      <c r="B55" s="65" t="s">
        <v>83</v>
      </c>
      <c r="C55" s="65"/>
      <c r="D55" s="65">
        <v>10471</v>
      </c>
      <c r="E55" s="65">
        <v>60.634</v>
      </c>
      <c r="F55" s="65">
        <v>-4.3899999999999997</v>
      </c>
      <c r="G55" s="65">
        <v>8.0739999999999998</v>
      </c>
      <c r="H55" s="70">
        <v>42706</v>
      </c>
      <c r="I55" s="110">
        <v>0.65871527777777772</v>
      </c>
      <c r="J55" s="114">
        <v>42706.658715277779</v>
      </c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4</v>
      </c>
      <c r="B56" s="65" t="s">
        <v>83</v>
      </c>
      <c r="C56" s="65"/>
      <c r="D56" s="65">
        <v>10030</v>
      </c>
      <c r="E56" s="65">
        <v>57.975000000000001</v>
      </c>
      <c r="F56" s="65">
        <v>-4.37</v>
      </c>
      <c r="G56" s="65">
        <v>8.0109999999999992</v>
      </c>
      <c r="H56" s="70">
        <v>42706</v>
      </c>
      <c r="I56" s="110">
        <v>0.65871527777777772</v>
      </c>
      <c r="J56" s="114">
        <v>42706.658715277779</v>
      </c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4</v>
      </c>
      <c r="B57" s="65" t="s">
        <v>83</v>
      </c>
      <c r="C57" s="65"/>
      <c r="D57" s="65">
        <v>9606</v>
      </c>
      <c r="E57" s="65">
        <v>55.417999999999999</v>
      </c>
      <c r="F57" s="65">
        <v>-4.4130000000000003</v>
      </c>
      <c r="G57" s="65">
        <v>7.9980000000000002</v>
      </c>
      <c r="H57" s="70">
        <v>42706</v>
      </c>
      <c r="I57" s="110">
        <v>0.65871527777777772</v>
      </c>
      <c r="J57" s="114">
        <v>42706.658715277779</v>
      </c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4</v>
      </c>
      <c r="B58" s="65" t="s">
        <v>83</v>
      </c>
      <c r="C58" s="65"/>
      <c r="D58" s="65">
        <v>9209</v>
      </c>
      <c r="E58" s="65">
        <v>53.018999999999998</v>
      </c>
      <c r="F58" s="65">
        <v>-4.4690000000000003</v>
      </c>
      <c r="G58" s="65">
        <v>7.9660000000000002</v>
      </c>
      <c r="H58" s="70">
        <v>42706</v>
      </c>
      <c r="I58" s="110">
        <v>0.65871527777777772</v>
      </c>
      <c r="J58" s="114">
        <v>42706.658715277779</v>
      </c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4</v>
      </c>
      <c r="B59" s="65" t="s">
        <v>83</v>
      </c>
      <c r="C59" s="65"/>
      <c r="D59" s="65">
        <v>8825</v>
      </c>
      <c r="E59" s="65">
        <v>50.683</v>
      </c>
      <c r="F59" s="65">
        <v>-4.4569999999999999</v>
      </c>
      <c r="G59" s="65">
        <v>7.9</v>
      </c>
      <c r="H59" s="70">
        <v>42706</v>
      </c>
      <c r="I59" s="110">
        <v>0.65871527777777772</v>
      </c>
      <c r="J59" s="114">
        <v>42706.658715277779</v>
      </c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4</v>
      </c>
      <c r="B60" s="65" t="s">
        <v>83</v>
      </c>
      <c r="C60" s="65"/>
      <c r="D60" s="65">
        <v>8468</v>
      </c>
      <c r="E60" s="65">
        <v>48.512</v>
      </c>
      <c r="F60" s="65">
        <v>-4.4820000000000002</v>
      </c>
      <c r="G60" s="65">
        <v>7.9189999999999996</v>
      </c>
      <c r="H60" s="70">
        <v>42706</v>
      </c>
      <c r="I60" s="110">
        <v>0.65871527777777772</v>
      </c>
      <c r="J60" s="114">
        <v>42706.658715277779</v>
      </c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/>
      <c r="D61" s="65">
        <v>5299</v>
      </c>
      <c r="E61" s="65">
        <v>74.974000000000004</v>
      </c>
      <c r="F61" s="65">
        <v>-14.547000000000001</v>
      </c>
      <c r="G61" s="65">
        <v>9.0180000000000007</v>
      </c>
      <c r="H61" s="70">
        <v>42706</v>
      </c>
      <c r="I61" s="110">
        <v>0.66876157407407411</v>
      </c>
      <c r="J61" s="114">
        <v>42706.668761574074</v>
      </c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/>
      <c r="D62" s="65">
        <v>5296</v>
      </c>
      <c r="E62" s="65">
        <v>75.986999999999995</v>
      </c>
      <c r="F62" s="65">
        <v>-14.5</v>
      </c>
      <c r="G62" s="65">
        <v>9</v>
      </c>
      <c r="H62" s="70">
        <v>42706</v>
      </c>
      <c r="I62" s="110">
        <v>0.66876157407407411</v>
      </c>
      <c r="J62" s="114">
        <v>42706.668761574074</v>
      </c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84</v>
      </c>
      <c r="C63" s="65"/>
      <c r="D63" s="65">
        <v>5296</v>
      </c>
      <c r="E63" s="65">
        <v>76.103999999999999</v>
      </c>
      <c r="F63" s="65">
        <v>-14.491</v>
      </c>
      <c r="G63" s="65">
        <v>8.9789999999999992</v>
      </c>
      <c r="H63" s="70">
        <v>42706</v>
      </c>
      <c r="I63" s="110">
        <v>0.66876157407407411</v>
      </c>
      <c r="J63" s="114">
        <v>42706.668761574074</v>
      </c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5</v>
      </c>
      <c r="B64" s="65" t="s">
        <v>84</v>
      </c>
      <c r="C64" s="65"/>
      <c r="D64" s="65">
        <v>5298</v>
      </c>
      <c r="E64" s="65">
        <v>76.043000000000006</v>
      </c>
      <c r="F64" s="65">
        <v>-14.526999999999999</v>
      </c>
      <c r="G64" s="65">
        <v>8.952</v>
      </c>
      <c r="H64" s="70">
        <v>42706</v>
      </c>
      <c r="I64" s="110">
        <v>0.66876157407407411</v>
      </c>
      <c r="J64" s="114">
        <v>42706.668761574074</v>
      </c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5</v>
      </c>
      <c r="B65" s="65" t="s">
        <v>84</v>
      </c>
      <c r="C65" s="65"/>
      <c r="D65" s="65">
        <v>5296</v>
      </c>
      <c r="E65" s="65">
        <v>76.027000000000001</v>
      </c>
      <c r="F65" s="65">
        <v>-14.569000000000001</v>
      </c>
      <c r="G65" s="65">
        <v>8.9870000000000001</v>
      </c>
      <c r="H65" s="70">
        <v>42706</v>
      </c>
      <c r="I65" s="110">
        <v>0.66876157407407411</v>
      </c>
      <c r="J65" s="114">
        <v>42706.668761574074</v>
      </c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5</v>
      </c>
      <c r="B66" s="65" t="s">
        <v>84</v>
      </c>
      <c r="C66" s="65"/>
      <c r="D66" s="65">
        <v>13387</v>
      </c>
      <c r="E66" s="65">
        <v>77.376000000000005</v>
      </c>
      <c r="F66" s="65">
        <v>2.7770000000000001</v>
      </c>
      <c r="G66" s="65">
        <v>29.861000000000001</v>
      </c>
      <c r="H66" s="70">
        <v>42706</v>
      </c>
      <c r="I66" s="110">
        <v>0.66876157407407411</v>
      </c>
      <c r="J66" s="114">
        <v>42706.668761574074</v>
      </c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5</v>
      </c>
      <c r="B67" s="65" t="s">
        <v>84</v>
      </c>
      <c r="C67" s="65"/>
      <c r="D67" s="65">
        <v>12540</v>
      </c>
      <c r="E67" s="65">
        <v>73.3</v>
      </c>
      <c r="F67" s="65">
        <v>2.7120000000000002</v>
      </c>
      <c r="G67" s="65">
        <v>29.745000000000001</v>
      </c>
      <c r="H67" s="70">
        <v>42706</v>
      </c>
      <c r="I67" s="110">
        <v>0.66876157407407411</v>
      </c>
      <c r="J67" s="114">
        <v>42706.668761574074</v>
      </c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5</v>
      </c>
      <c r="B68" s="65" t="s">
        <v>84</v>
      </c>
      <c r="C68" s="65"/>
      <c r="D68" s="65">
        <v>12265</v>
      </c>
      <c r="E68" s="65">
        <v>72.152000000000001</v>
      </c>
      <c r="F68" s="65">
        <v>2.7480000000000002</v>
      </c>
      <c r="G68" s="65">
        <v>29.829000000000001</v>
      </c>
      <c r="H68" s="70">
        <v>42706</v>
      </c>
      <c r="I68" s="110">
        <v>0.66876157407407411</v>
      </c>
      <c r="J68" s="114">
        <v>42706.668761574074</v>
      </c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5</v>
      </c>
      <c r="B69" s="65" t="s">
        <v>84</v>
      </c>
      <c r="C69" s="65"/>
      <c r="D69" s="65">
        <v>11767</v>
      </c>
      <c r="E69" s="65">
        <v>69.447999999999993</v>
      </c>
      <c r="F69" s="65">
        <v>2.7269999999999999</v>
      </c>
      <c r="G69" s="65">
        <v>29.768000000000001</v>
      </c>
      <c r="H69" s="70">
        <v>42706</v>
      </c>
      <c r="I69" s="110">
        <v>0.66876157407407411</v>
      </c>
      <c r="J69" s="114">
        <v>42706.668761574074</v>
      </c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5</v>
      </c>
      <c r="B70" s="65" t="s">
        <v>84</v>
      </c>
      <c r="C70" s="65"/>
      <c r="D70" s="65">
        <v>11246</v>
      </c>
      <c r="E70" s="65">
        <v>66.543000000000006</v>
      </c>
      <c r="F70" s="65">
        <v>2.7240000000000002</v>
      </c>
      <c r="G70" s="65">
        <v>29.782</v>
      </c>
      <c r="H70" s="70">
        <v>42706</v>
      </c>
      <c r="I70" s="110">
        <v>0.66876157407407411</v>
      </c>
      <c r="J70" s="114">
        <v>42706.668761574074</v>
      </c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5</v>
      </c>
      <c r="B71" s="65" t="s">
        <v>84</v>
      </c>
      <c r="C71" s="65"/>
      <c r="D71" s="65">
        <v>10743</v>
      </c>
      <c r="E71" s="65">
        <v>63.557000000000002</v>
      </c>
      <c r="F71" s="65">
        <v>2.6320000000000001</v>
      </c>
      <c r="G71" s="65">
        <v>29.745999999999999</v>
      </c>
      <c r="H71" s="70">
        <v>42706</v>
      </c>
      <c r="I71" s="110">
        <v>0.66876157407407411</v>
      </c>
      <c r="J71" s="114">
        <v>42706.668761574074</v>
      </c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5</v>
      </c>
      <c r="B72" s="65" t="s">
        <v>84</v>
      </c>
      <c r="C72" s="65"/>
      <c r="D72" s="65">
        <v>10257</v>
      </c>
      <c r="E72" s="65">
        <v>60.695</v>
      </c>
      <c r="F72" s="65">
        <v>2.6850000000000001</v>
      </c>
      <c r="G72" s="65">
        <v>29.718</v>
      </c>
      <c r="H72" s="70">
        <v>42706</v>
      </c>
      <c r="I72" s="110">
        <v>0.66876157407407411</v>
      </c>
      <c r="J72" s="114">
        <v>42706.668761574074</v>
      </c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5</v>
      </c>
      <c r="B73" s="65" t="s">
        <v>84</v>
      </c>
      <c r="C73" s="65"/>
      <c r="D73" s="65">
        <v>9815</v>
      </c>
      <c r="E73" s="65">
        <v>57.917999999999999</v>
      </c>
      <c r="F73" s="65">
        <v>2.6549999999999998</v>
      </c>
      <c r="G73" s="65">
        <v>29.672999999999998</v>
      </c>
      <c r="H73" s="70">
        <v>42706</v>
      </c>
      <c r="I73" s="110">
        <v>0.66876157407407411</v>
      </c>
      <c r="J73" s="114">
        <v>42706.668761574074</v>
      </c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5</v>
      </c>
      <c r="B74" s="65" t="s">
        <v>84</v>
      </c>
      <c r="C74" s="65"/>
      <c r="D74" s="65">
        <v>9399</v>
      </c>
      <c r="E74" s="65">
        <v>55.256999999999998</v>
      </c>
      <c r="F74" s="65">
        <v>2.609</v>
      </c>
      <c r="G74" s="65">
        <v>29.675000000000001</v>
      </c>
      <c r="H74" s="70">
        <v>42706</v>
      </c>
      <c r="I74" s="110">
        <v>0.66876157407407411</v>
      </c>
      <c r="J74" s="114">
        <v>42706.668761574074</v>
      </c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5</v>
      </c>
      <c r="B75" s="65" t="s">
        <v>84</v>
      </c>
      <c r="C75" s="65"/>
      <c r="D75" s="65">
        <v>8989</v>
      </c>
      <c r="E75" s="65">
        <v>52.823</v>
      </c>
      <c r="F75" s="65">
        <v>2.6040000000000001</v>
      </c>
      <c r="G75" s="65">
        <v>29.626999999999999</v>
      </c>
      <c r="H75" s="70">
        <v>42706</v>
      </c>
      <c r="I75" s="110">
        <v>0.66876157407407411</v>
      </c>
      <c r="J75" s="114">
        <v>42706.668761574074</v>
      </c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/>
      <c r="D76" s="65">
        <v>5309</v>
      </c>
      <c r="E76" s="65">
        <v>75.198999999999998</v>
      </c>
      <c r="F76" s="65">
        <v>-14.493</v>
      </c>
      <c r="G76" s="65">
        <v>9.0530000000000008</v>
      </c>
      <c r="H76" s="70">
        <v>42706</v>
      </c>
      <c r="I76" s="110">
        <v>0.86439814814814808</v>
      </c>
      <c r="J76" s="114">
        <v>42706.864398148151</v>
      </c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</v>
      </c>
      <c r="C77" s="65"/>
      <c r="D77" s="65">
        <v>5315</v>
      </c>
      <c r="E77" s="65">
        <v>76.265000000000001</v>
      </c>
      <c r="F77" s="65">
        <v>-14.5</v>
      </c>
      <c r="G77" s="65">
        <v>9</v>
      </c>
      <c r="H77" s="70">
        <v>42706</v>
      </c>
      <c r="I77" s="110">
        <v>0.86439814814814808</v>
      </c>
      <c r="J77" s="114">
        <v>42706.864398148151</v>
      </c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6</v>
      </c>
      <c r="B78" s="65" t="s">
        <v>8</v>
      </c>
      <c r="C78" s="65"/>
      <c r="D78" s="65">
        <v>5324</v>
      </c>
      <c r="E78" s="65">
        <v>76.424000000000007</v>
      </c>
      <c r="F78" s="65">
        <v>-14.481</v>
      </c>
      <c r="G78" s="65">
        <v>9.0359999999999996</v>
      </c>
      <c r="H78" s="70">
        <v>42706</v>
      </c>
      <c r="I78" s="110">
        <v>0.86439814814814808</v>
      </c>
      <c r="J78" s="114">
        <v>42706.864398148151</v>
      </c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6</v>
      </c>
      <c r="B79" s="65" t="s">
        <v>8</v>
      </c>
      <c r="C79" s="65"/>
      <c r="D79" s="65">
        <v>5319</v>
      </c>
      <c r="E79" s="65">
        <v>76.286000000000001</v>
      </c>
      <c r="F79" s="65">
        <v>-14.5</v>
      </c>
      <c r="G79" s="65">
        <v>9.0350000000000001</v>
      </c>
      <c r="H79" s="70">
        <v>42706</v>
      </c>
      <c r="I79" s="110">
        <v>0.86439814814814808</v>
      </c>
      <c r="J79" s="114">
        <v>42706.864398148151</v>
      </c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6</v>
      </c>
      <c r="B80" s="65" t="s">
        <v>8</v>
      </c>
      <c r="C80" s="65"/>
      <c r="D80" s="65">
        <v>5320</v>
      </c>
      <c r="E80" s="65">
        <v>76.394000000000005</v>
      </c>
      <c r="F80" s="65">
        <v>-14.49</v>
      </c>
      <c r="G80" s="65">
        <v>9.0280000000000005</v>
      </c>
      <c r="H80" s="70">
        <v>42706</v>
      </c>
      <c r="I80" s="110">
        <v>0.86439814814814808</v>
      </c>
      <c r="J80" s="114">
        <v>42706.864398148151</v>
      </c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6</v>
      </c>
      <c r="B81" s="65" t="s">
        <v>8</v>
      </c>
      <c r="C81" s="65"/>
      <c r="D81" s="65">
        <v>4294</v>
      </c>
      <c r="E81" s="65">
        <v>17.173999999999999</v>
      </c>
      <c r="F81" s="65">
        <v>4.5869999999999997</v>
      </c>
      <c r="G81" s="65">
        <v>27.576000000000001</v>
      </c>
      <c r="H81" s="70">
        <v>42706</v>
      </c>
      <c r="I81" s="110">
        <v>0.86439814814814808</v>
      </c>
      <c r="J81" s="114">
        <v>42706.864398148151</v>
      </c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6</v>
      </c>
      <c r="B82" s="65" t="s">
        <v>8</v>
      </c>
      <c r="C82" s="65"/>
      <c r="D82" s="65">
        <v>15796</v>
      </c>
      <c r="E82" s="65">
        <v>90.338999999999999</v>
      </c>
      <c r="F82" s="65">
        <v>5.4969999999999999</v>
      </c>
      <c r="G82" s="65">
        <v>27.695</v>
      </c>
      <c r="H82" s="70">
        <v>42706</v>
      </c>
      <c r="I82" s="110">
        <v>0.86439814814814808</v>
      </c>
      <c r="J82" s="114">
        <v>42706.864398148151</v>
      </c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6</v>
      </c>
      <c r="B83" s="65" t="s">
        <v>8</v>
      </c>
      <c r="C83" s="65"/>
      <c r="D83" s="65">
        <v>15626</v>
      </c>
      <c r="E83" s="65">
        <v>89.578999999999994</v>
      </c>
      <c r="F83" s="65">
        <v>5.5330000000000004</v>
      </c>
      <c r="G83" s="65">
        <v>27.797000000000001</v>
      </c>
      <c r="H83" s="70">
        <v>42706</v>
      </c>
      <c r="I83" s="110">
        <v>0.86439814814814808</v>
      </c>
      <c r="J83" s="114">
        <v>42706.864398148151</v>
      </c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6</v>
      </c>
      <c r="B84" s="65" t="s">
        <v>8</v>
      </c>
      <c r="C84" s="65"/>
      <c r="D84" s="65">
        <v>15122</v>
      </c>
      <c r="E84" s="65">
        <v>86.92</v>
      </c>
      <c r="F84" s="65">
        <v>5.5220000000000002</v>
      </c>
      <c r="G84" s="65">
        <v>27.797000000000001</v>
      </c>
      <c r="H84" s="70">
        <v>42706</v>
      </c>
      <c r="I84" s="110">
        <v>0.86439814814814808</v>
      </c>
      <c r="J84" s="114">
        <v>42706.864398148151</v>
      </c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6</v>
      </c>
      <c r="B85" s="65" t="s">
        <v>8</v>
      </c>
      <c r="C85" s="65"/>
      <c r="D85" s="65">
        <v>14589</v>
      </c>
      <c r="E85" s="65">
        <v>84.072999999999993</v>
      </c>
      <c r="F85" s="65">
        <v>5.5129999999999999</v>
      </c>
      <c r="G85" s="65">
        <v>27.829000000000001</v>
      </c>
      <c r="H85" s="70">
        <v>42706</v>
      </c>
      <c r="I85" s="110">
        <v>0.86439814814814808</v>
      </c>
      <c r="J85" s="114">
        <v>42706.864398148151</v>
      </c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6</v>
      </c>
      <c r="B86" s="65" t="s">
        <v>8</v>
      </c>
      <c r="C86" s="65"/>
      <c r="D86" s="65">
        <v>14010</v>
      </c>
      <c r="E86" s="65">
        <v>81.012</v>
      </c>
      <c r="F86" s="65">
        <v>5.5190000000000001</v>
      </c>
      <c r="G86" s="65">
        <v>27.797999999999998</v>
      </c>
      <c r="H86" s="70">
        <v>42706</v>
      </c>
      <c r="I86" s="110">
        <v>0.86439814814814808</v>
      </c>
      <c r="J86" s="114">
        <v>42706.864398148151</v>
      </c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6</v>
      </c>
      <c r="B87" s="65" t="s">
        <v>8</v>
      </c>
      <c r="C87" s="65"/>
      <c r="D87" s="65">
        <v>13429</v>
      </c>
      <c r="E87" s="65">
        <v>77.921999999999997</v>
      </c>
      <c r="F87" s="65">
        <v>5.4820000000000002</v>
      </c>
      <c r="G87" s="65">
        <v>27.83</v>
      </c>
      <c r="H87" s="70">
        <v>42706</v>
      </c>
      <c r="I87" s="110">
        <v>0.86439814814814808</v>
      </c>
      <c r="J87" s="114">
        <v>42706.864398148151</v>
      </c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6</v>
      </c>
      <c r="B88" s="65" t="s">
        <v>8</v>
      </c>
      <c r="C88" s="65"/>
      <c r="D88" s="65">
        <v>12846</v>
      </c>
      <c r="E88" s="65">
        <v>74.834000000000003</v>
      </c>
      <c r="F88" s="65">
        <v>5.52</v>
      </c>
      <c r="G88" s="65">
        <v>27.803999999999998</v>
      </c>
      <c r="H88" s="70">
        <v>42706</v>
      </c>
      <c r="I88" s="110">
        <v>0.86439814814814808</v>
      </c>
      <c r="J88" s="114">
        <v>42706.864398148151</v>
      </c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6</v>
      </c>
      <c r="B89" s="65" t="s">
        <v>8</v>
      </c>
      <c r="C89" s="65"/>
      <c r="D89" s="65">
        <v>12288</v>
      </c>
      <c r="E89" s="65">
        <v>71.811999999999998</v>
      </c>
      <c r="F89" s="65">
        <v>5.5730000000000004</v>
      </c>
      <c r="G89" s="65">
        <v>27.782</v>
      </c>
      <c r="H89" s="70">
        <v>42706</v>
      </c>
      <c r="I89" s="110">
        <v>0.86439814814814808</v>
      </c>
      <c r="J89" s="114">
        <v>42706.864398148151</v>
      </c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6</v>
      </c>
      <c r="B90" s="65" t="s">
        <v>8</v>
      </c>
      <c r="C90" s="65"/>
      <c r="D90" s="65">
        <v>11740</v>
      </c>
      <c r="E90" s="65">
        <v>68.72</v>
      </c>
      <c r="F90" s="65">
        <v>5.5270000000000001</v>
      </c>
      <c r="G90" s="65">
        <v>27.754000000000001</v>
      </c>
      <c r="H90" s="70">
        <v>42706</v>
      </c>
      <c r="I90" s="110">
        <v>0.86439814814814808</v>
      </c>
      <c r="J90" s="114">
        <v>42706.864398148151</v>
      </c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7</v>
      </c>
      <c r="B91" s="65" t="s">
        <v>8</v>
      </c>
      <c r="C91" s="65"/>
      <c r="D91" s="65">
        <v>5370</v>
      </c>
      <c r="E91" s="65">
        <v>75.981999999999999</v>
      </c>
      <c r="F91" s="65">
        <v>-14.44</v>
      </c>
      <c r="G91" s="65">
        <v>9.11</v>
      </c>
      <c r="H91" s="70">
        <v>42706</v>
      </c>
      <c r="I91" s="110">
        <v>0.87391203703703713</v>
      </c>
      <c r="J91" s="114">
        <v>42706.873912037037</v>
      </c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7</v>
      </c>
      <c r="B92" s="65" t="s">
        <v>8</v>
      </c>
      <c r="C92" s="65"/>
      <c r="D92" s="65">
        <v>5366</v>
      </c>
      <c r="E92" s="65">
        <v>77.073999999999998</v>
      </c>
      <c r="F92" s="65">
        <v>-14.5</v>
      </c>
      <c r="G92" s="65">
        <v>9</v>
      </c>
      <c r="H92" s="70">
        <v>42706</v>
      </c>
      <c r="I92" s="110">
        <v>0.87391203703703713</v>
      </c>
      <c r="J92" s="114">
        <v>42706.873912037037</v>
      </c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7</v>
      </c>
      <c r="B93" s="65" t="s">
        <v>8</v>
      </c>
      <c r="C93" s="65"/>
      <c r="D93" s="65">
        <v>5376</v>
      </c>
      <c r="E93" s="65">
        <v>77.150000000000006</v>
      </c>
      <c r="F93" s="65">
        <v>-14.507</v>
      </c>
      <c r="G93" s="65">
        <v>9.0139999999999993</v>
      </c>
      <c r="H93" s="70">
        <v>42706</v>
      </c>
      <c r="I93" s="110">
        <v>0.87391203703703713</v>
      </c>
      <c r="J93" s="114">
        <v>42706.873912037037</v>
      </c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7</v>
      </c>
      <c r="B94" s="65" t="s">
        <v>8</v>
      </c>
      <c r="C94" s="65"/>
      <c r="D94" s="65">
        <v>5376</v>
      </c>
      <c r="E94" s="65">
        <v>77.128</v>
      </c>
      <c r="F94" s="65">
        <v>-14.507</v>
      </c>
      <c r="G94" s="65">
        <v>9.0239999999999991</v>
      </c>
      <c r="H94" s="70">
        <v>42706</v>
      </c>
      <c r="I94" s="110">
        <v>0.87391203703703713</v>
      </c>
      <c r="J94" s="114">
        <v>42706.873912037037</v>
      </c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7</v>
      </c>
      <c r="B95" s="65" t="s">
        <v>8</v>
      </c>
      <c r="C95" s="65"/>
      <c r="D95" s="65">
        <v>5379</v>
      </c>
      <c r="E95" s="65">
        <v>77.161000000000001</v>
      </c>
      <c r="F95" s="65">
        <v>-14.545</v>
      </c>
      <c r="G95" s="65">
        <v>8.9610000000000003</v>
      </c>
      <c r="H95" s="70">
        <v>42706</v>
      </c>
      <c r="I95" s="110">
        <v>0.87391203703703713</v>
      </c>
      <c r="J95" s="114">
        <v>42706.873912037037</v>
      </c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7</v>
      </c>
      <c r="B96" s="65" t="s">
        <v>8</v>
      </c>
      <c r="C96" s="65"/>
      <c r="D96" s="65">
        <v>6435</v>
      </c>
      <c r="E96" s="65">
        <v>37.375</v>
      </c>
      <c r="F96" s="65">
        <v>4.8639999999999999</v>
      </c>
      <c r="G96" s="65">
        <v>26.876999999999999</v>
      </c>
      <c r="H96" s="70">
        <v>42706</v>
      </c>
      <c r="I96" s="110">
        <v>0.87391203703703713</v>
      </c>
      <c r="J96" s="114">
        <v>42706.873912037037</v>
      </c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7</v>
      </c>
      <c r="B97" s="65" t="s">
        <v>8</v>
      </c>
      <c r="C97" s="65"/>
      <c r="D97" s="65">
        <v>6354</v>
      </c>
      <c r="E97" s="65">
        <v>36.991999999999997</v>
      </c>
      <c r="F97" s="65">
        <v>4.867</v>
      </c>
      <c r="G97" s="65">
        <v>26.885999999999999</v>
      </c>
      <c r="H97" s="70">
        <v>42706</v>
      </c>
      <c r="I97" s="110">
        <v>0.87391203703703713</v>
      </c>
      <c r="J97" s="114">
        <v>42706.873912037037</v>
      </c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7</v>
      </c>
      <c r="B98" s="65" t="s">
        <v>8</v>
      </c>
      <c r="C98" s="65"/>
      <c r="D98" s="65">
        <v>6141</v>
      </c>
      <c r="E98" s="65">
        <v>35.789000000000001</v>
      </c>
      <c r="F98" s="65">
        <v>4.819</v>
      </c>
      <c r="G98" s="65">
        <v>26.85</v>
      </c>
      <c r="H98" s="70">
        <v>42706</v>
      </c>
      <c r="I98" s="110">
        <v>0.87391203703703713</v>
      </c>
      <c r="J98" s="114">
        <v>42706.873912037037</v>
      </c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7</v>
      </c>
      <c r="B99" s="65" t="s">
        <v>8</v>
      </c>
      <c r="C99" s="65"/>
      <c r="D99" s="65">
        <v>5930</v>
      </c>
      <c r="E99" s="65">
        <v>34.445</v>
      </c>
      <c r="F99" s="65">
        <v>4.7910000000000004</v>
      </c>
      <c r="G99" s="65">
        <v>26.872</v>
      </c>
      <c r="H99" s="70">
        <v>42706</v>
      </c>
      <c r="I99" s="110">
        <v>0.87391203703703713</v>
      </c>
      <c r="J99" s="114">
        <v>42706.873912037037</v>
      </c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7</v>
      </c>
      <c r="B100" s="65" t="s">
        <v>8</v>
      </c>
      <c r="C100" s="65"/>
      <c r="D100" s="65">
        <v>5699</v>
      </c>
      <c r="E100" s="65">
        <v>33.021999999999998</v>
      </c>
      <c r="F100" s="65">
        <v>4.7720000000000002</v>
      </c>
      <c r="G100" s="65">
        <v>26.911999999999999</v>
      </c>
      <c r="H100" s="70">
        <v>42706</v>
      </c>
      <c r="I100" s="110">
        <v>0.87391203703703713</v>
      </c>
      <c r="J100" s="114">
        <v>42706.873912037037</v>
      </c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7</v>
      </c>
      <c r="B101" s="65" t="s">
        <v>8</v>
      </c>
      <c r="C101" s="65"/>
      <c r="D101" s="65">
        <v>5511</v>
      </c>
      <c r="E101" s="65">
        <v>31.91</v>
      </c>
      <c r="F101" s="65">
        <v>5.133</v>
      </c>
      <c r="G101" s="65">
        <v>27.277000000000001</v>
      </c>
      <c r="H101" s="70">
        <v>42706</v>
      </c>
      <c r="I101" s="110">
        <v>0.87391203703703713</v>
      </c>
      <c r="J101" s="114">
        <v>42706.873912037037</v>
      </c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7</v>
      </c>
      <c r="B102" s="65" t="s">
        <v>8</v>
      </c>
      <c r="C102" s="65"/>
      <c r="D102" s="65">
        <v>5295</v>
      </c>
      <c r="E102" s="65">
        <v>30.577000000000002</v>
      </c>
      <c r="F102" s="65">
        <v>5.1100000000000003</v>
      </c>
      <c r="G102" s="65">
        <v>27.239000000000001</v>
      </c>
      <c r="H102" s="70">
        <v>42706</v>
      </c>
      <c r="I102" s="110">
        <v>0.87391203703703713</v>
      </c>
      <c r="J102" s="114">
        <v>42706.873912037037</v>
      </c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7</v>
      </c>
      <c r="B103" s="65" t="s">
        <v>8</v>
      </c>
      <c r="C103" s="65"/>
      <c r="D103" s="65">
        <v>5081</v>
      </c>
      <c r="E103" s="65">
        <v>29.306999999999999</v>
      </c>
      <c r="F103" s="65">
        <v>5.0979999999999999</v>
      </c>
      <c r="G103" s="65">
        <v>27.222000000000001</v>
      </c>
      <c r="H103" s="70">
        <v>42706</v>
      </c>
      <c r="I103" s="110">
        <v>0.87391203703703713</v>
      </c>
      <c r="J103" s="114">
        <v>42706.873912037037</v>
      </c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7</v>
      </c>
      <c r="B104" s="65" t="s">
        <v>8</v>
      </c>
      <c r="C104" s="65"/>
      <c r="D104" s="65">
        <v>4880</v>
      </c>
      <c r="E104" s="65">
        <v>28.09</v>
      </c>
      <c r="F104" s="65">
        <v>5.0510000000000002</v>
      </c>
      <c r="G104" s="65">
        <v>27.154</v>
      </c>
      <c r="H104" s="108">
        <v>42706</v>
      </c>
      <c r="I104" s="112">
        <v>0.87391203703703713</v>
      </c>
      <c r="J104" s="115">
        <v>42706.873912037037</v>
      </c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8</v>
      </c>
      <c r="B105" s="65" t="s">
        <v>85</v>
      </c>
      <c r="C105" s="65"/>
      <c r="D105" s="65">
        <v>5341</v>
      </c>
      <c r="E105" s="65">
        <v>75.287999999999997</v>
      </c>
      <c r="F105" s="65">
        <v>-14.615</v>
      </c>
      <c r="G105" s="65">
        <v>9.0020000000000007</v>
      </c>
      <c r="H105" s="70">
        <v>42706</v>
      </c>
      <c r="I105" s="110">
        <v>0.88396990740740744</v>
      </c>
      <c r="J105" s="114">
        <v>42706.883969907409</v>
      </c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8</v>
      </c>
      <c r="B106" s="65" t="s">
        <v>85</v>
      </c>
      <c r="C106" s="65"/>
      <c r="D106" s="65">
        <v>5332</v>
      </c>
      <c r="E106" s="65">
        <v>76.525999999999996</v>
      </c>
      <c r="F106" s="65">
        <v>-14.5</v>
      </c>
      <c r="G106" s="65">
        <v>9</v>
      </c>
      <c r="H106" s="70">
        <v>42706</v>
      </c>
      <c r="I106" s="110">
        <v>0.88396990740740744</v>
      </c>
      <c r="J106" s="114">
        <v>42706.883969907409</v>
      </c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8</v>
      </c>
      <c r="B107" s="65" t="s">
        <v>85</v>
      </c>
      <c r="C107" s="65"/>
      <c r="D107" s="65">
        <v>5348</v>
      </c>
      <c r="E107" s="65">
        <v>76.674999999999997</v>
      </c>
      <c r="F107" s="65">
        <v>-14.548999999999999</v>
      </c>
      <c r="G107" s="65">
        <v>8.9770000000000003</v>
      </c>
      <c r="H107" s="70">
        <v>42706</v>
      </c>
      <c r="I107" s="110">
        <v>0.88396990740740744</v>
      </c>
      <c r="J107" s="114">
        <v>42706.883969907409</v>
      </c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8</v>
      </c>
      <c r="B108" s="65" t="s">
        <v>85</v>
      </c>
      <c r="C108" s="65"/>
      <c r="D108" s="65">
        <v>5336</v>
      </c>
      <c r="E108" s="65">
        <v>76.591999999999999</v>
      </c>
      <c r="F108" s="65">
        <v>-14.52</v>
      </c>
      <c r="G108" s="65">
        <v>9.0289999999999999</v>
      </c>
      <c r="H108" s="70">
        <v>42706</v>
      </c>
      <c r="I108" s="110">
        <v>0.88396990740740744</v>
      </c>
      <c r="J108" s="114">
        <v>42706.883969907409</v>
      </c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8</v>
      </c>
      <c r="B109" s="65" t="s">
        <v>85</v>
      </c>
      <c r="C109" s="65"/>
      <c r="D109" s="65">
        <v>5340</v>
      </c>
      <c r="E109" s="65">
        <v>76.674000000000007</v>
      </c>
      <c r="F109" s="65">
        <v>-14.574</v>
      </c>
      <c r="G109" s="65">
        <v>9.0250000000000004</v>
      </c>
      <c r="H109" s="70">
        <v>42706</v>
      </c>
      <c r="I109" s="110">
        <v>0.88396990740740744</v>
      </c>
      <c r="J109" s="114">
        <v>42706.883969907409</v>
      </c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8</v>
      </c>
      <c r="B110" s="65" t="s">
        <v>85</v>
      </c>
      <c r="C110" s="65"/>
      <c r="D110" s="65">
        <v>18886</v>
      </c>
      <c r="E110" s="65">
        <v>108.18899999999999</v>
      </c>
      <c r="F110" s="65">
        <v>-7.7519999999999998</v>
      </c>
      <c r="G110" s="65">
        <v>28.634</v>
      </c>
      <c r="H110" s="70">
        <v>42706</v>
      </c>
      <c r="I110" s="110">
        <v>0.88396990740740744</v>
      </c>
      <c r="J110" s="114">
        <v>42706.883969907409</v>
      </c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8</v>
      </c>
      <c r="B111" s="65" t="s">
        <v>85</v>
      </c>
      <c r="C111" s="65"/>
      <c r="D111" s="65">
        <v>18332</v>
      </c>
      <c r="E111" s="65">
        <v>106.11499999999999</v>
      </c>
      <c r="F111" s="65">
        <v>-7.9169999999999998</v>
      </c>
      <c r="G111" s="65">
        <v>28.433</v>
      </c>
      <c r="H111" s="70">
        <v>42706</v>
      </c>
      <c r="I111" s="110">
        <v>0.88396990740740744</v>
      </c>
      <c r="J111" s="114">
        <v>42706.883969907409</v>
      </c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8</v>
      </c>
      <c r="B112" s="65" t="s">
        <v>85</v>
      </c>
      <c r="C112" s="65"/>
      <c r="D112" s="65">
        <v>18030</v>
      </c>
      <c r="E112" s="65">
        <v>105.078</v>
      </c>
      <c r="F112" s="65">
        <v>-7.835</v>
      </c>
      <c r="G112" s="65">
        <v>28.530999999999999</v>
      </c>
      <c r="H112" s="70">
        <v>42706</v>
      </c>
      <c r="I112" s="110">
        <v>0.88396990740740744</v>
      </c>
      <c r="J112" s="114">
        <v>42706.883969907409</v>
      </c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8</v>
      </c>
      <c r="B113" s="65" t="s">
        <v>85</v>
      </c>
      <c r="C113" s="65"/>
      <c r="D113" s="65">
        <v>17406</v>
      </c>
      <c r="E113" s="65">
        <v>101.748</v>
      </c>
      <c r="F113" s="65">
        <v>-8.0500000000000007</v>
      </c>
      <c r="G113" s="65">
        <v>28.45</v>
      </c>
      <c r="H113" s="70">
        <v>42706</v>
      </c>
      <c r="I113" s="110">
        <v>0.88396990740740744</v>
      </c>
      <c r="J113" s="114">
        <v>42706.883969907409</v>
      </c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8</v>
      </c>
      <c r="B114" s="65" t="s">
        <v>85</v>
      </c>
      <c r="C114" s="65"/>
      <c r="D114" s="65">
        <v>16730</v>
      </c>
      <c r="E114" s="65">
        <v>98.052000000000007</v>
      </c>
      <c r="F114" s="65">
        <v>-7.93</v>
      </c>
      <c r="G114" s="65">
        <v>28.518999999999998</v>
      </c>
      <c r="H114" s="70">
        <v>42706</v>
      </c>
      <c r="I114" s="110">
        <v>0.88396990740740744</v>
      </c>
      <c r="J114" s="114">
        <v>42706.883969907409</v>
      </c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8</v>
      </c>
      <c r="B115" s="65" t="s">
        <v>85</v>
      </c>
      <c r="C115" s="65"/>
      <c r="D115" s="65">
        <v>15987</v>
      </c>
      <c r="E115" s="65">
        <v>94.064999999999998</v>
      </c>
      <c r="F115" s="65">
        <v>-7.9870000000000001</v>
      </c>
      <c r="G115" s="65">
        <v>28.484999999999999</v>
      </c>
      <c r="H115" s="70">
        <v>42706</v>
      </c>
      <c r="I115" s="110">
        <v>0.88396990740740744</v>
      </c>
      <c r="J115" s="114">
        <v>42706.883969907409</v>
      </c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8</v>
      </c>
      <c r="B116" s="65" t="s">
        <v>85</v>
      </c>
      <c r="C116" s="65"/>
      <c r="D116" s="65">
        <v>15267</v>
      </c>
      <c r="E116" s="65">
        <v>90.066000000000003</v>
      </c>
      <c r="F116" s="65">
        <v>-8.1460000000000008</v>
      </c>
      <c r="G116" s="65">
        <v>28.373999999999999</v>
      </c>
      <c r="H116" s="70">
        <v>42706</v>
      </c>
      <c r="I116" s="110">
        <v>0.88396990740740744</v>
      </c>
      <c r="J116" s="114">
        <v>42706.883969907409</v>
      </c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8</v>
      </c>
      <c r="B117" s="65" t="s">
        <v>85</v>
      </c>
      <c r="C117" s="65"/>
      <c r="D117" s="65">
        <v>14632</v>
      </c>
      <c r="E117" s="65">
        <v>86.382999999999996</v>
      </c>
      <c r="F117" s="65">
        <v>-8.1880000000000006</v>
      </c>
      <c r="G117" s="65">
        <v>28.370999999999999</v>
      </c>
      <c r="H117" s="70">
        <v>42706</v>
      </c>
      <c r="I117" s="110">
        <v>0.88396990740740744</v>
      </c>
      <c r="J117" s="114">
        <v>42706.883969907409</v>
      </c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8</v>
      </c>
      <c r="B118" s="65" t="s">
        <v>85</v>
      </c>
      <c r="C118" s="65"/>
      <c r="D118" s="65">
        <v>14028</v>
      </c>
      <c r="E118" s="65">
        <v>82.608000000000004</v>
      </c>
      <c r="F118" s="65">
        <v>-8.2119999999999997</v>
      </c>
      <c r="G118" s="65">
        <v>28.334</v>
      </c>
      <c r="H118" s="70">
        <v>42706</v>
      </c>
      <c r="I118" s="110">
        <v>0.88396990740740744</v>
      </c>
      <c r="J118" s="114">
        <v>42706.883969907409</v>
      </c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8</v>
      </c>
      <c r="B119" s="65" t="s">
        <v>85</v>
      </c>
      <c r="C119" s="65"/>
      <c r="D119" s="65">
        <v>13396</v>
      </c>
      <c r="E119" s="65">
        <v>78.873000000000005</v>
      </c>
      <c r="F119" s="65">
        <v>-8.41</v>
      </c>
      <c r="G119" s="65">
        <v>28.242000000000001</v>
      </c>
      <c r="H119" s="70">
        <v>42706</v>
      </c>
      <c r="I119" s="110">
        <v>0.88396990740740744</v>
      </c>
      <c r="J119" s="114">
        <v>42706.883969907409</v>
      </c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9</v>
      </c>
      <c r="B120" s="65" t="s">
        <v>86</v>
      </c>
      <c r="C120" s="65"/>
      <c r="D120" s="65">
        <v>5306</v>
      </c>
      <c r="E120" s="65">
        <v>75.05</v>
      </c>
      <c r="F120" s="65">
        <v>-14.526999999999999</v>
      </c>
      <c r="G120" s="65">
        <v>9.0280000000000005</v>
      </c>
      <c r="H120" s="70">
        <v>42706</v>
      </c>
      <c r="I120" s="110">
        <v>0.89348379629629626</v>
      </c>
      <c r="J120" s="114">
        <v>42706.893483796295</v>
      </c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9</v>
      </c>
      <c r="B121" s="65" t="s">
        <v>86</v>
      </c>
      <c r="C121" s="65"/>
      <c r="D121" s="65">
        <v>5314</v>
      </c>
      <c r="E121" s="65">
        <v>76.239999999999995</v>
      </c>
      <c r="F121" s="65">
        <v>-14.5</v>
      </c>
      <c r="G121" s="65">
        <v>9</v>
      </c>
      <c r="H121" s="108">
        <v>42706</v>
      </c>
      <c r="I121" s="112">
        <v>0.89348379629629626</v>
      </c>
      <c r="J121" s="115">
        <v>42706.893483796295</v>
      </c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9</v>
      </c>
      <c r="B122" s="65" t="s">
        <v>86</v>
      </c>
      <c r="C122" s="65"/>
      <c r="D122" s="65">
        <v>5320</v>
      </c>
      <c r="E122" s="65">
        <v>76.381</v>
      </c>
      <c r="F122" s="65">
        <v>-14.458</v>
      </c>
      <c r="G122" s="65">
        <v>9.0660000000000007</v>
      </c>
      <c r="H122" s="70">
        <v>42706</v>
      </c>
      <c r="I122" s="110">
        <v>0.89348379629629626</v>
      </c>
      <c r="J122" s="114">
        <v>42706.893483796295</v>
      </c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9</v>
      </c>
      <c r="B123" s="65" t="s">
        <v>86</v>
      </c>
      <c r="C123" s="65"/>
      <c r="D123" s="65">
        <v>5343</v>
      </c>
      <c r="E123" s="65">
        <v>76.558999999999997</v>
      </c>
      <c r="F123" s="65">
        <v>-14.382</v>
      </c>
      <c r="G123" s="65">
        <v>9.2349999999999994</v>
      </c>
      <c r="H123" s="70">
        <v>42706</v>
      </c>
      <c r="I123" s="110">
        <v>0.89348379629629626</v>
      </c>
      <c r="J123" s="114">
        <v>42706.893483796295</v>
      </c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9</v>
      </c>
      <c r="B124" s="65" t="s">
        <v>86</v>
      </c>
      <c r="C124" s="65"/>
      <c r="D124" s="65">
        <v>5364</v>
      </c>
      <c r="E124" s="65">
        <v>77.058000000000007</v>
      </c>
      <c r="F124" s="65">
        <v>-14.334</v>
      </c>
      <c r="G124" s="65">
        <v>9.33</v>
      </c>
      <c r="H124" s="70">
        <v>42706</v>
      </c>
      <c r="I124" s="110">
        <v>0.89348379629629626</v>
      </c>
      <c r="J124" s="114">
        <v>42706.893483796295</v>
      </c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9</v>
      </c>
      <c r="B125" s="65" t="s">
        <v>86</v>
      </c>
      <c r="C125" s="65"/>
      <c r="D125" s="65">
        <v>18638</v>
      </c>
      <c r="E125" s="65">
        <v>108.218</v>
      </c>
      <c r="F125" s="65">
        <v>-8.0429999999999993</v>
      </c>
      <c r="G125" s="65">
        <v>28.885999999999999</v>
      </c>
      <c r="H125" s="70">
        <v>42706</v>
      </c>
      <c r="I125" s="110">
        <v>0.89348379629629626</v>
      </c>
      <c r="J125" s="114">
        <v>42706.893483796295</v>
      </c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9</v>
      </c>
      <c r="B126" s="65" t="s">
        <v>86</v>
      </c>
      <c r="C126" s="65"/>
      <c r="D126" s="65">
        <v>18387</v>
      </c>
      <c r="E126" s="65">
        <v>107.047</v>
      </c>
      <c r="F126" s="65">
        <v>-8.0530000000000008</v>
      </c>
      <c r="G126" s="65">
        <v>28.83</v>
      </c>
      <c r="H126" s="70">
        <v>42706</v>
      </c>
      <c r="I126" s="110">
        <v>0.89348379629629626</v>
      </c>
      <c r="J126" s="114">
        <v>42706.893483796295</v>
      </c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9</v>
      </c>
      <c r="B127" s="65" t="s">
        <v>86</v>
      </c>
      <c r="C127" s="65"/>
      <c r="D127" s="65">
        <v>18019</v>
      </c>
      <c r="E127" s="65">
        <v>104.952</v>
      </c>
      <c r="F127" s="65">
        <v>-7.9950000000000001</v>
      </c>
      <c r="G127" s="65">
        <v>28.835999999999999</v>
      </c>
      <c r="H127" s="70">
        <v>42706</v>
      </c>
      <c r="I127" s="110">
        <v>0.89348379629629626</v>
      </c>
      <c r="J127" s="114">
        <v>42706.893483796295</v>
      </c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9</v>
      </c>
      <c r="B128" s="65" t="s">
        <v>86</v>
      </c>
      <c r="C128" s="65"/>
      <c r="D128" s="65">
        <v>17425</v>
      </c>
      <c r="E128" s="65">
        <v>101.369</v>
      </c>
      <c r="F128" s="65">
        <v>-7.9829999999999997</v>
      </c>
      <c r="G128" s="65">
        <v>28.826000000000001</v>
      </c>
      <c r="H128" s="70">
        <v>42706</v>
      </c>
      <c r="I128" s="110">
        <v>0.89348379629629626</v>
      </c>
      <c r="J128" s="114">
        <v>42706.893483796295</v>
      </c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9</v>
      </c>
      <c r="B129" s="65" t="s">
        <v>86</v>
      </c>
      <c r="C129" s="65"/>
      <c r="D129" s="65">
        <v>16785</v>
      </c>
      <c r="E129" s="65">
        <v>97.658000000000001</v>
      </c>
      <c r="F129" s="65">
        <v>-8.0109999999999992</v>
      </c>
      <c r="G129" s="65">
        <v>28.855</v>
      </c>
      <c r="H129" s="70">
        <v>42706</v>
      </c>
      <c r="I129" s="110">
        <v>0.89348379629629626</v>
      </c>
      <c r="J129" s="114">
        <v>42706.893483796295</v>
      </c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9</v>
      </c>
      <c r="B130" s="65" t="s">
        <v>86</v>
      </c>
      <c r="C130" s="65"/>
      <c r="D130" s="65">
        <v>16147</v>
      </c>
      <c r="E130" s="65">
        <v>93.677000000000007</v>
      </c>
      <c r="F130" s="65">
        <v>-8.0679999999999996</v>
      </c>
      <c r="G130" s="65">
        <v>28.803000000000001</v>
      </c>
      <c r="H130" s="70">
        <v>42706</v>
      </c>
      <c r="I130" s="110">
        <v>0.89348379629629626</v>
      </c>
      <c r="J130" s="114">
        <v>42706.893483796295</v>
      </c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9</v>
      </c>
      <c r="B131" s="65" t="s">
        <v>86</v>
      </c>
      <c r="C131" s="65"/>
      <c r="D131" s="65">
        <v>15494</v>
      </c>
      <c r="E131" s="65">
        <v>89.811000000000007</v>
      </c>
      <c r="F131" s="65">
        <v>-8.0749999999999993</v>
      </c>
      <c r="G131" s="65">
        <v>28.824000000000002</v>
      </c>
      <c r="H131" s="70">
        <v>42706</v>
      </c>
      <c r="I131" s="110">
        <v>0.89348379629629626</v>
      </c>
      <c r="J131" s="114">
        <v>42706.893483796295</v>
      </c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9</v>
      </c>
      <c r="B132" s="65" t="s">
        <v>86</v>
      </c>
      <c r="C132" s="65"/>
      <c r="D132" s="65">
        <v>14895</v>
      </c>
      <c r="E132" s="65">
        <v>86.037999999999997</v>
      </c>
      <c r="F132" s="65">
        <v>-8.0990000000000002</v>
      </c>
      <c r="G132" s="65">
        <v>28.795999999999999</v>
      </c>
      <c r="H132" s="70">
        <v>42706</v>
      </c>
      <c r="I132" s="110">
        <v>0.89348379629629626</v>
      </c>
      <c r="J132" s="114">
        <v>42706.893483796295</v>
      </c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9</v>
      </c>
      <c r="B133" s="65" t="s">
        <v>86</v>
      </c>
      <c r="C133" s="65"/>
      <c r="D133" s="65">
        <v>14299</v>
      </c>
      <c r="E133" s="65">
        <v>82.481999999999999</v>
      </c>
      <c r="F133" s="65">
        <v>-8.1140000000000008</v>
      </c>
      <c r="G133" s="65">
        <v>28.75</v>
      </c>
      <c r="H133" s="70">
        <v>42706</v>
      </c>
      <c r="I133" s="110">
        <v>0.89348379629629626</v>
      </c>
      <c r="J133" s="114">
        <v>42706.893483796295</v>
      </c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9</v>
      </c>
      <c r="B134" s="65" t="s">
        <v>86</v>
      </c>
      <c r="C134" s="65"/>
      <c r="D134" s="65">
        <v>13764</v>
      </c>
      <c r="E134" s="65">
        <v>79.114000000000004</v>
      </c>
      <c r="F134" s="65">
        <v>-8.1660000000000004</v>
      </c>
      <c r="G134" s="65">
        <v>28.712</v>
      </c>
      <c r="H134" s="70">
        <v>42706</v>
      </c>
      <c r="I134" s="110">
        <v>0.89348379629629626</v>
      </c>
      <c r="J134" s="114">
        <v>42706.893483796295</v>
      </c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10</v>
      </c>
      <c r="B135" s="65" t="s">
        <v>87</v>
      </c>
      <c r="C135" s="65"/>
      <c r="D135" s="65">
        <v>5368</v>
      </c>
      <c r="E135" s="65">
        <v>75.850999999999999</v>
      </c>
      <c r="F135" s="65">
        <v>-14.516</v>
      </c>
      <c r="G135" s="65">
        <v>8.9580000000000002</v>
      </c>
      <c r="H135" s="70">
        <v>42706</v>
      </c>
      <c r="I135" s="110">
        <v>0.90354166666666658</v>
      </c>
      <c r="J135" s="114">
        <v>42706.903541666667</v>
      </c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10</v>
      </c>
      <c r="B136" s="65" t="s">
        <v>87</v>
      </c>
      <c r="C136" s="65"/>
      <c r="D136" s="65">
        <v>5366</v>
      </c>
      <c r="E136" s="65">
        <v>77.091999999999999</v>
      </c>
      <c r="F136" s="65">
        <v>-14.5</v>
      </c>
      <c r="G136" s="65">
        <v>9</v>
      </c>
      <c r="H136" s="70">
        <v>42706</v>
      </c>
      <c r="I136" s="110">
        <v>0.90354166666666658</v>
      </c>
      <c r="J136" s="114">
        <v>42706.903541666667</v>
      </c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10</v>
      </c>
      <c r="B137" s="65" t="s">
        <v>87</v>
      </c>
      <c r="C137" s="65"/>
      <c r="D137" s="65">
        <v>5371</v>
      </c>
      <c r="E137" s="65">
        <v>77.135999999999996</v>
      </c>
      <c r="F137" s="65">
        <v>-14.516</v>
      </c>
      <c r="G137" s="65">
        <v>8.9529999999999994</v>
      </c>
      <c r="H137" s="70">
        <v>42706</v>
      </c>
      <c r="I137" s="110">
        <v>0.90354166666666658</v>
      </c>
      <c r="J137" s="114">
        <v>42706.903541666667</v>
      </c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10</v>
      </c>
      <c r="B138" s="65" t="s">
        <v>87</v>
      </c>
      <c r="C138" s="65"/>
      <c r="D138" s="65">
        <v>5362</v>
      </c>
      <c r="E138" s="65">
        <v>76.971999999999994</v>
      </c>
      <c r="F138" s="65">
        <v>-14.582000000000001</v>
      </c>
      <c r="G138" s="65">
        <v>8.8450000000000006</v>
      </c>
      <c r="H138" s="70">
        <v>42706</v>
      </c>
      <c r="I138" s="110">
        <v>0.90354166666666658</v>
      </c>
      <c r="J138" s="114">
        <v>42706.903541666667</v>
      </c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10</v>
      </c>
      <c r="B139" s="65" t="s">
        <v>87</v>
      </c>
      <c r="C139" s="65"/>
      <c r="D139" s="65">
        <v>5368</v>
      </c>
      <c r="E139" s="65">
        <v>77.17</v>
      </c>
      <c r="F139" s="65">
        <v>-14.563000000000001</v>
      </c>
      <c r="G139" s="65">
        <v>8.9120000000000008</v>
      </c>
      <c r="H139" s="70">
        <v>42706</v>
      </c>
      <c r="I139" s="110">
        <v>0.90354166666666658</v>
      </c>
      <c r="J139" s="114">
        <v>42706.903541666667</v>
      </c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10</v>
      </c>
      <c r="B140" s="65" t="s">
        <v>87</v>
      </c>
      <c r="C140" s="65"/>
      <c r="D140" s="65">
        <v>14359</v>
      </c>
      <c r="E140" s="65">
        <v>82.793000000000006</v>
      </c>
      <c r="F140" s="65">
        <v>-8.9019999999999992</v>
      </c>
      <c r="G140" s="65">
        <v>27.664000000000001</v>
      </c>
      <c r="H140" s="108">
        <v>42706</v>
      </c>
      <c r="I140" s="112">
        <v>0.90354166666666658</v>
      </c>
      <c r="J140" s="115">
        <v>42706.903541666667</v>
      </c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10</v>
      </c>
      <c r="B141" s="65" t="s">
        <v>87</v>
      </c>
      <c r="C141" s="65"/>
      <c r="D141" s="65">
        <v>13986</v>
      </c>
      <c r="E141" s="65">
        <v>81.605000000000004</v>
      </c>
      <c r="F141" s="65">
        <v>-8.7780000000000005</v>
      </c>
      <c r="G141" s="65">
        <v>27.629000000000001</v>
      </c>
      <c r="H141" s="70">
        <v>42706</v>
      </c>
      <c r="I141" s="110">
        <v>0.90354166666666658</v>
      </c>
      <c r="J141" s="114">
        <v>42706.903541666667</v>
      </c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10</v>
      </c>
      <c r="B142" s="65" t="s">
        <v>87</v>
      </c>
      <c r="C142" s="65"/>
      <c r="D142" s="65">
        <v>13656</v>
      </c>
      <c r="E142" s="65">
        <v>80.206999999999994</v>
      </c>
      <c r="F142" s="65">
        <v>-8.77</v>
      </c>
      <c r="G142" s="65">
        <v>27.696000000000002</v>
      </c>
      <c r="H142" s="70">
        <v>42706</v>
      </c>
      <c r="I142" s="110">
        <v>0.90354166666666658</v>
      </c>
      <c r="J142" s="114">
        <v>42706.903541666667</v>
      </c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10</v>
      </c>
      <c r="B143" s="65" t="s">
        <v>87</v>
      </c>
      <c r="C143" s="65"/>
      <c r="D143" s="65">
        <v>13151</v>
      </c>
      <c r="E143" s="65">
        <v>77.459000000000003</v>
      </c>
      <c r="F143" s="65">
        <v>-8.7769999999999992</v>
      </c>
      <c r="G143" s="65">
        <v>27.645</v>
      </c>
      <c r="H143" s="70">
        <v>42706</v>
      </c>
      <c r="I143" s="110">
        <v>0.90354166666666658</v>
      </c>
      <c r="J143" s="114">
        <v>42706.903541666667</v>
      </c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10</v>
      </c>
      <c r="B144" s="65" t="s">
        <v>87</v>
      </c>
      <c r="C144" s="65"/>
      <c r="D144" s="65">
        <v>12614</v>
      </c>
      <c r="E144" s="65">
        <v>74.430000000000007</v>
      </c>
      <c r="F144" s="65">
        <v>-8.8040000000000003</v>
      </c>
      <c r="G144" s="65">
        <v>27.608000000000001</v>
      </c>
      <c r="H144" s="70">
        <v>42706</v>
      </c>
      <c r="I144" s="110">
        <v>0.90354166666666658</v>
      </c>
      <c r="J144" s="114">
        <v>42706.903541666667</v>
      </c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10</v>
      </c>
      <c r="B145" s="65" t="s">
        <v>87</v>
      </c>
      <c r="C145" s="65"/>
      <c r="D145" s="65">
        <v>12063</v>
      </c>
      <c r="E145" s="65">
        <v>71.278000000000006</v>
      </c>
      <c r="F145" s="65">
        <v>-8.8230000000000004</v>
      </c>
      <c r="G145" s="65">
        <v>27.600999999999999</v>
      </c>
      <c r="H145" s="70">
        <v>42706</v>
      </c>
      <c r="I145" s="110">
        <v>0.90354166666666658</v>
      </c>
      <c r="J145" s="114">
        <v>42706.903541666667</v>
      </c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10</v>
      </c>
      <c r="B146" s="65" t="s">
        <v>87</v>
      </c>
      <c r="C146" s="65"/>
      <c r="D146" s="65">
        <v>11531</v>
      </c>
      <c r="E146" s="65">
        <v>68.185000000000002</v>
      </c>
      <c r="F146" s="65">
        <v>-8.8689999999999998</v>
      </c>
      <c r="G146" s="65">
        <v>27.588999999999999</v>
      </c>
      <c r="H146" s="70">
        <v>42706</v>
      </c>
      <c r="I146" s="110">
        <v>0.90354166666666658</v>
      </c>
      <c r="J146" s="114">
        <v>42706.903541666667</v>
      </c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10</v>
      </c>
      <c r="B147" s="65" t="s">
        <v>87</v>
      </c>
      <c r="C147" s="65"/>
      <c r="D147" s="65">
        <v>11109</v>
      </c>
      <c r="E147" s="65">
        <v>65.536000000000001</v>
      </c>
      <c r="F147" s="65">
        <v>-8.859</v>
      </c>
      <c r="G147" s="65">
        <v>27.553000000000001</v>
      </c>
      <c r="H147" s="70">
        <v>42706</v>
      </c>
      <c r="I147" s="110">
        <v>0.90354166666666658</v>
      </c>
      <c r="J147" s="114">
        <v>42706.903541666667</v>
      </c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10</v>
      </c>
      <c r="B148" s="65" t="s">
        <v>87</v>
      </c>
      <c r="C148" s="65"/>
      <c r="D148" s="65">
        <v>10652</v>
      </c>
      <c r="E148" s="65">
        <v>62.698999999999998</v>
      </c>
      <c r="F148" s="65">
        <v>-8.859</v>
      </c>
      <c r="G148" s="65">
        <v>27.510999999999999</v>
      </c>
      <c r="H148" s="70">
        <v>42706</v>
      </c>
      <c r="I148" s="110">
        <v>0.90354166666666658</v>
      </c>
      <c r="J148" s="114">
        <v>42706.903541666667</v>
      </c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10</v>
      </c>
      <c r="B149" s="65" t="s">
        <v>87</v>
      </c>
      <c r="C149" s="65"/>
      <c r="D149" s="65">
        <v>10214</v>
      </c>
      <c r="E149" s="65">
        <v>60.003</v>
      </c>
      <c r="F149" s="65">
        <v>-8.8610000000000007</v>
      </c>
      <c r="G149" s="65">
        <v>27.513999999999999</v>
      </c>
      <c r="H149" s="70">
        <v>42706</v>
      </c>
      <c r="I149" s="110">
        <v>0.90354166666666658</v>
      </c>
      <c r="J149" s="114">
        <v>42706.903541666667</v>
      </c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11</v>
      </c>
      <c r="B150" s="65" t="s">
        <v>88</v>
      </c>
      <c r="C150" s="65"/>
      <c r="D150" s="65">
        <v>5348</v>
      </c>
      <c r="E150" s="65">
        <v>75.623000000000005</v>
      </c>
      <c r="F150" s="65">
        <v>-14.499000000000001</v>
      </c>
      <c r="G150" s="65">
        <v>8.984</v>
      </c>
      <c r="H150" s="70">
        <v>42706</v>
      </c>
      <c r="I150" s="110">
        <v>0.91305555555555562</v>
      </c>
      <c r="J150" s="114">
        <v>42706.913055555553</v>
      </c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11</v>
      </c>
      <c r="B151" s="65" t="s">
        <v>88</v>
      </c>
      <c r="C151" s="65"/>
      <c r="D151" s="65">
        <v>5354</v>
      </c>
      <c r="E151" s="65">
        <v>76.832999999999998</v>
      </c>
      <c r="F151" s="65">
        <v>-14.5</v>
      </c>
      <c r="G151" s="65">
        <v>9</v>
      </c>
      <c r="H151" s="70">
        <v>42706</v>
      </c>
      <c r="I151" s="110">
        <v>0.91305555555555562</v>
      </c>
      <c r="J151" s="114">
        <v>42706.913055555553</v>
      </c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11</v>
      </c>
      <c r="B152" s="65" t="s">
        <v>88</v>
      </c>
      <c r="C152" s="65"/>
      <c r="D152" s="65">
        <v>5353</v>
      </c>
      <c r="E152" s="65">
        <v>76.915999999999997</v>
      </c>
      <c r="F152" s="65">
        <v>-14.539</v>
      </c>
      <c r="G152" s="65">
        <v>8.9700000000000006</v>
      </c>
      <c r="H152" s="70">
        <v>42706</v>
      </c>
      <c r="I152" s="110">
        <v>0.91305555555555562</v>
      </c>
      <c r="J152" s="114">
        <v>42706.913055555553</v>
      </c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11</v>
      </c>
      <c r="B153" s="65" t="s">
        <v>88</v>
      </c>
      <c r="C153" s="65"/>
      <c r="D153" s="65">
        <v>5358</v>
      </c>
      <c r="E153" s="65">
        <v>76.923000000000002</v>
      </c>
      <c r="F153" s="65">
        <v>-14.481999999999999</v>
      </c>
      <c r="G153" s="65">
        <v>9.0229999999999997</v>
      </c>
      <c r="H153" s="70">
        <v>42706</v>
      </c>
      <c r="I153" s="110">
        <v>0.91305555555555562</v>
      </c>
      <c r="J153" s="114">
        <v>42706.913055555553</v>
      </c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11</v>
      </c>
      <c r="B154" s="65" t="s">
        <v>88</v>
      </c>
      <c r="C154" s="65"/>
      <c r="D154" s="65">
        <v>5364</v>
      </c>
      <c r="E154" s="65">
        <v>77.048000000000002</v>
      </c>
      <c r="F154" s="65">
        <v>-14.491</v>
      </c>
      <c r="G154" s="65">
        <v>8.9969999999999999</v>
      </c>
      <c r="H154" s="70">
        <v>42706</v>
      </c>
      <c r="I154" s="110">
        <v>0.91305555555555562</v>
      </c>
      <c r="J154" s="114">
        <v>42706.913055555553</v>
      </c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11</v>
      </c>
      <c r="B155" s="65" t="s">
        <v>88</v>
      </c>
      <c r="C155" s="65"/>
      <c r="D155" s="65">
        <v>15275</v>
      </c>
      <c r="E155" s="65">
        <v>87.995999999999995</v>
      </c>
      <c r="F155" s="65">
        <v>-8.9160000000000004</v>
      </c>
      <c r="G155" s="65">
        <v>27.492999999999999</v>
      </c>
      <c r="H155" s="70">
        <v>42706</v>
      </c>
      <c r="I155" s="110">
        <v>0.91305555555555562</v>
      </c>
      <c r="J155" s="114">
        <v>42706.913055555553</v>
      </c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11</v>
      </c>
      <c r="B156" s="65" t="s">
        <v>88</v>
      </c>
      <c r="C156" s="65"/>
      <c r="D156" s="65">
        <v>14650</v>
      </c>
      <c r="E156" s="65">
        <v>84.772000000000006</v>
      </c>
      <c r="F156" s="65">
        <v>-8.9329999999999998</v>
      </c>
      <c r="G156" s="65">
        <v>27.425000000000001</v>
      </c>
      <c r="H156" s="70">
        <v>42706</v>
      </c>
      <c r="I156" s="110">
        <v>0.91305555555555562</v>
      </c>
      <c r="J156" s="114">
        <v>42706.913055555553</v>
      </c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11</v>
      </c>
      <c r="B157" s="65" t="s">
        <v>88</v>
      </c>
      <c r="C157" s="65"/>
      <c r="D157" s="65">
        <v>14384</v>
      </c>
      <c r="E157" s="65">
        <v>83.302999999999997</v>
      </c>
      <c r="F157" s="65">
        <v>-8.9529999999999994</v>
      </c>
      <c r="G157" s="65">
        <v>27.462</v>
      </c>
      <c r="H157" s="70">
        <v>42706</v>
      </c>
      <c r="I157" s="110">
        <v>0.91305555555555562</v>
      </c>
      <c r="J157" s="114">
        <v>42706.913055555553</v>
      </c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11</v>
      </c>
      <c r="B158" s="65" t="s">
        <v>88</v>
      </c>
      <c r="C158" s="65"/>
      <c r="D158" s="65">
        <v>13924</v>
      </c>
      <c r="E158" s="65">
        <v>80.596000000000004</v>
      </c>
      <c r="F158" s="65">
        <v>-8.9830000000000005</v>
      </c>
      <c r="G158" s="65">
        <v>27.419</v>
      </c>
      <c r="H158" s="108">
        <v>42706</v>
      </c>
      <c r="I158" s="112">
        <v>0.91305555555555562</v>
      </c>
      <c r="J158" s="115">
        <v>42706.913055555553</v>
      </c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11</v>
      </c>
      <c r="B159" s="65" t="s">
        <v>88</v>
      </c>
      <c r="C159" s="65"/>
      <c r="D159" s="65">
        <v>13419</v>
      </c>
      <c r="E159" s="65">
        <v>77.546000000000006</v>
      </c>
      <c r="F159" s="65">
        <v>-8.9979999999999993</v>
      </c>
      <c r="G159" s="65">
        <v>27.388999999999999</v>
      </c>
      <c r="H159" s="70">
        <v>42706</v>
      </c>
      <c r="I159" s="110">
        <v>0.91305555555555562</v>
      </c>
      <c r="J159" s="114">
        <v>42706.913055555553</v>
      </c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11</v>
      </c>
      <c r="B160" s="65" t="s">
        <v>88</v>
      </c>
      <c r="C160" s="65"/>
      <c r="D160" s="65">
        <v>12908</v>
      </c>
      <c r="E160" s="65">
        <v>74.438999999999993</v>
      </c>
      <c r="F160" s="65">
        <v>-8.9779999999999998</v>
      </c>
      <c r="G160" s="65">
        <v>27.417999999999999</v>
      </c>
      <c r="H160" s="70">
        <v>42706</v>
      </c>
      <c r="I160" s="110">
        <v>0.91305555555555562</v>
      </c>
      <c r="J160" s="114">
        <v>42706.913055555553</v>
      </c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11</v>
      </c>
      <c r="B161" s="65" t="s">
        <v>88</v>
      </c>
      <c r="C161" s="65"/>
      <c r="D161" s="65">
        <v>12448</v>
      </c>
      <c r="E161" s="65">
        <v>71.561000000000007</v>
      </c>
      <c r="F161" s="65">
        <v>-9.0909999999999993</v>
      </c>
      <c r="G161" s="65">
        <v>27.225999999999999</v>
      </c>
      <c r="H161" s="70">
        <v>42706</v>
      </c>
      <c r="I161" s="110">
        <v>0.91305555555555562</v>
      </c>
      <c r="J161" s="114">
        <v>42706.913055555553</v>
      </c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11</v>
      </c>
      <c r="B162" s="65" t="s">
        <v>88</v>
      </c>
      <c r="C162" s="65"/>
      <c r="D162" s="65">
        <v>11974</v>
      </c>
      <c r="E162" s="65">
        <v>68.736000000000004</v>
      </c>
      <c r="F162" s="65">
        <v>-9.1460000000000008</v>
      </c>
      <c r="G162" s="65">
        <v>27.202000000000002</v>
      </c>
      <c r="H162" s="70">
        <v>42706</v>
      </c>
      <c r="I162" s="110">
        <v>0.91305555555555562</v>
      </c>
      <c r="J162" s="114">
        <v>42706.913055555553</v>
      </c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11</v>
      </c>
      <c r="B163" s="65" t="s">
        <v>88</v>
      </c>
      <c r="C163" s="65"/>
      <c r="D163" s="65">
        <v>11533</v>
      </c>
      <c r="E163" s="65">
        <v>66.03</v>
      </c>
      <c r="F163" s="65">
        <v>-9.1120000000000001</v>
      </c>
      <c r="G163" s="65">
        <v>27.193999999999999</v>
      </c>
      <c r="H163" s="70">
        <v>42706</v>
      </c>
      <c r="I163" s="110">
        <v>0.91305555555555562</v>
      </c>
      <c r="J163" s="114">
        <v>42706.913055555553</v>
      </c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11</v>
      </c>
      <c r="B164" s="65" t="s">
        <v>88</v>
      </c>
      <c r="C164" s="65"/>
      <c r="D164" s="65">
        <v>11122</v>
      </c>
      <c r="E164" s="65">
        <v>63.54</v>
      </c>
      <c r="F164" s="65">
        <v>-9.1289999999999996</v>
      </c>
      <c r="G164" s="65">
        <v>27.178999999999998</v>
      </c>
      <c r="H164" s="70">
        <v>42706</v>
      </c>
      <c r="I164" s="110">
        <v>0.91305555555555562</v>
      </c>
      <c r="J164" s="114">
        <v>42706.913055555553</v>
      </c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12</v>
      </c>
      <c r="B165" s="65" t="s">
        <v>89</v>
      </c>
      <c r="C165" s="65"/>
      <c r="D165" s="65">
        <v>5339</v>
      </c>
      <c r="E165" s="65">
        <v>75.585999999999999</v>
      </c>
      <c r="F165" s="65">
        <v>-14.52</v>
      </c>
      <c r="G165" s="65">
        <v>9.0660000000000007</v>
      </c>
      <c r="H165" s="70">
        <v>42706</v>
      </c>
      <c r="I165" s="110">
        <v>0.92310185185185178</v>
      </c>
      <c r="J165" s="114">
        <v>42706.923101851855</v>
      </c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12</v>
      </c>
      <c r="B166" s="65" t="s">
        <v>89</v>
      </c>
      <c r="C166" s="65"/>
      <c r="D166" s="65">
        <v>5342</v>
      </c>
      <c r="E166" s="65">
        <v>76.641999999999996</v>
      </c>
      <c r="F166" s="65">
        <v>-14.5</v>
      </c>
      <c r="G166" s="65">
        <v>9</v>
      </c>
      <c r="H166" s="70">
        <v>42706</v>
      </c>
      <c r="I166" s="110">
        <v>0.92310185185185178</v>
      </c>
      <c r="J166" s="114">
        <v>42706.923101851855</v>
      </c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12</v>
      </c>
      <c r="B167" s="65" t="s">
        <v>89</v>
      </c>
      <c r="C167" s="65"/>
      <c r="D167" s="65">
        <v>5343</v>
      </c>
      <c r="E167" s="65">
        <v>76.67</v>
      </c>
      <c r="F167" s="65">
        <v>-14.534000000000001</v>
      </c>
      <c r="G167" s="65">
        <v>9.0289999999999999</v>
      </c>
      <c r="H167" s="70">
        <v>42706</v>
      </c>
      <c r="I167" s="110">
        <v>0.92310185185185178</v>
      </c>
      <c r="J167" s="114">
        <v>42706.923101851855</v>
      </c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12</v>
      </c>
      <c r="B168" s="65" t="s">
        <v>89</v>
      </c>
      <c r="C168" s="65"/>
      <c r="D168" s="65">
        <v>5329</v>
      </c>
      <c r="E168" s="65">
        <v>76.537000000000006</v>
      </c>
      <c r="F168" s="65">
        <v>-14.532</v>
      </c>
      <c r="G168" s="65">
        <v>8.984</v>
      </c>
      <c r="H168" s="70">
        <v>42706</v>
      </c>
      <c r="I168" s="110">
        <v>0.92310185185185178</v>
      </c>
      <c r="J168" s="114">
        <v>42706.923101851855</v>
      </c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12</v>
      </c>
      <c r="B169" s="65" t="s">
        <v>89</v>
      </c>
      <c r="C169" s="65"/>
      <c r="D169" s="65">
        <v>5343</v>
      </c>
      <c r="E169" s="65">
        <v>76.715999999999994</v>
      </c>
      <c r="F169" s="65">
        <v>-14.519</v>
      </c>
      <c r="G169" s="65">
        <v>8.9849999999999994</v>
      </c>
      <c r="H169" s="70">
        <v>42706</v>
      </c>
      <c r="I169" s="110">
        <v>0.92310185185185178</v>
      </c>
      <c r="J169" s="114">
        <v>42706.923101851855</v>
      </c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12</v>
      </c>
      <c r="B170" s="65" t="s">
        <v>89</v>
      </c>
      <c r="C170" s="65"/>
      <c r="D170" s="65">
        <v>7232</v>
      </c>
      <c r="E170" s="65">
        <v>41.762</v>
      </c>
      <c r="F170" s="65">
        <v>-9.0739999999999998</v>
      </c>
      <c r="G170" s="65">
        <v>26.632999999999999</v>
      </c>
      <c r="H170" s="70">
        <v>42706</v>
      </c>
      <c r="I170" s="110">
        <v>0.92310185185185178</v>
      </c>
      <c r="J170" s="114">
        <v>42706.923101851855</v>
      </c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12</v>
      </c>
      <c r="B171" s="65" t="s">
        <v>89</v>
      </c>
      <c r="C171" s="65"/>
      <c r="D171" s="65">
        <v>7082</v>
      </c>
      <c r="E171" s="65">
        <v>41.368000000000002</v>
      </c>
      <c r="F171" s="65">
        <v>-9.077</v>
      </c>
      <c r="G171" s="65">
        <v>26.584</v>
      </c>
      <c r="H171" s="70">
        <v>42706</v>
      </c>
      <c r="I171" s="110">
        <v>0.92310185185185178</v>
      </c>
      <c r="J171" s="114">
        <v>42706.923101851855</v>
      </c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12</v>
      </c>
      <c r="B172" s="65" t="s">
        <v>89</v>
      </c>
      <c r="C172" s="65"/>
      <c r="D172" s="65">
        <v>6891</v>
      </c>
      <c r="E172" s="65">
        <v>40.418999999999997</v>
      </c>
      <c r="F172" s="65">
        <v>-9.0679999999999996</v>
      </c>
      <c r="G172" s="65">
        <v>26.632000000000001</v>
      </c>
      <c r="H172" s="70">
        <v>42706</v>
      </c>
      <c r="I172" s="110">
        <v>0.92310185185185178</v>
      </c>
      <c r="J172" s="114">
        <v>42706.923101851855</v>
      </c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12</v>
      </c>
      <c r="B173" s="65" t="s">
        <v>89</v>
      </c>
      <c r="C173" s="65"/>
      <c r="D173" s="65">
        <v>6632</v>
      </c>
      <c r="E173" s="65">
        <v>39.030999999999999</v>
      </c>
      <c r="F173" s="65">
        <v>-9.0389999999999997</v>
      </c>
      <c r="G173" s="65">
        <v>26.619</v>
      </c>
      <c r="H173" s="70">
        <v>42706</v>
      </c>
      <c r="I173" s="110">
        <v>0.92310185185185178</v>
      </c>
      <c r="J173" s="114">
        <v>42706.923101851855</v>
      </c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12</v>
      </c>
      <c r="B174" s="65" t="s">
        <v>89</v>
      </c>
      <c r="C174" s="65"/>
      <c r="D174" s="65">
        <v>6363</v>
      </c>
      <c r="E174" s="65">
        <v>37.488999999999997</v>
      </c>
      <c r="F174" s="65">
        <v>-9.1050000000000004</v>
      </c>
      <c r="G174" s="65">
        <v>26.626000000000001</v>
      </c>
      <c r="H174" s="70">
        <v>42706</v>
      </c>
      <c r="I174" s="110">
        <v>0.92310185185185178</v>
      </c>
      <c r="J174" s="114">
        <v>42706.923101851855</v>
      </c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12</v>
      </c>
      <c r="B175" s="65" t="s">
        <v>89</v>
      </c>
      <c r="C175" s="65"/>
      <c r="D175" s="65">
        <v>6113</v>
      </c>
      <c r="E175" s="65">
        <v>35.908000000000001</v>
      </c>
      <c r="F175" s="65">
        <v>-9.0589999999999993</v>
      </c>
      <c r="G175" s="65">
        <v>26.65</v>
      </c>
      <c r="H175" s="70">
        <v>42706</v>
      </c>
      <c r="I175" s="110">
        <v>0.92310185185185178</v>
      </c>
      <c r="J175" s="114">
        <v>42706.923101851855</v>
      </c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12</v>
      </c>
      <c r="B176" s="65" t="s">
        <v>89</v>
      </c>
      <c r="C176" s="65"/>
      <c r="D176" s="65">
        <v>5847</v>
      </c>
      <c r="E176" s="65">
        <v>34.375</v>
      </c>
      <c r="F176" s="65">
        <v>-9.032</v>
      </c>
      <c r="G176" s="65">
        <v>26.571000000000002</v>
      </c>
      <c r="H176" s="70">
        <v>42706</v>
      </c>
      <c r="I176" s="110">
        <v>0.92310185185185178</v>
      </c>
      <c r="J176" s="114">
        <v>42706.923101851855</v>
      </c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12</v>
      </c>
      <c r="B177" s="65" t="s">
        <v>89</v>
      </c>
      <c r="C177" s="65"/>
      <c r="D177" s="65">
        <v>5619</v>
      </c>
      <c r="E177" s="65">
        <v>32.965000000000003</v>
      </c>
      <c r="F177" s="65">
        <v>-9.0860000000000003</v>
      </c>
      <c r="G177" s="65">
        <v>26.606999999999999</v>
      </c>
      <c r="H177" s="108">
        <v>42706</v>
      </c>
      <c r="I177" s="112">
        <v>0.92310185185185178</v>
      </c>
      <c r="J177" s="115">
        <v>42706.923101851855</v>
      </c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12</v>
      </c>
      <c r="B178" s="65" t="s">
        <v>89</v>
      </c>
      <c r="C178" s="65"/>
      <c r="D178" s="65">
        <v>5394</v>
      </c>
      <c r="E178" s="65">
        <v>31.54</v>
      </c>
      <c r="F178" s="65">
        <v>-9.0679999999999996</v>
      </c>
      <c r="G178" s="65">
        <v>26.568000000000001</v>
      </c>
      <c r="H178" s="70">
        <v>42706</v>
      </c>
      <c r="I178" s="110">
        <v>0.92310185185185178</v>
      </c>
      <c r="J178" s="114">
        <v>42706.923101851855</v>
      </c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12</v>
      </c>
      <c r="B179" s="65" t="s">
        <v>89</v>
      </c>
      <c r="C179" s="65"/>
      <c r="D179" s="65">
        <v>5189</v>
      </c>
      <c r="E179" s="65">
        <v>30.248000000000001</v>
      </c>
      <c r="F179" s="65">
        <v>-9.0619999999999994</v>
      </c>
      <c r="G179" s="65">
        <v>26.571000000000002</v>
      </c>
      <c r="H179" s="70">
        <v>42706</v>
      </c>
      <c r="I179" s="110">
        <v>0.92310185185185178</v>
      </c>
      <c r="J179" s="114">
        <v>42706.923101851855</v>
      </c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13</v>
      </c>
      <c r="B180" s="65" t="s">
        <v>90</v>
      </c>
      <c r="C180" s="65"/>
      <c r="D180" s="65">
        <v>5332</v>
      </c>
      <c r="E180" s="65">
        <v>75.245999999999995</v>
      </c>
      <c r="F180" s="65">
        <v>-14.477</v>
      </c>
      <c r="G180" s="65">
        <v>9.0139999999999993</v>
      </c>
      <c r="H180" s="70">
        <v>42706</v>
      </c>
      <c r="I180" s="110">
        <v>0.93261574074074083</v>
      </c>
      <c r="J180" s="114">
        <v>42706.932615740741</v>
      </c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13</v>
      </c>
      <c r="B181" s="65" t="s">
        <v>90</v>
      </c>
      <c r="C181" s="65"/>
      <c r="D181" s="65">
        <v>5334</v>
      </c>
      <c r="E181" s="65">
        <v>76.489999999999995</v>
      </c>
      <c r="F181" s="65">
        <v>-14.5</v>
      </c>
      <c r="G181" s="65">
        <v>9</v>
      </c>
      <c r="H181" s="70">
        <v>42706</v>
      </c>
      <c r="I181" s="110">
        <v>0.93261574074074083</v>
      </c>
      <c r="J181" s="114">
        <v>42706.932615740741</v>
      </c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13</v>
      </c>
      <c r="B182" s="65" t="s">
        <v>90</v>
      </c>
      <c r="C182" s="65"/>
      <c r="D182" s="65">
        <v>5337</v>
      </c>
      <c r="E182" s="65">
        <v>76.513000000000005</v>
      </c>
      <c r="F182" s="65">
        <v>-14.489000000000001</v>
      </c>
      <c r="G182" s="65">
        <v>8.9719999999999995</v>
      </c>
      <c r="H182" s="70">
        <v>42706</v>
      </c>
      <c r="I182" s="110">
        <v>0.93261574074074083</v>
      </c>
      <c r="J182" s="114">
        <v>42706.932615740741</v>
      </c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13</v>
      </c>
      <c r="B183" s="65" t="s">
        <v>90</v>
      </c>
      <c r="C183" s="65"/>
      <c r="D183" s="65">
        <v>5347</v>
      </c>
      <c r="E183" s="65">
        <v>76.596999999999994</v>
      </c>
      <c r="F183" s="65">
        <v>-14.443</v>
      </c>
      <c r="G183" s="65">
        <v>9</v>
      </c>
      <c r="H183" s="70">
        <v>42706</v>
      </c>
      <c r="I183" s="110">
        <v>0.93261574074074083</v>
      </c>
      <c r="J183" s="114">
        <v>42706.932615740741</v>
      </c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13</v>
      </c>
      <c r="B184" s="65" t="s">
        <v>90</v>
      </c>
      <c r="C184" s="65"/>
      <c r="D184" s="65">
        <v>5352</v>
      </c>
      <c r="E184" s="65">
        <v>76.774000000000001</v>
      </c>
      <c r="F184" s="65">
        <v>-14.414999999999999</v>
      </c>
      <c r="G184" s="65">
        <v>9.1159999999999997</v>
      </c>
      <c r="H184" s="70">
        <v>42706</v>
      </c>
      <c r="I184" s="110">
        <v>0.93261574074074083</v>
      </c>
      <c r="J184" s="114">
        <v>42706.932615740741</v>
      </c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13</v>
      </c>
      <c r="B185" s="65" t="s">
        <v>90</v>
      </c>
      <c r="C185" s="65"/>
      <c r="D185" s="65">
        <v>16519</v>
      </c>
      <c r="E185" s="65">
        <v>95.034999999999997</v>
      </c>
      <c r="F185" s="65">
        <v>-8.8469999999999995</v>
      </c>
      <c r="G185" s="65">
        <v>26.92</v>
      </c>
      <c r="H185" s="70">
        <v>42706</v>
      </c>
      <c r="I185" s="110">
        <v>0.93261574074074083</v>
      </c>
      <c r="J185" s="114">
        <v>42706.932615740741</v>
      </c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13</v>
      </c>
      <c r="B186" s="65" t="s">
        <v>90</v>
      </c>
      <c r="C186" s="65"/>
      <c r="D186" s="65">
        <v>16215</v>
      </c>
      <c r="E186" s="65">
        <v>93.727999999999994</v>
      </c>
      <c r="F186" s="65">
        <v>-8.843</v>
      </c>
      <c r="G186" s="65">
        <v>26.869</v>
      </c>
      <c r="H186" s="70">
        <v>42706</v>
      </c>
      <c r="I186" s="110">
        <v>0.93261574074074083</v>
      </c>
      <c r="J186" s="114">
        <v>42706.932615740741</v>
      </c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13</v>
      </c>
      <c r="B187" s="65" t="s">
        <v>90</v>
      </c>
      <c r="C187" s="65"/>
      <c r="D187" s="65">
        <v>15912</v>
      </c>
      <c r="E187" s="65">
        <v>92.075000000000003</v>
      </c>
      <c r="F187" s="65">
        <v>-8.8339999999999996</v>
      </c>
      <c r="G187" s="65">
        <v>26.893999999999998</v>
      </c>
      <c r="H187" s="70">
        <v>42706</v>
      </c>
      <c r="I187" s="110">
        <v>0.93261574074074083</v>
      </c>
      <c r="J187" s="114">
        <v>42706.932615740741</v>
      </c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13</v>
      </c>
      <c r="B188" s="65" t="s">
        <v>90</v>
      </c>
      <c r="C188" s="65"/>
      <c r="D188" s="65">
        <v>15387</v>
      </c>
      <c r="E188" s="65">
        <v>89.007000000000005</v>
      </c>
      <c r="F188" s="65">
        <v>-8.8659999999999997</v>
      </c>
      <c r="G188" s="65">
        <v>26.902999999999999</v>
      </c>
      <c r="H188" s="70">
        <v>42706</v>
      </c>
      <c r="I188" s="110">
        <v>0.93261574074074083</v>
      </c>
      <c r="J188" s="114">
        <v>42706.932615740741</v>
      </c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13</v>
      </c>
      <c r="B189" s="65" t="s">
        <v>90</v>
      </c>
      <c r="C189" s="65"/>
      <c r="D189" s="65">
        <v>14811</v>
      </c>
      <c r="E189" s="65">
        <v>85.497</v>
      </c>
      <c r="F189" s="65">
        <v>-8.8469999999999995</v>
      </c>
      <c r="G189" s="65">
        <v>26.907</v>
      </c>
      <c r="H189" s="70">
        <v>42706</v>
      </c>
      <c r="I189" s="110">
        <v>0.93261574074074083</v>
      </c>
      <c r="J189" s="114">
        <v>42706.932615740741</v>
      </c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13</v>
      </c>
      <c r="B190" s="65" t="s">
        <v>90</v>
      </c>
      <c r="C190" s="65"/>
      <c r="D190" s="65">
        <v>14282</v>
      </c>
      <c r="E190" s="65">
        <v>82.188000000000002</v>
      </c>
      <c r="F190" s="65">
        <v>-8.8729999999999993</v>
      </c>
      <c r="G190" s="65">
        <v>26.888000000000002</v>
      </c>
      <c r="H190" s="70">
        <v>42706</v>
      </c>
      <c r="I190" s="110">
        <v>0.93261574074074083</v>
      </c>
      <c r="J190" s="114">
        <v>42706.932615740741</v>
      </c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13</v>
      </c>
      <c r="B191" s="65" t="s">
        <v>90</v>
      </c>
      <c r="C191" s="65"/>
      <c r="D191" s="65">
        <v>13740</v>
      </c>
      <c r="E191" s="65">
        <v>78.924000000000007</v>
      </c>
      <c r="F191" s="65">
        <v>-8.8539999999999992</v>
      </c>
      <c r="G191" s="65">
        <v>26.87</v>
      </c>
      <c r="H191" s="70">
        <v>42706</v>
      </c>
      <c r="I191" s="110">
        <v>0.93261574074074083</v>
      </c>
      <c r="J191" s="114">
        <v>42706.932615740741</v>
      </c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13</v>
      </c>
      <c r="B192" s="65" t="s">
        <v>90</v>
      </c>
      <c r="C192" s="65"/>
      <c r="D192" s="65">
        <v>13260</v>
      </c>
      <c r="E192" s="65">
        <v>75.932000000000002</v>
      </c>
      <c r="F192" s="65">
        <v>-8.9079999999999995</v>
      </c>
      <c r="G192" s="65">
        <v>26.85</v>
      </c>
      <c r="H192" s="70">
        <v>42706</v>
      </c>
      <c r="I192" s="110">
        <v>0.93261574074074083</v>
      </c>
      <c r="J192" s="114">
        <v>42706.932615740741</v>
      </c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13</v>
      </c>
      <c r="B193" s="65" t="s">
        <v>90</v>
      </c>
      <c r="C193" s="65"/>
      <c r="D193" s="65">
        <v>12768</v>
      </c>
      <c r="E193" s="65">
        <v>73.072999999999993</v>
      </c>
      <c r="F193" s="65">
        <v>-8.9060000000000006</v>
      </c>
      <c r="G193" s="65">
        <v>26.849</v>
      </c>
      <c r="H193" s="70">
        <v>42706</v>
      </c>
      <c r="I193" s="110">
        <v>0.93261574074074083</v>
      </c>
      <c r="J193" s="114">
        <v>42706.932615740741</v>
      </c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13</v>
      </c>
      <c r="B194" s="65" t="s">
        <v>90</v>
      </c>
      <c r="C194" s="65"/>
      <c r="D194" s="65">
        <v>12385</v>
      </c>
      <c r="E194" s="65">
        <v>70.738</v>
      </c>
      <c r="F194" s="65">
        <v>-8.9420000000000002</v>
      </c>
      <c r="G194" s="65">
        <v>26.768999999999998</v>
      </c>
      <c r="H194" s="70">
        <v>42706</v>
      </c>
      <c r="I194" s="110">
        <v>0.93261574074074083</v>
      </c>
      <c r="J194" s="114">
        <v>42706.932615740741</v>
      </c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14</v>
      </c>
      <c r="B195" s="65" t="s">
        <v>91</v>
      </c>
      <c r="C195" s="65"/>
      <c r="D195" s="65">
        <v>5354</v>
      </c>
      <c r="E195" s="65">
        <v>75.713999999999999</v>
      </c>
      <c r="F195" s="65">
        <v>-14.496</v>
      </c>
      <c r="G195" s="65">
        <v>9.06</v>
      </c>
      <c r="H195" s="70">
        <v>42706</v>
      </c>
      <c r="I195" s="110">
        <v>0.94267361111111114</v>
      </c>
      <c r="J195" s="114">
        <v>42706.942673611113</v>
      </c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14</v>
      </c>
      <c r="B196" s="65" t="s">
        <v>91</v>
      </c>
      <c r="C196" s="65"/>
      <c r="D196" s="65">
        <v>5348</v>
      </c>
      <c r="E196" s="65">
        <v>76.837000000000003</v>
      </c>
      <c r="F196" s="65">
        <v>-14.5</v>
      </c>
      <c r="G196" s="65">
        <v>9</v>
      </c>
      <c r="H196" s="108">
        <v>42706</v>
      </c>
      <c r="I196" s="112">
        <v>0.94267361111111114</v>
      </c>
      <c r="J196" s="115">
        <v>42706.942673611113</v>
      </c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14</v>
      </c>
      <c r="B197" s="65" t="s">
        <v>91</v>
      </c>
      <c r="C197" s="65"/>
      <c r="D197" s="65">
        <v>5358</v>
      </c>
      <c r="E197" s="65">
        <v>76.962999999999994</v>
      </c>
      <c r="F197" s="65">
        <v>-14.542</v>
      </c>
      <c r="G197" s="65">
        <v>8.9440000000000008</v>
      </c>
      <c r="H197" s="70">
        <v>42706</v>
      </c>
      <c r="I197" s="110">
        <v>0.94267361111111114</v>
      </c>
      <c r="J197" s="114">
        <v>42706.942673611113</v>
      </c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14</v>
      </c>
      <c r="B198" s="65" t="s">
        <v>91</v>
      </c>
      <c r="C198" s="65"/>
      <c r="D198" s="65">
        <v>5342</v>
      </c>
      <c r="E198" s="65">
        <v>76.757999999999996</v>
      </c>
      <c r="F198" s="65">
        <v>-14.58</v>
      </c>
      <c r="G198" s="65">
        <v>8.8989999999999991</v>
      </c>
      <c r="H198" s="70">
        <v>42706</v>
      </c>
      <c r="I198" s="110">
        <v>0.94267361111111114</v>
      </c>
      <c r="J198" s="114">
        <v>42706.942673611113</v>
      </c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14</v>
      </c>
      <c r="B199" s="65" t="s">
        <v>91</v>
      </c>
      <c r="C199" s="65"/>
      <c r="D199" s="65">
        <v>5354</v>
      </c>
      <c r="E199" s="65">
        <v>76.906999999999996</v>
      </c>
      <c r="F199" s="65">
        <v>-14.577</v>
      </c>
      <c r="G199" s="65">
        <v>8.9290000000000003</v>
      </c>
      <c r="H199" s="70">
        <v>42706</v>
      </c>
      <c r="I199" s="110">
        <v>0.94267361111111114</v>
      </c>
      <c r="J199" s="114">
        <v>42706.942673611113</v>
      </c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14</v>
      </c>
      <c r="B200" s="65" t="s">
        <v>91</v>
      </c>
      <c r="C200" s="65"/>
      <c r="D200" s="65">
        <v>17996</v>
      </c>
      <c r="E200" s="65">
        <v>105.089</v>
      </c>
      <c r="F200" s="65">
        <v>-8.5169999999999995</v>
      </c>
      <c r="G200" s="65">
        <v>28.651</v>
      </c>
      <c r="H200" s="70">
        <v>42706</v>
      </c>
      <c r="I200" s="110">
        <v>0.94267361111111114</v>
      </c>
      <c r="J200" s="114">
        <v>42706.942673611113</v>
      </c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14</v>
      </c>
      <c r="B201" s="65" t="s">
        <v>91</v>
      </c>
      <c r="C201" s="65"/>
      <c r="D201" s="65">
        <v>16950</v>
      </c>
      <c r="E201" s="65">
        <v>99.698999999999998</v>
      </c>
      <c r="F201" s="65">
        <v>-8.5869999999999997</v>
      </c>
      <c r="G201" s="65">
        <v>28.523</v>
      </c>
      <c r="H201" s="70">
        <v>42706</v>
      </c>
      <c r="I201" s="110">
        <v>0.94267361111111114</v>
      </c>
      <c r="J201" s="114">
        <v>42706.942673611113</v>
      </c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14</v>
      </c>
      <c r="B202" s="65" t="s">
        <v>91</v>
      </c>
      <c r="C202" s="65"/>
      <c r="D202" s="65">
        <v>16608</v>
      </c>
      <c r="E202" s="65">
        <v>97.95</v>
      </c>
      <c r="F202" s="65">
        <v>-8.5440000000000005</v>
      </c>
      <c r="G202" s="65">
        <v>28.536999999999999</v>
      </c>
      <c r="H202" s="70">
        <v>42706</v>
      </c>
      <c r="I202" s="110">
        <v>0.94267361111111114</v>
      </c>
      <c r="J202" s="114">
        <v>42706.942673611113</v>
      </c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14</v>
      </c>
      <c r="B203" s="65" t="s">
        <v>91</v>
      </c>
      <c r="C203" s="65"/>
      <c r="D203" s="65">
        <v>16015</v>
      </c>
      <c r="E203" s="65">
        <v>94.573999999999998</v>
      </c>
      <c r="F203" s="65">
        <v>-8.6010000000000009</v>
      </c>
      <c r="G203" s="65">
        <v>28.504999999999999</v>
      </c>
      <c r="H203" s="70">
        <v>42706</v>
      </c>
      <c r="I203" s="110">
        <v>0.94267361111111114</v>
      </c>
      <c r="J203" s="114">
        <v>42706.942673611113</v>
      </c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14</v>
      </c>
      <c r="B204" s="65" t="s">
        <v>91</v>
      </c>
      <c r="C204" s="65"/>
      <c r="D204" s="65">
        <v>15428</v>
      </c>
      <c r="E204" s="65">
        <v>90.974999999999994</v>
      </c>
      <c r="F204" s="65">
        <v>-8.6289999999999996</v>
      </c>
      <c r="G204" s="65">
        <v>28.497</v>
      </c>
      <c r="H204" s="70">
        <v>42706</v>
      </c>
      <c r="I204" s="110">
        <v>0.94267361111111114</v>
      </c>
      <c r="J204" s="114">
        <v>42706.942673611113</v>
      </c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14</v>
      </c>
      <c r="B205" s="65" t="s">
        <v>91</v>
      </c>
      <c r="C205" s="65"/>
      <c r="D205" s="65">
        <v>14817</v>
      </c>
      <c r="E205" s="65">
        <v>87.248000000000005</v>
      </c>
      <c r="F205" s="65">
        <v>-8.6259999999999994</v>
      </c>
      <c r="G205" s="65">
        <v>28.454999999999998</v>
      </c>
      <c r="H205" s="70">
        <v>42706</v>
      </c>
      <c r="I205" s="110">
        <v>0.94267361111111114</v>
      </c>
      <c r="J205" s="114">
        <v>42706.942673611113</v>
      </c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14</v>
      </c>
      <c r="B206" s="65" t="s">
        <v>91</v>
      </c>
      <c r="C206" s="65"/>
      <c r="D206" s="65">
        <v>14263</v>
      </c>
      <c r="E206" s="65">
        <v>83.762</v>
      </c>
      <c r="F206" s="65">
        <v>-8.6530000000000005</v>
      </c>
      <c r="G206" s="65">
        <v>28.427</v>
      </c>
      <c r="H206" s="70">
        <v>42706</v>
      </c>
      <c r="I206" s="110">
        <v>0.94267361111111114</v>
      </c>
      <c r="J206" s="114">
        <v>42706.942673611113</v>
      </c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14</v>
      </c>
      <c r="B207" s="65" t="s">
        <v>91</v>
      </c>
      <c r="C207" s="65"/>
      <c r="D207" s="65">
        <v>13718</v>
      </c>
      <c r="E207" s="65">
        <v>80.346000000000004</v>
      </c>
      <c r="F207" s="65">
        <v>-8.673</v>
      </c>
      <c r="G207" s="65">
        <v>28.422000000000001</v>
      </c>
      <c r="H207" s="70">
        <v>42706</v>
      </c>
      <c r="I207" s="110">
        <v>0.94267361111111114</v>
      </c>
      <c r="J207" s="114">
        <v>42706.942673611113</v>
      </c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14</v>
      </c>
      <c r="B208" s="65" t="s">
        <v>91</v>
      </c>
      <c r="C208" s="65"/>
      <c r="D208" s="65">
        <v>13194</v>
      </c>
      <c r="E208" s="65">
        <v>77.016000000000005</v>
      </c>
      <c r="F208" s="65">
        <v>-8.6720000000000006</v>
      </c>
      <c r="G208" s="65">
        <v>28.388999999999999</v>
      </c>
      <c r="H208" s="70">
        <v>42706</v>
      </c>
      <c r="I208" s="110">
        <v>0.94267361111111114</v>
      </c>
      <c r="J208" s="114">
        <v>42706.942673611113</v>
      </c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14</v>
      </c>
      <c r="B209" s="65" t="s">
        <v>91</v>
      </c>
      <c r="C209" s="65"/>
      <c r="D209" s="65">
        <v>12698</v>
      </c>
      <c r="E209" s="65">
        <v>73.921000000000006</v>
      </c>
      <c r="F209" s="65">
        <v>-8.7080000000000002</v>
      </c>
      <c r="G209" s="65">
        <v>28.355</v>
      </c>
      <c r="H209" s="70">
        <v>42706</v>
      </c>
      <c r="I209" s="110">
        <v>0.94267361111111114</v>
      </c>
      <c r="J209" s="114">
        <v>42706.942673611113</v>
      </c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15</v>
      </c>
      <c r="B210" s="65" t="s">
        <v>92</v>
      </c>
      <c r="C210" s="65"/>
      <c r="D210" s="65">
        <v>5305</v>
      </c>
      <c r="E210" s="65">
        <v>74.992000000000004</v>
      </c>
      <c r="F210" s="65">
        <v>-14.489000000000001</v>
      </c>
      <c r="G210" s="65">
        <v>9.016</v>
      </c>
      <c r="H210" s="70">
        <v>42706</v>
      </c>
      <c r="I210" s="110">
        <v>0.95217592592592604</v>
      </c>
      <c r="J210" s="114">
        <v>42706.952175925922</v>
      </c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15</v>
      </c>
      <c r="B211" s="65" t="s">
        <v>92</v>
      </c>
      <c r="C211" s="65"/>
      <c r="D211" s="65">
        <v>5310</v>
      </c>
      <c r="E211" s="65">
        <v>76.180000000000007</v>
      </c>
      <c r="F211" s="65">
        <v>-14.5</v>
      </c>
      <c r="G211" s="65">
        <v>9</v>
      </c>
      <c r="H211" s="70">
        <v>42706</v>
      </c>
      <c r="I211" s="110">
        <v>0.95217592592592604</v>
      </c>
      <c r="J211" s="114">
        <v>42706.952175925922</v>
      </c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15</v>
      </c>
      <c r="B212" s="65" t="s">
        <v>92</v>
      </c>
      <c r="C212" s="65"/>
      <c r="D212" s="65">
        <v>5311</v>
      </c>
      <c r="E212" s="65">
        <v>76.281000000000006</v>
      </c>
      <c r="F212" s="65">
        <v>-14.478</v>
      </c>
      <c r="G212" s="65">
        <v>8.9949999999999992</v>
      </c>
      <c r="H212" s="70">
        <v>42706</v>
      </c>
      <c r="I212" s="110">
        <v>0.95217592592592604</v>
      </c>
      <c r="J212" s="114">
        <v>42706.952175925922</v>
      </c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15</v>
      </c>
      <c r="B213" s="65" t="s">
        <v>92</v>
      </c>
      <c r="C213" s="65"/>
      <c r="D213" s="65">
        <v>5309</v>
      </c>
      <c r="E213" s="65">
        <v>76.186999999999998</v>
      </c>
      <c r="F213" s="65">
        <v>-14.484</v>
      </c>
      <c r="G213" s="65">
        <v>9.01</v>
      </c>
      <c r="H213" s="70">
        <v>42706</v>
      </c>
      <c r="I213" s="110">
        <v>0.95217592592592604</v>
      </c>
      <c r="J213" s="114">
        <v>42706.952175925922</v>
      </c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15</v>
      </c>
      <c r="B214" s="65" t="s">
        <v>92</v>
      </c>
      <c r="C214" s="65"/>
      <c r="D214" s="65">
        <v>5316</v>
      </c>
      <c r="E214" s="65">
        <v>76.311999999999998</v>
      </c>
      <c r="F214" s="65">
        <v>-14.478999999999999</v>
      </c>
      <c r="G214" s="65">
        <v>8.9990000000000006</v>
      </c>
      <c r="H214" s="70">
        <v>42706</v>
      </c>
      <c r="I214" s="110">
        <v>0.95217592592592604</v>
      </c>
      <c r="J214" s="114">
        <v>42706.952175925922</v>
      </c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15</v>
      </c>
      <c r="B215" s="65" t="s">
        <v>92</v>
      </c>
      <c r="C215" s="65"/>
      <c r="D215" s="65">
        <v>20703</v>
      </c>
      <c r="E215" s="65">
        <v>119.08799999999999</v>
      </c>
      <c r="F215" s="65">
        <v>-7.7839999999999998</v>
      </c>
      <c r="G215" s="65">
        <v>29.548999999999999</v>
      </c>
      <c r="H215" s="70">
        <v>42706</v>
      </c>
      <c r="I215" s="110">
        <v>0.95217592592592604</v>
      </c>
      <c r="J215" s="114">
        <v>42706.952175925922</v>
      </c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15</v>
      </c>
      <c r="B216" s="65" t="s">
        <v>92</v>
      </c>
      <c r="C216" s="65"/>
      <c r="D216" s="65">
        <v>20223</v>
      </c>
      <c r="E216" s="65">
        <v>116.82899999999999</v>
      </c>
      <c r="F216" s="65">
        <v>-7.7690000000000001</v>
      </c>
      <c r="G216" s="65">
        <v>29.465</v>
      </c>
      <c r="H216" s="70">
        <v>42706</v>
      </c>
      <c r="I216" s="110">
        <v>0.95217592592592604</v>
      </c>
      <c r="J216" s="114">
        <v>42706.952175925922</v>
      </c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15</v>
      </c>
      <c r="B217" s="65" t="s">
        <v>92</v>
      </c>
      <c r="C217" s="65"/>
      <c r="D217" s="65">
        <v>19928</v>
      </c>
      <c r="E217" s="65">
        <v>115.105</v>
      </c>
      <c r="F217" s="65">
        <v>-7.8330000000000002</v>
      </c>
      <c r="G217" s="65">
        <v>29.509</v>
      </c>
      <c r="H217" s="70">
        <v>42706</v>
      </c>
      <c r="I217" s="110">
        <v>0.95217592592592604</v>
      </c>
      <c r="J217" s="114">
        <v>42706.952175925922</v>
      </c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15</v>
      </c>
      <c r="B218" s="65" t="s">
        <v>92</v>
      </c>
      <c r="C218" s="65"/>
      <c r="D218" s="65">
        <v>19342</v>
      </c>
      <c r="E218" s="65">
        <v>111.49</v>
      </c>
      <c r="F218" s="65">
        <v>-7.8159999999999998</v>
      </c>
      <c r="G218" s="65">
        <v>29.501999999999999</v>
      </c>
      <c r="H218" s="70">
        <v>42706</v>
      </c>
      <c r="I218" s="110">
        <v>0.95217592592592604</v>
      </c>
      <c r="J218" s="114">
        <v>42706.952175925922</v>
      </c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15</v>
      </c>
      <c r="B219" s="65" t="s">
        <v>92</v>
      </c>
      <c r="C219" s="65"/>
      <c r="D219" s="65">
        <v>18697</v>
      </c>
      <c r="E219" s="65">
        <v>107.60299999999999</v>
      </c>
      <c r="F219" s="65">
        <v>-7.8319999999999999</v>
      </c>
      <c r="G219" s="65">
        <v>29.484999999999999</v>
      </c>
      <c r="H219" s="70">
        <v>42706</v>
      </c>
      <c r="I219" s="110">
        <v>0.95217592592592604</v>
      </c>
      <c r="J219" s="114">
        <v>42706.952175925922</v>
      </c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15</v>
      </c>
      <c r="B220" s="65" t="s">
        <v>92</v>
      </c>
      <c r="C220" s="65"/>
      <c r="D220" s="65">
        <v>18027</v>
      </c>
      <c r="E220" s="65">
        <v>103.60899999999999</v>
      </c>
      <c r="F220" s="65">
        <v>-7.883</v>
      </c>
      <c r="G220" s="65">
        <v>29.457000000000001</v>
      </c>
      <c r="H220" s="70">
        <v>42706</v>
      </c>
      <c r="I220" s="110">
        <v>0.95217592592592604</v>
      </c>
      <c r="J220" s="114">
        <v>42706.952175925922</v>
      </c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15</v>
      </c>
      <c r="B221" s="65" t="s">
        <v>92</v>
      </c>
      <c r="C221" s="65"/>
      <c r="D221" s="65">
        <v>17431</v>
      </c>
      <c r="E221" s="65">
        <v>100.036</v>
      </c>
      <c r="F221" s="65">
        <v>-7.8710000000000004</v>
      </c>
      <c r="G221" s="65">
        <v>29.422999999999998</v>
      </c>
      <c r="H221" s="70">
        <v>42706</v>
      </c>
      <c r="I221" s="110">
        <v>0.95217592592592604</v>
      </c>
      <c r="J221" s="114">
        <v>42706.952175925922</v>
      </c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15</v>
      </c>
      <c r="B222" s="65" t="s">
        <v>92</v>
      </c>
      <c r="C222" s="65"/>
      <c r="D222" s="65">
        <v>16773</v>
      </c>
      <c r="E222" s="65">
        <v>96.293999999999997</v>
      </c>
      <c r="F222" s="65">
        <v>-7.8819999999999997</v>
      </c>
      <c r="G222" s="65">
        <v>29.385000000000002</v>
      </c>
      <c r="H222" s="70">
        <v>42706</v>
      </c>
      <c r="I222" s="110">
        <v>0.95217592592592604</v>
      </c>
      <c r="J222" s="114">
        <v>42706.952175925922</v>
      </c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15</v>
      </c>
      <c r="B223" s="65" t="s">
        <v>92</v>
      </c>
      <c r="C223" s="65"/>
      <c r="D223" s="65">
        <v>16157</v>
      </c>
      <c r="E223" s="65">
        <v>92.84</v>
      </c>
      <c r="F223" s="65">
        <v>-7.9</v>
      </c>
      <c r="G223" s="65">
        <v>29.361999999999998</v>
      </c>
      <c r="H223" s="70">
        <v>42706</v>
      </c>
      <c r="I223" s="110">
        <v>0.95217592592592604</v>
      </c>
      <c r="J223" s="114">
        <v>42706.952175925922</v>
      </c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15</v>
      </c>
      <c r="B224" s="65" t="s">
        <v>92</v>
      </c>
      <c r="C224" s="65"/>
      <c r="D224" s="65">
        <v>15532</v>
      </c>
      <c r="E224" s="65">
        <v>89.284999999999997</v>
      </c>
      <c r="F224" s="65">
        <v>-7.9189999999999996</v>
      </c>
      <c r="G224" s="65">
        <v>29.317</v>
      </c>
      <c r="H224" s="70">
        <v>42706</v>
      </c>
      <c r="I224" s="110">
        <v>0.95217592592592604</v>
      </c>
      <c r="J224" s="114">
        <v>42706.952175925922</v>
      </c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16</v>
      </c>
      <c r="B225" s="65" t="s">
        <v>93</v>
      </c>
      <c r="C225" s="65"/>
      <c r="D225" s="65">
        <v>5332</v>
      </c>
      <c r="E225" s="65">
        <v>75.512</v>
      </c>
      <c r="F225" s="65">
        <v>-14.539</v>
      </c>
      <c r="G225" s="65">
        <v>9.0109999999999992</v>
      </c>
      <c r="H225" s="70">
        <v>42706</v>
      </c>
      <c r="I225" s="110">
        <v>0.96223379629629635</v>
      </c>
      <c r="J225" s="114">
        <v>42706.962233796294</v>
      </c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16</v>
      </c>
      <c r="B226" s="65" t="s">
        <v>93</v>
      </c>
      <c r="C226" s="65"/>
      <c r="D226" s="65">
        <v>5337</v>
      </c>
      <c r="E226" s="65">
        <v>76.626999999999995</v>
      </c>
      <c r="F226" s="65">
        <v>-14.5</v>
      </c>
      <c r="G226" s="65">
        <v>9</v>
      </c>
      <c r="H226" s="70">
        <v>42706</v>
      </c>
      <c r="I226" s="110">
        <v>0.96223379629629635</v>
      </c>
      <c r="J226" s="114">
        <v>42706.962233796294</v>
      </c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16</v>
      </c>
      <c r="B227" s="65" t="s">
        <v>93</v>
      </c>
      <c r="C227" s="65"/>
      <c r="D227" s="65">
        <v>5344</v>
      </c>
      <c r="E227" s="65">
        <v>76.677000000000007</v>
      </c>
      <c r="F227" s="65">
        <v>-14.483000000000001</v>
      </c>
      <c r="G227" s="65">
        <v>8.9819999999999993</v>
      </c>
      <c r="H227" s="70">
        <v>42706</v>
      </c>
      <c r="I227" s="110">
        <v>0.96223379629629635</v>
      </c>
      <c r="J227" s="114">
        <v>42706.962233796294</v>
      </c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16</v>
      </c>
      <c r="B228" s="65" t="s">
        <v>93</v>
      </c>
      <c r="C228" s="65"/>
      <c r="D228" s="65">
        <v>5345</v>
      </c>
      <c r="E228" s="65">
        <v>76.677000000000007</v>
      </c>
      <c r="F228" s="65">
        <v>-14.459</v>
      </c>
      <c r="G228" s="65">
        <v>9.0020000000000007</v>
      </c>
      <c r="H228" s="70">
        <v>42706</v>
      </c>
      <c r="I228" s="110">
        <v>0.96223379629629635</v>
      </c>
      <c r="J228" s="114">
        <v>42706.962233796294</v>
      </c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16</v>
      </c>
      <c r="B229" s="65" t="s">
        <v>93</v>
      </c>
      <c r="C229" s="65"/>
      <c r="D229" s="65">
        <v>5346</v>
      </c>
      <c r="E229" s="65">
        <v>76.704999999999998</v>
      </c>
      <c r="F229" s="65">
        <v>-14.448</v>
      </c>
      <c r="G229" s="65">
        <v>8.9879999999999995</v>
      </c>
      <c r="H229" s="70">
        <v>42706</v>
      </c>
      <c r="I229" s="110">
        <v>0.96223379629629635</v>
      </c>
      <c r="J229" s="114">
        <v>42706.962233796294</v>
      </c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16</v>
      </c>
      <c r="B230" s="65" t="s">
        <v>93</v>
      </c>
      <c r="C230" s="65"/>
      <c r="D230" s="65">
        <v>15777</v>
      </c>
      <c r="E230" s="65">
        <v>92.248000000000005</v>
      </c>
      <c r="F230" s="65">
        <v>-7.2629999999999999</v>
      </c>
      <c r="G230" s="65">
        <v>28.486000000000001</v>
      </c>
      <c r="H230" s="70">
        <v>42706</v>
      </c>
      <c r="I230" s="110">
        <v>0.96223379629629635</v>
      </c>
      <c r="J230" s="114">
        <v>42706.962233796294</v>
      </c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16</v>
      </c>
      <c r="B231" s="65" t="s">
        <v>93</v>
      </c>
      <c r="C231" s="65"/>
      <c r="D231" s="65">
        <v>15537</v>
      </c>
      <c r="E231" s="65">
        <v>91.403999999999996</v>
      </c>
      <c r="F231" s="65">
        <v>-7.2510000000000003</v>
      </c>
      <c r="G231" s="65">
        <v>28.427</v>
      </c>
      <c r="H231" s="70">
        <v>42706</v>
      </c>
      <c r="I231" s="110">
        <v>0.96223379629629635</v>
      </c>
      <c r="J231" s="114">
        <v>42706.962233796294</v>
      </c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16</v>
      </c>
      <c r="B232" s="65" t="s">
        <v>93</v>
      </c>
      <c r="C232" s="65"/>
      <c r="D232" s="65">
        <v>15180</v>
      </c>
      <c r="E232" s="65">
        <v>89.32</v>
      </c>
      <c r="F232" s="65">
        <v>-7.2409999999999997</v>
      </c>
      <c r="G232" s="65">
        <v>28.472999999999999</v>
      </c>
      <c r="H232" s="70">
        <v>42706</v>
      </c>
      <c r="I232" s="110">
        <v>0.96223379629629635</v>
      </c>
      <c r="J232" s="114">
        <v>42706.962233796294</v>
      </c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16</v>
      </c>
      <c r="B233" s="65" t="s">
        <v>93</v>
      </c>
      <c r="C233" s="65"/>
      <c r="D233" s="65">
        <v>14666</v>
      </c>
      <c r="E233" s="65">
        <v>86.14</v>
      </c>
      <c r="F233" s="65">
        <v>-7.2919999999999998</v>
      </c>
      <c r="G233" s="65">
        <v>28.414000000000001</v>
      </c>
      <c r="H233" s="70">
        <v>42706</v>
      </c>
      <c r="I233" s="110">
        <v>0.96223379629629635</v>
      </c>
      <c r="J233" s="114">
        <v>42706.962233796294</v>
      </c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16</v>
      </c>
      <c r="B234" s="65" t="s">
        <v>93</v>
      </c>
      <c r="C234" s="65"/>
      <c r="D234" s="65">
        <v>14108</v>
      </c>
      <c r="E234" s="65">
        <v>82.748000000000005</v>
      </c>
      <c r="F234" s="65">
        <v>-7.306</v>
      </c>
      <c r="G234" s="65">
        <v>28.395</v>
      </c>
      <c r="H234" s="70">
        <v>42706</v>
      </c>
      <c r="I234" s="110">
        <v>0.96223379629629635</v>
      </c>
      <c r="J234" s="114">
        <v>42706.962233796294</v>
      </c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16</v>
      </c>
      <c r="B235" s="65" t="s">
        <v>93</v>
      </c>
      <c r="C235" s="65"/>
      <c r="D235" s="65">
        <v>13568</v>
      </c>
      <c r="E235" s="65">
        <v>79.281000000000006</v>
      </c>
      <c r="F235" s="65">
        <v>-7.3540000000000001</v>
      </c>
      <c r="G235" s="65">
        <v>28.408000000000001</v>
      </c>
      <c r="H235" s="70">
        <v>42706</v>
      </c>
      <c r="I235" s="110">
        <v>0.96223379629629635</v>
      </c>
      <c r="J235" s="114">
        <v>42706.962233796294</v>
      </c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16</v>
      </c>
      <c r="B236" s="65" t="s">
        <v>93</v>
      </c>
      <c r="C236" s="65"/>
      <c r="D236" s="65">
        <v>13029</v>
      </c>
      <c r="E236" s="65">
        <v>75.957999999999998</v>
      </c>
      <c r="F236" s="65">
        <v>-7.3380000000000001</v>
      </c>
      <c r="G236" s="65">
        <v>28.331</v>
      </c>
      <c r="H236" s="70">
        <v>42706</v>
      </c>
      <c r="I236" s="110">
        <v>0.96223379629629635</v>
      </c>
      <c r="J236" s="114">
        <v>42706.962233796294</v>
      </c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16</v>
      </c>
      <c r="B237" s="65" t="s">
        <v>93</v>
      </c>
      <c r="C237" s="65"/>
      <c r="D237" s="65">
        <v>12502</v>
      </c>
      <c r="E237" s="65">
        <v>72.709999999999994</v>
      </c>
      <c r="F237" s="65">
        <v>-7.367</v>
      </c>
      <c r="G237" s="65">
        <v>28.317</v>
      </c>
      <c r="H237" s="70">
        <v>42706</v>
      </c>
      <c r="I237" s="110">
        <v>0.96223379629629635</v>
      </c>
      <c r="J237" s="114">
        <v>42706.962233796294</v>
      </c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16</v>
      </c>
      <c r="B238" s="65" t="s">
        <v>93</v>
      </c>
      <c r="C238" s="65"/>
      <c r="D238" s="65">
        <v>12016</v>
      </c>
      <c r="E238" s="65">
        <v>69.634</v>
      </c>
      <c r="F238" s="65">
        <v>-7.3769999999999998</v>
      </c>
      <c r="G238" s="65">
        <v>28.271000000000001</v>
      </c>
      <c r="H238" s="70">
        <v>42706</v>
      </c>
      <c r="I238" s="110">
        <v>0.96223379629629635</v>
      </c>
      <c r="J238" s="114">
        <v>42706.962233796294</v>
      </c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16</v>
      </c>
      <c r="B239" s="65" t="s">
        <v>93</v>
      </c>
      <c r="C239" s="65"/>
      <c r="D239" s="65">
        <v>11539</v>
      </c>
      <c r="E239" s="65">
        <v>66.768000000000001</v>
      </c>
      <c r="F239" s="65">
        <v>-7.4020000000000001</v>
      </c>
      <c r="G239" s="65">
        <v>28.22</v>
      </c>
      <c r="H239" s="70">
        <v>42706</v>
      </c>
      <c r="I239" s="110">
        <v>0.96223379629629635</v>
      </c>
      <c r="J239" s="114">
        <v>42706.962233796294</v>
      </c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17</v>
      </c>
      <c r="B240" s="65" t="s">
        <v>94</v>
      </c>
      <c r="C240" s="65"/>
      <c r="D240" s="65">
        <v>5320</v>
      </c>
      <c r="E240" s="65">
        <v>75.183999999999997</v>
      </c>
      <c r="F240" s="65">
        <v>-14.515000000000001</v>
      </c>
      <c r="G240" s="65">
        <v>8.9939999999999998</v>
      </c>
      <c r="H240" s="70">
        <v>42706</v>
      </c>
      <c r="I240" s="110">
        <v>0.97174768518518517</v>
      </c>
      <c r="J240" s="114">
        <v>42706.971747685187</v>
      </c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17</v>
      </c>
      <c r="B241" s="65" t="s">
        <v>94</v>
      </c>
      <c r="C241" s="65"/>
      <c r="D241" s="65">
        <v>5331</v>
      </c>
      <c r="E241" s="65">
        <v>76.474000000000004</v>
      </c>
      <c r="F241" s="65">
        <v>-14.5</v>
      </c>
      <c r="G241" s="65">
        <v>9</v>
      </c>
      <c r="H241" s="70">
        <v>42706</v>
      </c>
      <c r="I241" s="110">
        <v>0.97174768518518517</v>
      </c>
      <c r="J241" s="114">
        <v>42706.971747685187</v>
      </c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17</v>
      </c>
      <c r="B242" s="65" t="s">
        <v>94</v>
      </c>
      <c r="C242" s="65"/>
      <c r="D242" s="65">
        <v>5335</v>
      </c>
      <c r="E242" s="65">
        <v>76.497</v>
      </c>
      <c r="F242" s="65">
        <v>-14.487</v>
      </c>
      <c r="G242" s="65">
        <v>8.9819999999999993</v>
      </c>
      <c r="H242" s="70">
        <v>42706</v>
      </c>
      <c r="I242" s="110">
        <v>0.97174768518518517</v>
      </c>
      <c r="J242" s="114">
        <v>42706.971747685187</v>
      </c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17</v>
      </c>
      <c r="B243" s="65" t="s">
        <v>94</v>
      </c>
      <c r="C243" s="65"/>
      <c r="D243" s="65">
        <v>5320</v>
      </c>
      <c r="E243" s="65">
        <v>76.369</v>
      </c>
      <c r="F243" s="65">
        <v>-14.5</v>
      </c>
      <c r="G243" s="65">
        <v>8.9429999999999996</v>
      </c>
      <c r="H243" s="70">
        <v>42706</v>
      </c>
      <c r="I243" s="110">
        <v>0.97174768518518517</v>
      </c>
      <c r="J243" s="114">
        <v>42706.971747685187</v>
      </c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17</v>
      </c>
      <c r="B244" s="65" t="s">
        <v>94</v>
      </c>
      <c r="C244" s="65"/>
      <c r="D244" s="65">
        <v>5320</v>
      </c>
      <c r="E244" s="65">
        <v>76.402000000000001</v>
      </c>
      <c r="F244" s="65">
        <v>-14.515000000000001</v>
      </c>
      <c r="G244" s="65">
        <v>8.9380000000000006</v>
      </c>
      <c r="H244" s="70">
        <v>42706</v>
      </c>
      <c r="I244" s="110">
        <v>0.97174768518518517</v>
      </c>
      <c r="J244" s="114">
        <v>42706.971747685187</v>
      </c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17</v>
      </c>
      <c r="B245" s="65" t="s">
        <v>94</v>
      </c>
      <c r="C245" s="65"/>
      <c r="D245" s="65">
        <v>7863</v>
      </c>
      <c r="E245" s="65">
        <v>44.456000000000003</v>
      </c>
      <c r="F245" s="65">
        <v>-7.15</v>
      </c>
      <c r="G245" s="65">
        <v>27.36</v>
      </c>
      <c r="H245" s="70">
        <v>42706</v>
      </c>
      <c r="I245" s="110">
        <v>0.97174768518518517</v>
      </c>
      <c r="J245" s="114">
        <v>42706.971747685187</v>
      </c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17</v>
      </c>
      <c r="B246" s="65" t="s">
        <v>94</v>
      </c>
      <c r="C246" s="65"/>
      <c r="D246" s="65">
        <v>7415</v>
      </c>
      <c r="E246" s="65">
        <v>42.151000000000003</v>
      </c>
      <c r="F246" s="65">
        <v>-7.1989999999999998</v>
      </c>
      <c r="G246" s="65">
        <v>27.187000000000001</v>
      </c>
      <c r="H246" s="70">
        <v>42706</v>
      </c>
      <c r="I246" s="110">
        <v>0.97174768518518517</v>
      </c>
      <c r="J246" s="114">
        <v>42706.971747685187</v>
      </c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17</v>
      </c>
      <c r="B247" s="65" t="s">
        <v>94</v>
      </c>
      <c r="C247" s="65"/>
      <c r="D247" s="65">
        <v>7318</v>
      </c>
      <c r="E247" s="65">
        <v>41.738</v>
      </c>
      <c r="F247" s="65">
        <v>-7.1959999999999997</v>
      </c>
      <c r="G247" s="65">
        <v>27.242000000000001</v>
      </c>
      <c r="H247" s="70">
        <v>42706</v>
      </c>
      <c r="I247" s="110">
        <v>0.97174768518518517</v>
      </c>
      <c r="J247" s="114">
        <v>42706.971747685187</v>
      </c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17</v>
      </c>
      <c r="B248" s="65" t="s">
        <v>94</v>
      </c>
      <c r="C248" s="65"/>
      <c r="D248" s="65">
        <v>7089</v>
      </c>
      <c r="E248" s="65">
        <v>40.548999999999999</v>
      </c>
      <c r="F248" s="65">
        <v>-7.1719999999999997</v>
      </c>
      <c r="G248" s="65">
        <v>27.212</v>
      </c>
      <c r="H248" s="70">
        <v>42706</v>
      </c>
      <c r="I248" s="110">
        <v>0.97174768518518517</v>
      </c>
      <c r="J248" s="114">
        <v>42706.971747685187</v>
      </c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17</v>
      </c>
      <c r="B249" s="65" t="s">
        <v>94</v>
      </c>
      <c r="C249" s="65"/>
      <c r="D249" s="65">
        <v>6837</v>
      </c>
      <c r="E249" s="65">
        <v>39.161999999999999</v>
      </c>
      <c r="F249" s="65">
        <v>-7.18</v>
      </c>
      <c r="G249" s="65">
        <v>27.263999999999999</v>
      </c>
      <c r="H249" s="70">
        <v>42706</v>
      </c>
      <c r="I249" s="110">
        <v>0.97174768518518517</v>
      </c>
      <c r="J249" s="114">
        <v>42706.971747685187</v>
      </c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17</v>
      </c>
      <c r="B250" s="65" t="s">
        <v>94</v>
      </c>
      <c r="C250" s="65"/>
      <c r="D250" s="65">
        <v>6574</v>
      </c>
      <c r="E250" s="65">
        <v>37.784999999999997</v>
      </c>
      <c r="F250" s="65">
        <v>-7.1150000000000002</v>
      </c>
      <c r="G250" s="65">
        <v>27.158999999999999</v>
      </c>
      <c r="H250" s="70">
        <v>42706</v>
      </c>
      <c r="I250" s="110">
        <v>0.97174768518518517</v>
      </c>
      <c r="J250" s="114">
        <v>42706.971747685187</v>
      </c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17</v>
      </c>
      <c r="B251" s="65" t="s">
        <v>94</v>
      </c>
      <c r="C251" s="65"/>
      <c r="D251" s="65">
        <v>6300</v>
      </c>
      <c r="E251" s="65">
        <v>36.383000000000003</v>
      </c>
      <c r="F251" s="65">
        <v>-7.1779999999999999</v>
      </c>
      <c r="G251" s="65">
        <v>27.213000000000001</v>
      </c>
      <c r="H251" s="70">
        <v>42706</v>
      </c>
      <c r="I251" s="110">
        <v>0.97174768518518517</v>
      </c>
      <c r="J251" s="114">
        <v>42706.971747685187</v>
      </c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17</v>
      </c>
      <c r="B252" s="65" t="s">
        <v>94</v>
      </c>
      <c r="C252" s="65"/>
      <c r="D252" s="65">
        <v>6042</v>
      </c>
      <c r="E252" s="65">
        <v>34.960999999999999</v>
      </c>
      <c r="F252" s="65">
        <v>-7.157</v>
      </c>
      <c r="G252" s="65">
        <v>27.2</v>
      </c>
      <c r="H252" s="70">
        <v>42706</v>
      </c>
      <c r="I252" s="110">
        <v>0.97174768518518517</v>
      </c>
      <c r="J252" s="114">
        <v>42706.971747685187</v>
      </c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17</v>
      </c>
      <c r="B253" s="65" t="s">
        <v>94</v>
      </c>
      <c r="C253" s="65"/>
      <c r="D253" s="65">
        <v>5786</v>
      </c>
      <c r="E253" s="65">
        <v>33.564999999999998</v>
      </c>
      <c r="F253" s="65">
        <v>-7.133</v>
      </c>
      <c r="G253" s="65">
        <v>27.202000000000002</v>
      </c>
      <c r="H253" s="70">
        <v>42706</v>
      </c>
      <c r="I253" s="110">
        <v>0.97174768518518517</v>
      </c>
      <c r="J253" s="114">
        <v>42706.971747685187</v>
      </c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17</v>
      </c>
      <c r="B254" s="65" t="s">
        <v>94</v>
      </c>
      <c r="C254" s="65"/>
      <c r="D254" s="65">
        <v>5544</v>
      </c>
      <c r="E254" s="65">
        <v>32.247</v>
      </c>
      <c r="F254" s="65">
        <v>-7.1829999999999998</v>
      </c>
      <c r="G254" s="65">
        <v>27.236000000000001</v>
      </c>
      <c r="H254" s="70">
        <v>42706</v>
      </c>
      <c r="I254" s="110">
        <v>0.97174768518518517</v>
      </c>
      <c r="J254" s="114">
        <v>42706.971747685187</v>
      </c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18</v>
      </c>
      <c r="B255" s="65" t="s">
        <v>8</v>
      </c>
      <c r="C255" s="65"/>
      <c r="D255" s="65">
        <v>5327</v>
      </c>
      <c r="E255" s="65">
        <v>75.494</v>
      </c>
      <c r="F255" s="65">
        <v>-14.5</v>
      </c>
      <c r="G255" s="65">
        <v>9.0619999999999994</v>
      </c>
      <c r="H255" s="70">
        <v>42706</v>
      </c>
      <c r="I255" s="110">
        <v>0.98179398148148145</v>
      </c>
      <c r="J255" s="114">
        <v>42706.981793981482</v>
      </c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18</v>
      </c>
      <c r="B256" s="65" t="s">
        <v>8</v>
      </c>
      <c r="C256" s="65"/>
      <c r="D256" s="65">
        <v>5345</v>
      </c>
      <c r="E256" s="65">
        <v>76.619</v>
      </c>
      <c r="F256" s="65">
        <v>-14.5</v>
      </c>
      <c r="G256" s="65">
        <v>9</v>
      </c>
      <c r="H256" s="70">
        <v>42706</v>
      </c>
      <c r="I256" s="110">
        <v>0.98179398148148145</v>
      </c>
      <c r="J256" s="114">
        <v>42706.981793981482</v>
      </c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18</v>
      </c>
      <c r="B257" s="65" t="s">
        <v>8</v>
      </c>
      <c r="C257" s="65"/>
      <c r="D257" s="65">
        <v>5353</v>
      </c>
      <c r="E257" s="65">
        <v>76.781999999999996</v>
      </c>
      <c r="F257" s="65">
        <v>-14.465</v>
      </c>
      <c r="G257" s="65">
        <v>9</v>
      </c>
      <c r="H257" s="70">
        <v>42706</v>
      </c>
      <c r="I257" s="110">
        <v>0.98179398148148145</v>
      </c>
      <c r="J257" s="114">
        <v>42706.981793981482</v>
      </c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18</v>
      </c>
      <c r="B258" s="65" t="s">
        <v>8</v>
      </c>
      <c r="C258" s="65"/>
      <c r="D258" s="65">
        <v>5350</v>
      </c>
      <c r="E258" s="65">
        <v>76.796999999999997</v>
      </c>
      <c r="F258" s="65">
        <v>-14.457000000000001</v>
      </c>
      <c r="G258" s="65">
        <v>9.0359999999999996</v>
      </c>
      <c r="H258" s="70">
        <v>42706</v>
      </c>
      <c r="I258" s="110">
        <v>0.98179398148148145</v>
      </c>
      <c r="J258" s="114">
        <v>42706.981793981482</v>
      </c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18</v>
      </c>
      <c r="B259" s="65" t="s">
        <v>8</v>
      </c>
      <c r="C259" s="65"/>
      <c r="D259" s="65">
        <v>5357</v>
      </c>
      <c r="E259" s="65">
        <v>76.828000000000003</v>
      </c>
      <c r="F259" s="65">
        <v>-14.462</v>
      </c>
      <c r="G259" s="65">
        <v>9.0389999999999997</v>
      </c>
      <c r="H259" s="70">
        <v>42706</v>
      </c>
      <c r="I259" s="110">
        <v>0.98179398148148145</v>
      </c>
      <c r="J259" s="114">
        <v>42706.981793981482</v>
      </c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18</v>
      </c>
      <c r="B260" s="65" t="s">
        <v>8</v>
      </c>
      <c r="C260" s="65"/>
      <c r="D260" s="65">
        <v>12502</v>
      </c>
      <c r="E260" s="65">
        <v>72.325999999999993</v>
      </c>
      <c r="F260" s="65">
        <v>5.3019999999999996</v>
      </c>
      <c r="G260" s="65">
        <v>27.641999999999999</v>
      </c>
      <c r="H260" s="70">
        <v>42706</v>
      </c>
      <c r="I260" s="110">
        <v>0.98179398148148145</v>
      </c>
      <c r="J260" s="114">
        <v>42706.981793981482</v>
      </c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18</v>
      </c>
      <c r="B261" s="65" t="s">
        <v>8</v>
      </c>
      <c r="C261" s="65"/>
      <c r="D261" s="65">
        <v>11535</v>
      </c>
      <c r="E261" s="65">
        <v>67.13</v>
      </c>
      <c r="F261" s="65">
        <v>5.2750000000000004</v>
      </c>
      <c r="G261" s="65">
        <v>27.452999999999999</v>
      </c>
      <c r="H261" s="70">
        <v>42706</v>
      </c>
      <c r="I261" s="110">
        <v>0.98179398148148145</v>
      </c>
      <c r="J261" s="114">
        <v>42706.981793981482</v>
      </c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18</v>
      </c>
      <c r="B262" s="65" t="s">
        <v>8</v>
      </c>
      <c r="C262" s="65"/>
      <c r="D262" s="65">
        <v>11344</v>
      </c>
      <c r="E262" s="65">
        <v>66.021000000000001</v>
      </c>
      <c r="F262" s="65">
        <v>5.3129999999999997</v>
      </c>
      <c r="G262" s="65">
        <v>27.436</v>
      </c>
      <c r="H262" s="70">
        <v>42706</v>
      </c>
      <c r="I262" s="110">
        <v>0.98179398148148145</v>
      </c>
      <c r="J262" s="114">
        <v>42706.981793981482</v>
      </c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18</v>
      </c>
      <c r="B263" s="65" t="s">
        <v>8</v>
      </c>
      <c r="C263" s="65"/>
      <c r="D263" s="65">
        <v>10970</v>
      </c>
      <c r="E263" s="65">
        <v>63.85</v>
      </c>
      <c r="F263" s="65">
        <v>5.3040000000000003</v>
      </c>
      <c r="G263" s="65">
        <v>27.43</v>
      </c>
      <c r="H263" s="70">
        <v>42706</v>
      </c>
      <c r="I263" s="110">
        <v>0.98179398148148145</v>
      </c>
      <c r="J263" s="114">
        <v>42706.981793981482</v>
      </c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18</v>
      </c>
      <c r="B264" s="65" t="s">
        <v>8</v>
      </c>
      <c r="C264" s="65"/>
      <c r="D264" s="65">
        <v>10558</v>
      </c>
      <c r="E264" s="65">
        <v>61.289000000000001</v>
      </c>
      <c r="F264" s="65">
        <v>5.26</v>
      </c>
      <c r="G264" s="65">
        <v>27.420999999999999</v>
      </c>
      <c r="H264" s="70">
        <v>42706</v>
      </c>
      <c r="I264" s="110">
        <v>0.98179398148148145</v>
      </c>
      <c r="J264" s="114">
        <v>42706.981793981482</v>
      </c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18</v>
      </c>
      <c r="B265" s="65" t="s">
        <v>8</v>
      </c>
      <c r="C265" s="65"/>
      <c r="D265" s="65">
        <v>10139</v>
      </c>
      <c r="E265" s="65">
        <v>58.698</v>
      </c>
      <c r="F265" s="65">
        <v>5.2489999999999997</v>
      </c>
      <c r="G265" s="65">
        <v>27.388999999999999</v>
      </c>
      <c r="H265" s="70">
        <v>42706</v>
      </c>
      <c r="I265" s="110">
        <v>0.98179398148148145</v>
      </c>
      <c r="J265" s="114">
        <v>42706.981793981482</v>
      </c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18</v>
      </c>
      <c r="B266" s="65" t="s">
        <v>8</v>
      </c>
      <c r="C266" s="65"/>
      <c r="D266" s="65">
        <v>9746</v>
      </c>
      <c r="E266" s="65">
        <v>56.341000000000001</v>
      </c>
      <c r="F266" s="65">
        <v>5.2210000000000001</v>
      </c>
      <c r="G266" s="65">
        <v>27.359000000000002</v>
      </c>
      <c r="H266" s="70">
        <v>42706</v>
      </c>
      <c r="I266" s="110">
        <v>0.98179398148148145</v>
      </c>
      <c r="J266" s="114">
        <v>42706.981793981482</v>
      </c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18</v>
      </c>
      <c r="B267" s="65" t="s">
        <v>8</v>
      </c>
      <c r="C267" s="65"/>
      <c r="D267" s="65">
        <v>9366</v>
      </c>
      <c r="E267" s="65">
        <v>54.042000000000002</v>
      </c>
      <c r="F267" s="65">
        <v>5.2</v>
      </c>
      <c r="G267" s="65">
        <v>27.370999999999999</v>
      </c>
      <c r="H267" s="70">
        <v>42706</v>
      </c>
      <c r="I267" s="110">
        <v>0.98179398148148145</v>
      </c>
      <c r="J267" s="114">
        <v>42706.981793981482</v>
      </c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18</v>
      </c>
      <c r="B268" s="65" t="s">
        <v>8</v>
      </c>
      <c r="C268" s="65"/>
      <c r="D268" s="65">
        <v>9004</v>
      </c>
      <c r="E268" s="65">
        <v>51.865000000000002</v>
      </c>
      <c r="F268" s="65">
        <v>5.1630000000000003</v>
      </c>
      <c r="G268" s="65">
        <v>27.385999999999999</v>
      </c>
      <c r="H268" s="70">
        <v>42706</v>
      </c>
      <c r="I268" s="110">
        <v>0.98179398148148145</v>
      </c>
      <c r="J268" s="114">
        <v>42706.981793981482</v>
      </c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18</v>
      </c>
      <c r="B269" s="65" t="s">
        <v>8</v>
      </c>
      <c r="C269" s="65"/>
      <c r="D269" s="65">
        <v>8657</v>
      </c>
      <c r="E269" s="65">
        <v>49.665999999999997</v>
      </c>
      <c r="F269" s="65">
        <v>5.133</v>
      </c>
      <c r="G269" s="65">
        <v>27.303999999999998</v>
      </c>
      <c r="H269" s="70">
        <v>42706</v>
      </c>
      <c r="I269" s="110">
        <v>0.98179398148148145</v>
      </c>
      <c r="J269" s="114">
        <v>42706.981793981482</v>
      </c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19</v>
      </c>
      <c r="B270" s="65" t="s">
        <v>8</v>
      </c>
      <c r="C270" s="65"/>
      <c r="D270" s="65">
        <v>5337</v>
      </c>
      <c r="E270" s="65">
        <v>75.373000000000005</v>
      </c>
      <c r="F270" s="65">
        <v>-14.551</v>
      </c>
      <c r="G270" s="65">
        <v>9.0169999999999995</v>
      </c>
      <c r="H270" s="70">
        <v>42706</v>
      </c>
      <c r="I270" s="110">
        <v>0.99130787037037038</v>
      </c>
      <c r="J270" s="114">
        <v>42706.991307870368</v>
      </c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19</v>
      </c>
      <c r="B271" s="65" t="s">
        <v>8</v>
      </c>
      <c r="C271" s="65"/>
      <c r="D271" s="65">
        <v>5344</v>
      </c>
      <c r="E271" s="65">
        <v>76.605000000000004</v>
      </c>
      <c r="F271" s="65">
        <v>-14.5</v>
      </c>
      <c r="G271" s="65">
        <v>9</v>
      </c>
      <c r="H271" s="70">
        <v>42706</v>
      </c>
      <c r="I271" s="110">
        <v>0.99130787037037038</v>
      </c>
      <c r="J271" s="114">
        <v>42706.991307870368</v>
      </c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19</v>
      </c>
      <c r="B272" s="65" t="s">
        <v>8</v>
      </c>
      <c r="C272" s="65"/>
      <c r="D272" s="65">
        <v>5342</v>
      </c>
      <c r="E272" s="65">
        <v>76.694000000000003</v>
      </c>
      <c r="F272" s="65">
        <v>-14.512</v>
      </c>
      <c r="G272" s="65">
        <v>8.9830000000000005</v>
      </c>
      <c r="H272" s="70">
        <v>42706</v>
      </c>
      <c r="I272" s="110">
        <v>0.99130787037037038</v>
      </c>
      <c r="J272" s="114">
        <v>42706.991307870368</v>
      </c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19</v>
      </c>
      <c r="B273" s="65" t="s">
        <v>8</v>
      </c>
      <c r="C273" s="65"/>
      <c r="D273" s="65">
        <v>5341</v>
      </c>
      <c r="E273" s="65">
        <v>76.623999999999995</v>
      </c>
      <c r="F273" s="65">
        <v>-14.515000000000001</v>
      </c>
      <c r="G273" s="65">
        <v>8.9870000000000001</v>
      </c>
      <c r="H273" s="70">
        <v>42706</v>
      </c>
      <c r="I273" s="110">
        <v>0.99130787037037038</v>
      </c>
      <c r="J273" s="114">
        <v>42706.991307870368</v>
      </c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19</v>
      </c>
      <c r="B274" s="65" t="s">
        <v>8</v>
      </c>
      <c r="C274" s="65"/>
      <c r="D274" s="65">
        <v>5348</v>
      </c>
      <c r="E274" s="65">
        <v>76.772999999999996</v>
      </c>
      <c r="F274" s="65">
        <v>-14.503</v>
      </c>
      <c r="G274" s="65">
        <v>8.984</v>
      </c>
      <c r="H274" s="70">
        <v>42706</v>
      </c>
      <c r="I274" s="110">
        <v>0.99130787037037038</v>
      </c>
      <c r="J274" s="114">
        <v>42706.991307870368</v>
      </c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19</v>
      </c>
      <c r="B275" s="65" t="s">
        <v>8</v>
      </c>
      <c r="C275" s="65"/>
      <c r="D275" s="65">
        <v>9177</v>
      </c>
      <c r="E275" s="65">
        <v>52.74</v>
      </c>
      <c r="F275" s="65">
        <v>4.7309999999999999</v>
      </c>
      <c r="G275" s="65">
        <v>27.343</v>
      </c>
      <c r="H275" s="70">
        <v>42706</v>
      </c>
      <c r="I275" s="110">
        <v>0.99130787037037038</v>
      </c>
      <c r="J275" s="114">
        <v>42706.991307870368</v>
      </c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19</v>
      </c>
      <c r="B276" s="65" t="s">
        <v>8</v>
      </c>
      <c r="C276" s="65"/>
      <c r="D276" s="65">
        <v>9276</v>
      </c>
      <c r="E276" s="65">
        <v>53.686999999999998</v>
      </c>
      <c r="F276" s="65">
        <v>4.8019999999999996</v>
      </c>
      <c r="G276" s="65">
        <v>27.513000000000002</v>
      </c>
      <c r="H276" s="70">
        <v>42706</v>
      </c>
      <c r="I276" s="110">
        <v>0.99130787037037038</v>
      </c>
      <c r="J276" s="114">
        <v>42706.991307870368</v>
      </c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19</v>
      </c>
      <c r="B277" s="65" t="s">
        <v>8</v>
      </c>
      <c r="C277" s="65"/>
      <c r="D277" s="65">
        <v>8988</v>
      </c>
      <c r="E277" s="65">
        <v>52.213999999999999</v>
      </c>
      <c r="F277" s="65">
        <v>4.8079999999999998</v>
      </c>
      <c r="G277" s="65">
        <v>27.481000000000002</v>
      </c>
      <c r="H277" s="70">
        <v>42706</v>
      </c>
      <c r="I277" s="110">
        <v>0.99130787037037038</v>
      </c>
      <c r="J277" s="114">
        <v>42706.991307870368</v>
      </c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19</v>
      </c>
      <c r="B278" s="65" t="s">
        <v>8</v>
      </c>
      <c r="C278" s="65"/>
      <c r="D278" s="65">
        <v>8619</v>
      </c>
      <c r="E278" s="65">
        <v>50.381</v>
      </c>
      <c r="F278" s="65">
        <v>4.8090000000000002</v>
      </c>
      <c r="G278" s="65">
        <v>27.501000000000001</v>
      </c>
      <c r="H278" s="70">
        <v>42706</v>
      </c>
      <c r="I278" s="110">
        <v>0.99130787037037038</v>
      </c>
      <c r="J278" s="114">
        <v>42706.991307870368</v>
      </c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19</v>
      </c>
      <c r="B279" s="65" t="s">
        <v>8</v>
      </c>
      <c r="C279" s="65"/>
      <c r="D279" s="65">
        <v>8261</v>
      </c>
      <c r="E279" s="65">
        <v>48.351999999999997</v>
      </c>
      <c r="F279" s="65">
        <v>4.7789999999999999</v>
      </c>
      <c r="G279" s="65">
        <v>27.475999999999999</v>
      </c>
      <c r="H279" s="70">
        <v>42706</v>
      </c>
      <c r="I279" s="110">
        <v>0.99130787037037038</v>
      </c>
      <c r="J279" s="114">
        <v>42706.991307870368</v>
      </c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19</v>
      </c>
      <c r="B280" s="65" t="s">
        <v>8</v>
      </c>
      <c r="C280" s="65"/>
      <c r="D280" s="65">
        <v>7909</v>
      </c>
      <c r="E280" s="65">
        <v>46.371000000000002</v>
      </c>
      <c r="F280" s="65">
        <v>4.7750000000000004</v>
      </c>
      <c r="G280" s="65">
        <v>27.440999999999999</v>
      </c>
      <c r="H280" s="70">
        <v>42706</v>
      </c>
      <c r="I280" s="110">
        <v>0.99130787037037038</v>
      </c>
      <c r="J280" s="114">
        <v>42706.991307870368</v>
      </c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19</v>
      </c>
      <c r="B281" s="65" t="s">
        <v>8</v>
      </c>
      <c r="C281" s="65"/>
      <c r="D281" s="65">
        <v>7559</v>
      </c>
      <c r="E281" s="65">
        <v>44.411999999999999</v>
      </c>
      <c r="F281" s="65">
        <v>4.7590000000000003</v>
      </c>
      <c r="G281" s="65">
        <v>27.382000000000001</v>
      </c>
      <c r="H281" s="70">
        <v>42706</v>
      </c>
      <c r="I281" s="110">
        <v>0.99130787037037038</v>
      </c>
      <c r="J281" s="114">
        <v>42706.991307870368</v>
      </c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19</v>
      </c>
      <c r="B282" s="65" t="s">
        <v>8</v>
      </c>
      <c r="C282" s="65"/>
      <c r="D282" s="65">
        <v>7245</v>
      </c>
      <c r="E282" s="65">
        <v>42.499000000000002</v>
      </c>
      <c r="F282" s="65">
        <v>4.7539999999999996</v>
      </c>
      <c r="G282" s="65">
        <v>27.381</v>
      </c>
      <c r="H282" s="70">
        <v>42706</v>
      </c>
      <c r="I282" s="110">
        <v>0.99130787037037038</v>
      </c>
      <c r="J282" s="114">
        <v>42706.991307870368</v>
      </c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19</v>
      </c>
      <c r="B283" s="65" t="s">
        <v>8</v>
      </c>
      <c r="C283" s="65"/>
      <c r="D283" s="65">
        <v>6944</v>
      </c>
      <c r="E283" s="65">
        <v>40.74</v>
      </c>
      <c r="F283" s="65">
        <v>4.681</v>
      </c>
      <c r="G283" s="65">
        <v>27.361000000000001</v>
      </c>
      <c r="H283" s="70">
        <v>42706</v>
      </c>
      <c r="I283" s="110">
        <v>0.99130787037037038</v>
      </c>
      <c r="J283" s="114">
        <v>42706.991307870368</v>
      </c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20</v>
      </c>
      <c r="B284" s="65" t="s">
        <v>95</v>
      </c>
      <c r="C284" s="65"/>
      <c r="D284" s="65">
        <v>5345</v>
      </c>
      <c r="E284" s="65">
        <v>75.522000000000006</v>
      </c>
      <c r="F284" s="65">
        <v>-14.531000000000001</v>
      </c>
      <c r="G284" s="65">
        <v>9.0079999999999991</v>
      </c>
      <c r="H284" s="70">
        <v>42707</v>
      </c>
      <c r="I284" s="110">
        <v>1.3657407407407409E-3</v>
      </c>
      <c r="J284" s="114">
        <v>42707.00136574074</v>
      </c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20</v>
      </c>
      <c r="B285" s="65" t="s">
        <v>95</v>
      </c>
      <c r="C285" s="65"/>
      <c r="D285" s="65">
        <v>5340</v>
      </c>
      <c r="E285" s="65">
        <v>76.674000000000007</v>
      </c>
      <c r="F285" s="65">
        <v>-14.5</v>
      </c>
      <c r="G285" s="65">
        <v>9</v>
      </c>
      <c r="H285" s="70">
        <v>42707</v>
      </c>
      <c r="I285" s="110">
        <v>1.3657407407407409E-3</v>
      </c>
      <c r="J285" s="114">
        <v>42707.00136574074</v>
      </c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20</v>
      </c>
      <c r="B286" s="65" t="s">
        <v>95</v>
      </c>
      <c r="C286" s="65"/>
      <c r="D286" s="65">
        <v>5351</v>
      </c>
      <c r="E286" s="65">
        <v>76.863</v>
      </c>
      <c r="F286" s="65">
        <v>-14.515000000000001</v>
      </c>
      <c r="G286" s="65">
        <v>8.9870000000000001</v>
      </c>
      <c r="H286" s="70">
        <v>42707</v>
      </c>
      <c r="I286" s="110">
        <v>1.3657407407407409E-3</v>
      </c>
      <c r="J286" s="114">
        <v>42707.00136574074</v>
      </c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20</v>
      </c>
      <c r="B287" s="65" t="s">
        <v>95</v>
      </c>
      <c r="C287" s="65"/>
      <c r="D287" s="65">
        <v>5342</v>
      </c>
      <c r="E287" s="65">
        <v>76.697999999999993</v>
      </c>
      <c r="F287" s="65">
        <v>-14.528</v>
      </c>
      <c r="G287" s="65">
        <v>8.9700000000000006</v>
      </c>
      <c r="H287" s="70">
        <v>42707</v>
      </c>
      <c r="I287" s="110">
        <v>1.3657407407407409E-3</v>
      </c>
      <c r="J287" s="114">
        <v>42707.00136574074</v>
      </c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20</v>
      </c>
      <c r="B288" s="65" t="s">
        <v>95</v>
      </c>
      <c r="C288" s="65"/>
      <c r="D288" s="65">
        <v>5340</v>
      </c>
      <c r="E288" s="65">
        <v>76.751000000000005</v>
      </c>
      <c r="F288" s="65">
        <v>-14.512</v>
      </c>
      <c r="G288" s="65">
        <v>8.9450000000000003</v>
      </c>
      <c r="H288" s="70">
        <v>42707</v>
      </c>
      <c r="I288" s="110">
        <v>1.3657407407407409E-3</v>
      </c>
      <c r="J288" s="114">
        <v>42707.00136574074</v>
      </c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20</v>
      </c>
      <c r="B289" s="65" t="s">
        <v>95</v>
      </c>
      <c r="C289" s="65"/>
      <c r="D289" s="65">
        <v>17767</v>
      </c>
      <c r="E289" s="65">
        <v>102.761</v>
      </c>
      <c r="F289" s="65">
        <v>-7.3650000000000002</v>
      </c>
      <c r="G289" s="65">
        <v>27.425000000000001</v>
      </c>
      <c r="H289" s="70">
        <v>42707</v>
      </c>
      <c r="I289" s="110">
        <v>1.3657407407407409E-3</v>
      </c>
      <c r="J289" s="114">
        <v>42707.00136574074</v>
      </c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20</v>
      </c>
      <c r="B290" s="65" t="s">
        <v>95</v>
      </c>
      <c r="C290" s="65"/>
      <c r="D290" s="65">
        <v>17345</v>
      </c>
      <c r="E290" s="65">
        <v>100.73699999999999</v>
      </c>
      <c r="F290" s="65">
        <v>-7.3090000000000002</v>
      </c>
      <c r="G290" s="65">
        <v>27.355</v>
      </c>
      <c r="H290" s="70">
        <v>42707</v>
      </c>
      <c r="I290" s="110">
        <v>1.3657407407407409E-3</v>
      </c>
      <c r="J290" s="114">
        <v>42707.00136574074</v>
      </c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20</v>
      </c>
      <c r="B291" s="65" t="s">
        <v>95</v>
      </c>
      <c r="C291" s="65"/>
      <c r="D291" s="65">
        <v>16969</v>
      </c>
      <c r="E291" s="65">
        <v>98.504000000000005</v>
      </c>
      <c r="F291" s="65">
        <v>-7.2750000000000004</v>
      </c>
      <c r="G291" s="65">
        <v>27.367999999999999</v>
      </c>
      <c r="H291" s="70">
        <v>42707</v>
      </c>
      <c r="I291" s="110">
        <v>1.3657407407407409E-3</v>
      </c>
      <c r="J291" s="114">
        <v>42707.00136574074</v>
      </c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20</v>
      </c>
      <c r="B292" s="65" t="s">
        <v>95</v>
      </c>
      <c r="C292" s="65"/>
      <c r="D292" s="65">
        <v>16381</v>
      </c>
      <c r="E292" s="65">
        <v>94.977999999999994</v>
      </c>
      <c r="F292" s="65">
        <v>-7.3209999999999997</v>
      </c>
      <c r="G292" s="65">
        <v>27.349</v>
      </c>
      <c r="H292" s="70">
        <v>42707</v>
      </c>
      <c r="I292" s="110">
        <v>1.3657407407407409E-3</v>
      </c>
      <c r="J292" s="114">
        <v>42707.00136574074</v>
      </c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20</v>
      </c>
      <c r="B293" s="65" t="s">
        <v>95</v>
      </c>
      <c r="C293" s="65"/>
      <c r="D293" s="65">
        <v>15710</v>
      </c>
      <c r="E293" s="65">
        <v>91.119</v>
      </c>
      <c r="F293" s="65">
        <v>-7.3150000000000004</v>
      </c>
      <c r="G293" s="65">
        <v>27.335999999999999</v>
      </c>
      <c r="H293" s="70">
        <v>42707</v>
      </c>
      <c r="I293" s="110">
        <v>1.3657407407407409E-3</v>
      </c>
      <c r="J293" s="114">
        <v>42707.00136574074</v>
      </c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20</v>
      </c>
      <c r="B294" s="65" t="s">
        <v>95</v>
      </c>
      <c r="C294" s="65"/>
      <c r="D294" s="65">
        <v>15103</v>
      </c>
      <c r="E294" s="65">
        <v>87.316999999999993</v>
      </c>
      <c r="F294" s="65">
        <v>-7.3659999999999997</v>
      </c>
      <c r="G294" s="65">
        <v>27.306999999999999</v>
      </c>
      <c r="H294" s="70">
        <v>42707</v>
      </c>
      <c r="I294" s="110">
        <v>1.3657407407407409E-3</v>
      </c>
      <c r="J294" s="114">
        <v>42707.00136574074</v>
      </c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20</v>
      </c>
      <c r="B295" s="65" t="s">
        <v>95</v>
      </c>
      <c r="C295" s="65"/>
      <c r="D295" s="65">
        <v>14518</v>
      </c>
      <c r="E295" s="65">
        <v>83.753</v>
      </c>
      <c r="F295" s="65">
        <v>-7.4420000000000002</v>
      </c>
      <c r="G295" s="65">
        <v>27.292000000000002</v>
      </c>
      <c r="H295" s="70">
        <v>42707</v>
      </c>
      <c r="I295" s="110">
        <v>1.3657407407407409E-3</v>
      </c>
      <c r="J295" s="114">
        <v>42707.00136574074</v>
      </c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20</v>
      </c>
      <c r="B296" s="65" t="s">
        <v>95</v>
      </c>
      <c r="C296" s="65"/>
      <c r="D296" s="65">
        <v>13940</v>
      </c>
      <c r="E296" s="65">
        <v>80.197999999999993</v>
      </c>
      <c r="F296" s="65">
        <v>-7.4059999999999997</v>
      </c>
      <c r="G296" s="65">
        <v>27.277999999999999</v>
      </c>
      <c r="H296" s="70">
        <v>42707</v>
      </c>
      <c r="I296" s="110">
        <v>1.3657407407407409E-3</v>
      </c>
      <c r="J296" s="114">
        <v>42707.00136574074</v>
      </c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20</v>
      </c>
      <c r="B297" s="65" t="s">
        <v>95</v>
      </c>
      <c r="C297" s="65"/>
      <c r="D297" s="65">
        <v>13418</v>
      </c>
      <c r="E297" s="65">
        <v>76.855000000000004</v>
      </c>
      <c r="F297" s="65">
        <v>-7.4489999999999998</v>
      </c>
      <c r="G297" s="65">
        <v>27.228000000000002</v>
      </c>
      <c r="H297" s="70">
        <v>42707</v>
      </c>
      <c r="I297" s="110">
        <v>1.3657407407407409E-3</v>
      </c>
      <c r="J297" s="114">
        <v>42707.00136574074</v>
      </c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20</v>
      </c>
      <c r="B298" s="65" t="s">
        <v>95</v>
      </c>
      <c r="C298" s="65"/>
      <c r="D298" s="65">
        <v>12908</v>
      </c>
      <c r="E298" s="65">
        <v>73.796000000000006</v>
      </c>
      <c r="F298" s="65">
        <v>-7.4320000000000004</v>
      </c>
      <c r="G298" s="65">
        <v>27.19</v>
      </c>
      <c r="H298" s="70">
        <v>42707</v>
      </c>
      <c r="I298" s="110">
        <v>1.3657407407407409E-3</v>
      </c>
      <c r="J298" s="114">
        <v>42707.00136574074</v>
      </c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21</v>
      </c>
      <c r="B299" s="65" t="s">
        <v>96</v>
      </c>
      <c r="C299" s="65"/>
      <c r="D299" s="65">
        <v>5320</v>
      </c>
      <c r="E299" s="65">
        <v>75.278999999999996</v>
      </c>
      <c r="F299" s="65">
        <v>-14.484999999999999</v>
      </c>
      <c r="G299" s="65">
        <v>8.9920000000000009</v>
      </c>
      <c r="H299" s="70">
        <v>42707</v>
      </c>
      <c r="I299" s="110">
        <v>1.087962962962963E-2</v>
      </c>
      <c r="J299" s="114">
        <v>42707.010879629626</v>
      </c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21</v>
      </c>
      <c r="B300" s="65" t="s">
        <v>96</v>
      </c>
      <c r="C300" s="65"/>
      <c r="D300" s="65">
        <v>5331</v>
      </c>
      <c r="E300" s="65">
        <v>76.435000000000002</v>
      </c>
      <c r="F300" s="65">
        <v>-14.5</v>
      </c>
      <c r="G300" s="65">
        <v>9</v>
      </c>
      <c r="H300" s="70">
        <v>42707</v>
      </c>
      <c r="I300" s="110">
        <v>1.087962962962963E-2</v>
      </c>
      <c r="J300" s="114">
        <v>42707.010879629626</v>
      </c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21</v>
      </c>
      <c r="B301" s="65" t="s">
        <v>96</v>
      </c>
      <c r="C301" s="65"/>
      <c r="D301" s="65">
        <v>5334</v>
      </c>
      <c r="E301" s="65">
        <v>76.462999999999994</v>
      </c>
      <c r="F301" s="65">
        <v>-14.496</v>
      </c>
      <c r="G301" s="65">
        <v>8.9420000000000002</v>
      </c>
      <c r="H301" s="70">
        <v>42707</v>
      </c>
      <c r="I301" s="110">
        <v>1.087962962962963E-2</v>
      </c>
      <c r="J301" s="114">
        <v>42707.010879629626</v>
      </c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21</v>
      </c>
      <c r="B302" s="65" t="s">
        <v>96</v>
      </c>
      <c r="C302" s="65"/>
      <c r="D302" s="65">
        <v>5322</v>
      </c>
      <c r="E302" s="65">
        <v>76.391000000000005</v>
      </c>
      <c r="F302" s="65">
        <v>-14.54</v>
      </c>
      <c r="G302" s="65">
        <v>8.9390000000000001</v>
      </c>
      <c r="H302" s="70">
        <v>42707</v>
      </c>
      <c r="I302" s="110">
        <v>1.087962962962963E-2</v>
      </c>
      <c r="J302" s="114">
        <v>42707.010879629626</v>
      </c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21</v>
      </c>
      <c r="B303" s="65" t="s">
        <v>96</v>
      </c>
      <c r="C303" s="65"/>
      <c r="D303" s="65">
        <v>5328</v>
      </c>
      <c r="E303" s="65">
        <v>76.593000000000004</v>
      </c>
      <c r="F303" s="65">
        <v>-14.518000000000001</v>
      </c>
      <c r="G303" s="65">
        <v>8.9260000000000002</v>
      </c>
      <c r="H303" s="70">
        <v>42707</v>
      </c>
      <c r="I303" s="110">
        <v>1.087962962962963E-2</v>
      </c>
      <c r="J303" s="114">
        <v>42707.010879629626</v>
      </c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21</v>
      </c>
      <c r="B304" s="65" t="s">
        <v>96</v>
      </c>
      <c r="C304" s="65"/>
      <c r="D304" s="65">
        <v>13449</v>
      </c>
      <c r="E304" s="65">
        <v>77.739000000000004</v>
      </c>
      <c r="F304" s="65">
        <v>-8.1980000000000004</v>
      </c>
      <c r="G304" s="65">
        <v>27.666</v>
      </c>
      <c r="H304" s="70">
        <v>42707</v>
      </c>
      <c r="I304" s="110">
        <v>1.087962962962963E-2</v>
      </c>
      <c r="J304" s="114">
        <v>42707.010879629626</v>
      </c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21</v>
      </c>
      <c r="B305" s="65" t="s">
        <v>96</v>
      </c>
      <c r="C305" s="65"/>
      <c r="D305" s="65">
        <v>12849</v>
      </c>
      <c r="E305" s="65">
        <v>74.980999999999995</v>
      </c>
      <c r="F305" s="65">
        <v>-8.1690000000000005</v>
      </c>
      <c r="G305" s="65">
        <v>27.516999999999999</v>
      </c>
      <c r="H305" s="70">
        <v>42707</v>
      </c>
      <c r="I305" s="110">
        <v>1.087962962962963E-2</v>
      </c>
      <c r="J305" s="114">
        <v>42707.010879629626</v>
      </c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21</v>
      </c>
      <c r="B306" s="65" t="s">
        <v>96</v>
      </c>
      <c r="C306" s="65"/>
      <c r="D306" s="65">
        <v>12561</v>
      </c>
      <c r="E306" s="65">
        <v>73.762</v>
      </c>
      <c r="F306" s="65">
        <v>-8.1649999999999991</v>
      </c>
      <c r="G306" s="65">
        <v>27.506</v>
      </c>
      <c r="H306" s="70">
        <v>42707</v>
      </c>
      <c r="I306" s="110">
        <v>1.087962962962963E-2</v>
      </c>
      <c r="J306" s="114">
        <v>42707.010879629626</v>
      </c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21</v>
      </c>
      <c r="B307" s="65" t="s">
        <v>96</v>
      </c>
      <c r="C307" s="65"/>
      <c r="D307" s="65">
        <v>12089</v>
      </c>
      <c r="E307" s="65">
        <v>71.236999999999995</v>
      </c>
      <c r="F307" s="65">
        <v>-8.1850000000000005</v>
      </c>
      <c r="G307" s="65">
        <v>27.539000000000001</v>
      </c>
      <c r="H307" s="70">
        <v>42707</v>
      </c>
      <c r="I307" s="110">
        <v>1.087962962962963E-2</v>
      </c>
      <c r="J307" s="114">
        <v>42707.010879629626</v>
      </c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21</v>
      </c>
      <c r="B308" s="65" t="s">
        <v>96</v>
      </c>
      <c r="C308" s="65"/>
      <c r="D308" s="65">
        <v>11584</v>
      </c>
      <c r="E308" s="65">
        <v>68.361000000000004</v>
      </c>
      <c r="F308" s="65">
        <v>-8.1910000000000007</v>
      </c>
      <c r="G308" s="65">
        <v>27.497</v>
      </c>
      <c r="H308" s="70">
        <v>42707</v>
      </c>
      <c r="I308" s="110">
        <v>1.087962962962963E-2</v>
      </c>
      <c r="J308" s="114">
        <v>42707.010879629626</v>
      </c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21</v>
      </c>
      <c r="B309" s="65" t="s">
        <v>96</v>
      </c>
      <c r="C309" s="65"/>
      <c r="D309" s="65">
        <v>11105</v>
      </c>
      <c r="E309" s="65">
        <v>65.495999999999995</v>
      </c>
      <c r="F309" s="65">
        <v>-8.1940000000000008</v>
      </c>
      <c r="G309" s="65">
        <v>27.465</v>
      </c>
      <c r="H309" s="70">
        <v>42707</v>
      </c>
      <c r="I309" s="110">
        <v>1.087962962962963E-2</v>
      </c>
      <c r="J309" s="114">
        <v>42707.010879629626</v>
      </c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21</v>
      </c>
      <c r="B310" s="65" t="s">
        <v>96</v>
      </c>
      <c r="C310" s="65"/>
      <c r="D310" s="65">
        <v>10675</v>
      </c>
      <c r="E310" s="65">
        <v>62.805</v>
      </c>
      <c r="F310" s="65">
        <v>-8.2530000000000001</v>
      </c>
      <c r="G310" s="65">
        <v>27.440999999999999</v>
      </c>
      <c r="H310" s="70">
        <v>42707</v>
      </c>
      <c r="I310" s="110">
        <v>1.087962962962963E-2</v>
      </c>
      <c r="J310" s="114">
        <v>42707.010879629626</v>
      </c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21</v>
      </c>
      <c r="B311" s="65" t="s">
        <v>96</v>
      </c>
      <c r="C311" s="65"/>
      <c r="D311" s="65">
        <v>10215</v>
      </c>
      <c r="E311" s="65">
        <v>59.97</v>
      </c>
      <c r="F311" s="65">
        <v>-8.2200000000000006</v>
      </c>
      <c r="G311" s="65">
        <v>27.436</v>
      </c>
      <c r="H311" s="70">
        <v>42707</v>
      </c>
      <c r="I311" s="110">
        <v>1.087962962962963E-2</v>
      </c>
      <c r="J311" s="114">
        <v>42707.010879629626</v>
      </c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21</v>
      </c>
      <c r="B312" s="65" t="s">
        <v>96</v>
      </c>
      <c r="C312" s="65"/>
      <c r="D312" s="65">
        <v>9804</v>
      </c>
      <c r="E312" s="65">
        <v>57.459000000000003</v>
      </c>
      <c r="F312" s="65">
        <v>-8.2409999999999997</v>
      </c>
      <c r="G312" s="65">
        <v>27.393999999999998</v>
      </c>
      <c r="H312" s="70">
        <v>42707</v>
      </c>
      <c r="I312" s="110">
        <v>1.087962962962963E-2</v>
      </c>
      <c r="J312" s="114">
        <v>42707.010879629626</v>
      </c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21</v>
      </c>
      <c r="B313" s="65" t="s">
        <v>96</v>
      </c>
      <c r="C313" s="65"/>
      <c r="D313" s="65">
        <v>9400</v>
      </c>
      <c r="E313" s="65">
        <v>55.015000000000001</v>
      </c>
      <c r="F313" s="65">
        <v>-8.2370000000000001</v>
      </c>
      <c r="G313" s="65">
        <v>27.335000000000001</v>
      </c>
      <c r="H313" s="70">
        <v>42707</v>
      </c>
      <c r="I313" s="110">
        <v>1.087962962962963E-2</v>
      </c>
      <c r="J313" s="114">
        <v>42707.010879629626</v>
      </c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22</v>
      </c>
      <c r="B314" s="65" t="s">
        <v>97</v>
      </c>
      <c r="C314" s="65"/>
      <c r="D314" s="65">
        <v>5342</v>
      </c>
      <c r="E314" s="65">
        <v>75.557000000000002</v>
      </c>
      <c r="F314" s="65">
        <v>-14.473000000000001</v>
      </c>
      <c r="G314" s="65">
        <v>9.0020000000000007</v>
      </c>
      <c r="H314" s="70">
        <v>42707</v>
      </c>
      <c r="I314" s="110">
        <v>2.0925925925925928E-2</v>
      </c>
      <c r="J314" s="114">
        <v>42707.020925925928</v>
      </c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22</v>
      </c>
      <c r="B315" s="65" t="s">
        <v>97</v>
      </c>
      <c r="C315" s="65"/>
      <c r="D315" s="65">
        <v>5340</v>
      </c>
      <c r="E315" s="65">
        <v>76.635999999999996</v>
      </c>
      <c r="F315" s="65">
        <v>-14.5</v>
      </c>
      <c r="G315" s="65">
        <v>9</v>
      </c>
      <c r="H315" s="70">
        <v>42707</v>
      </c>
      <c r="I315" s="110">
        <v>2.0925925925925928E-2</v>
      </c>
      <c r="J315" s="114">
        <v>42707.020925925928</v>
      </c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22</v>
      </c>
      <c r="B316" s="65" t="s">
        <v>97</v>
      </c>
      <c r="C316" s="65"/>
      <c r="D316" s="65">
        <v>5344</v>
      </c>
      <c r="E316" s="65">
        <v>76.718999999999994</v>
      </c>
      <c r="F316" s="65">
        <v>-14.523</v>
      </c>
      <c r="G316" s="65">
        <v>8.9890000000000008</v>
      </c>
      <c r="H316" s="70">
        <v>42707</v>
      </c>
      <c r="I316" s="110">
        <v>2.0925925925925928E-2</v>
      </c>
      <c r="J316" s="114">
        <v>42707.020925925928</v>
      </c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22</v>
      </c>
      <c r="B317" s="65" t="s">
        <v>97</v>
      </c>
      <c r="C317" s="65"/>
      <c r="D317" s="65">
        <v>5347</v>
      </c>
      <c r="E317" s="65">
        <v>76.673000000000002</v>
      </c>
      <c r="F317" s="65">
        <v>-14.53</v>
      </c>
      <c r="G317" s="65">
        <v>8.9580000000000002</v>
      </c>
      <c r="H317" s="70">
        <v>42707</v>
      </c>
      <c r="I317" s="110">
        <v>2.0925925925925928E-2</v>
      </c>
      <c r="J317" s="114">
        <v>42707.020925925928</v>
      </c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22</v>
      </c>
      <c r="B318" s="65" t="s">
        <v>97</v>
      </c>
      <c r="C318" s="65"/>
      <c r="D318" s="65">
        <v>5357</v>
      </c>
      <c r="E318" s="65">
        <v>76.8</v>
      </c>
      <c r="F318" s="65">
        <v>-14.535</v>
      </c>
      <c r="G318" s="65">
        <v>8.9770000000000003</v>
      </c>
      <c r="H318" s="70">
        <v>42707</v>
      </c>
      <c r="I318" s="110">
        <v>2.0925925925925928E-2</v>
      </c>
      <c r="J318" s="114">
        <v>42707.020925925928</v>
      </c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22</v>
      </c>
      <c r="B319" s="65" t="s">
        <v>97</v>
      </c>
      <c r="C319" s="65"/>
      <c r="D319" s="65">
        <v>13325</v>
      </c>
      <c r="E319" s="65">
        <v>76.129000000000005</v>
      </c>
      <c r="F319" s="65">
        <v>-8.0749999999999993</v>
      </c>
      <c r="G319" s="65">
        <v>28.120999999999999</v>
      </c>
      <c r="H319" s="70">
        <v>42707</v>
      </c>
      <c r="I319" s="110">
        <v>2.0925925925925928E-2</v>
      </c>
      <c r="J319" s="114">
        <v>42707.020925925928</v>
      </c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22</v>
      </c>
      <c r="B320" s="65" t="s">
        <v>97</v>
      </c>
      <c r="C320" s="65"/>
      <c r="D320" s="65">
        <v>12043</v>
      </c>
      <c r="E320" s="65">
        <v>69.433000000000007</v>
      </c>
      <c r="F320" s="65">
        <v>-8.2089999999999996</v>
      </c>
      <c r="G320" s="65">
        <v>27.838000000000001</v>
      </c>
      <c r="H320" s="70">
        <v>42707</v>
      </c>
      <c r="I320" s="110">
        <v>2.0925925925925928E-2</v>
      </c>
      <c r="J320" s="114">
        <v>42707.020925925928</v>
      </c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22</v>
      </c>
      <c r="B321" s="65" t="s">
        <v>97</v>
      </c>
      <c r="C321" s="65"/>
      <c r="D321" s="65">
        <v>11875</v>
      </c>
      <c r="E321" s="65">
        <v>68.638999999999996</v>
      </c>
      <c r="F321" s="65">
        <v>-8.1869999999999994</v>
      </c>
      <c r="G321" s="65">
        <v>27.835000000000001</v>
      </c>
      <c r="H321" s="70">
        <v>42707</v>
      </c>
      <c r="I321" s="110">
        <v>2.0925925925925928E-2</v>
      </c>
      <c r="J321" s="114">
        <v>42707.020925925928</v>
      </c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22</v>
      </c>
      <c r="B322" s="65" t="s">
        <v>97</v>
      </c>
      <c r="C322" s="65"/>
      <c r="D322" s="65">
        <v>11524</v>
      </c>
      <c r="E322" s="65">
        <v>66.507999999999996</v>
      </c>
      <c r="F322" s="65">
        <v>-8.1820000000000004</v>
      </c>
      <c r="G322" s="65">
        <v>27.855</v>
      </c>
      <c r="H322" s="70">
        <v>42707</v>
      </c>
      <c r="I322" s="110">
        <v>2.0925925925925928E-2</v>
      </c>
      <c r="J322" s="114">
        <v>42707.020925925928</v>
      </c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22</v>
      </c>
      <c r="B323" s="65" t="s">
        <v>97</v>
      </c>
      <c r="C323" s="65"/>
      <c r="D323" s="65">
        <v>11116</v>
      </c>
      <c r="E323" s="65">
        <v>64.031000000000006</v>
      </c>
      <c r="F323" s="65">
        <v>-8.2089999999999996</v>
      </c>
      <c r="G323" s="65">
        <v>27.881</v>
      </c>
      <c r="H323" s="70">
        <v>42707</v>
      </c>
      <c r="I323" s="110">
        <v>2.0925925925925928E-2</v>
      </c>
      <c r="J323" s="114">
        <v>42707.020925925928</v>
      </c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22</v>
      </c>
      <c r="B324" s="65" t="s">
        <v>97</v>
      </c>
      <c r="C324" s="65"/>
      <c r="D324" s="65">
        <v>10717</v>
      </c>
      <c r="E324" s="65">
        <v>61.435000000000002</v>
      </c>
      <c r="F324" s="65">
        <v>-8.2420000000000009</v>
      </c>
      <c r="G324" s="65">
        <v>27.789000000000001</v>
      </c>
      <c r="H324" s="70">
        <v>42707</v>
      </c>
      <c r="I324" s="110">
        <v>2.0925925925925928E-2</v>
      </c>
      <c r="J324" s="114">
        <v>42707.020925925928</v>
      </c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22</v>
      </c>
      <c r="B325" s="65" t="s">
        <v>97</v>
      </c>
      <c r="C325" s="65"/>
      <c r="D325" s="65">
        <v>10300</v>
      </c>
      <c r="E325" s="65">
        <v>59.015999999999998</v>
      </c>
      <c r="F325" s="65">
        <v>-8.2840000000000007</v>
      </c>
      <c r="G325" s="65">
        <v>27.818000000000001</v>
      </c>
      <c r="H325" s="70">
        <v>42707</v>
      </c>
      <c r="I325" s="110">
        <v>2.0925925925925928E-2</v>
      </c>
      <c r="J325" s="114">
        <v>42707.020925925928</v>
      </c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22</v>
      </c>
      <c r="B326" s="65" t="s">
        <v>97</v>
      </c>
      <c r="C326" s="65"/>
      <c r="D326" s="65">
        <v>9931</v>
      </c>
      <c r="E326" s="65">
        <v>56.838999999999999</v>
      </c>
      <c r="F326" s="65">
        <v>-8.2799999999999994</v>
      </c>
      <c r="G326" s="65">
        <v>27.81</v>
      </c>
      <c r="H326" s="70">
        <v>42707</v>
      </c>
      <c r="I326" s="110">
        <v>2.0925925925925928E-2</v>
      </c>
      <c r="J326" s="114">
        <v>42707.020925925928</v>
      </c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22</v>
      </c>
      <c r="B327" s="65" t="s">
        <v>97</v>
      </c>
      <c r="C327" s="65"/>
      <c r="D327" s="65">
        <v>9580</v>
      </c>
      <c r="E327" s="65">
        <v>54.732999999999997</v>
      </c>
      <c r="F327" s="65">
        <v>-8.2970000000000006</v>
      </c>
      <c r="G327" s="65">
        <v>27.753</v>
      </c>
      <c r="H327" s="70">
        <v>42707</v>
      </c>
      <c r="I327" s="110">
        <v>2.0925925925925928E-2</v>
      </c>
      <c r="J327" s="114">
        <v>42707.020925925928</v>
      </c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22</v>
      </c>
      <c r="B328" s="65" t="s">
        <v>97</v>
      </c>
      <c r="C328" s="65"/>
      <c r="D328" s="65">
        <v>9226</v>
      </c>
      <c r="E328" s="65">
        <v>52.734000000000002</v>
      </c>
      <c r="F328" s="65">
        <v>-8.3819999999999997</v>
      </c>
      <c r="G328" s="65">
        <v>27.658000000000001</v>
      </c>
      <c r="H328" s="70">
        <v>42707</v>
      </c>
      <c r="I328" s="110">
        <v>2.0925925925925928E-2</v>
      </c>
      <c r="J328" s="114">
        <v>42707.020925925928</v>
      </c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23</v>
      </c>
      <c r="B329" s="65" t="s">
        <v>98</v>
      </c>
      <c r="C329" s="65"/>
      <c r="D329" s="65">
        <v>5343</v>
      </c>
      <c r="E329" s="65">
        <v>75.525000000000006</v>
      </c>
      <c r="F329" s="65">
        <v>-14.494</v>
      </c>
      <c r="G329" s="65">
        <v>9.0039999999999996</v>
      </c>
      <c r="H329" s="70">
        <v>42707</v>
      </c>
      <c r="I329" s="110">
        <v>3.0439814814814819E-2</v>
      </c>
      <c r="J329" s="114">
        <v>42707.030439814815</v>
      </c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23</v>
      </c>
      <c r="B330" s="65" t="s">
        <v>98</v>
      </c>
      <c r="C330" s="65"/>
      <c r="D330" s="65">
        <v>5335</v>
      </c>
      <c r="E330" s="65">
        <v>76.674999999999997</v>
      </c>
      <c r="F330" s="65">
        <v>-14.5</v>
      </c>
      <c r="G330" s="65">
        <v>9</v>
      </c>
      <c r="H330" s="70">
        <v>42707</v>
      </c>
      <c r="I330" s="110">
        <v>3.0439814814814819E-2</v>
      </c>
      <c r="J330" s="114">
        <v>42707.030439814815</v>
      </c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23</v>
      </c>
      <c r="B331" s="65" t="s">
        <v>98</v>
      </c>
      <c r="C331" s="65"/>
      <c r="D331" s="65">
        <v>5343</v>
      </c>
      <c r="E331" s="65">
        <v>76.766999999999996</v>
      </c>
      <c r="F331" s="65">
        <v>-14.481</v>
      </c>
      <c r="G331" s="65">
        <v>9.0299999999999994</v>
      </c>
      <c r="H331" s="70">
        <v>42707</v>
      </c>
      <c r="I331" s="110">
        <v>3.0439814814814819E-2</v>
      </c>
      <c r="J331" s="114">
        <v>42707.030439814815</v>
      </c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23</v>
      </c>
      <c r="B332" s="65" t="s">
        <v>98</v>
      </c>
      <c r="C332" s="65"/>
      <c r="D332" s="65">
        <v>5343</v>
      </c>
      <c r="E332" s="65">
        <v>76.762</v>
      </c>
      <c r="F332" s="65">
        <v>-14.446</v>
      </c>
      <c r="G332" s="65">
        <v>9.077</v>
      </c>
      <c r="H332" s="70">
        <v>42707</v>
      </c>
      <c r="I332" s="110">
        <v>3.0439814814814819E-2</v>
      </c>
      <c r="J332" s="114">
        <v>42707.030439814815</v>
      </c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23</v>
      </c>
      <c r="B333" s="65" t="s">
        <v>98</v>
      </c>
      <c r="C333" s="65"/>
      <c r="D333" s="65">
        <v>5346</v>
      </c>
      <c r="E333" s="65">
        <v>76.816000000000003</v>
      </c>
      <c r="F333" s="65">
        <v>-14.497999999999999</v>
      </c>
      <c r="G333" s="65">
        <v>9.0239999999999991</v>
      </c>
      <c r="H333" s="70">
        <v>42707</v>
      </c>
      <c r="I333" s="110">
        <v>3.0439814814814819E-2</v>
      </c>
      <c r="J333" s="114">
        <v>42707.030439814815</v>
      </c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23</v>
      </c>
      <c r="B334" s="65" t="s">
        <v>98</v>
      </c>
      <c r="C334" s="65"/>
      <c r="D334" s="65">
        <v>16886</v>
      </c>
      <c r="E334" s="65">
        <v>98.715999999999994</v>
      </c>
      <c r="F334" s="65">
        <v>-7.03</v>
      </c>
      <c r="G334" s="65">
        <v>28.568000000000001</v>
      </c>
      <c r="H334" s="70">
        <v>42707</v>
      </c>
      <c r="I334" s="110">
        <v>3.0439814814814819E-2</v>
      </c>
      <c r="J334" s="114">
        <v>42707.030439814815</v>
      </c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23</v>
      </c>
      <c r="B335" s="65" t="s">
        <v>98</v>
      </c>
      <c r="C335" s="65"/>
      <c r="D335" s="65">
        <v>16406</v>
      </c>
      <c r="E335" s="65">
        <v>96.75</v>
      </c>
      <c r="F335" s="65">
        <v>-6.9969999999999999</v>
      </c>
      <c r="G335" s="65">
        <v>28.433</v>
      </c>
      <c r="H335" s="70">
        <v>42707</v>
      </c>
      <c r="I335" s="110">
        <v>3.0439814814814819E-2</v>
      </c>
      <c r="J335" s="114">
        <v>42707.030439814815</v>
      </c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23</v>
      </c>
      <c r="B336" s="65" t="s">
        <v>98</v>
      </c>
      <c r="C336" s="65"/>
      <c r="D336" s="65">
        <v>16113</v>
      </c>
      <c r="E336" s="65">
        <v>95.040999999999997</v>
      </c>
      <c r="F336" s="65">
        <v>-6.9459999999999997</v>
      </c>
      <c r="G336" s="65">
        <v>28.457999999999998</v>
      </c>
      <c r="H336" s="70">
        <v>42707</v>
      </c>
      <c r="I336" s="110">
        <v>3.0439814814814819E-2</v>
      </c>
      <c r="J336" s="114">
        <v>42707.030439814815</v>
      </c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23</v>
      </c>
      <c r="B337" s="65" t="s">
        <v>98</v>
      </c>
      <c r="C337" s="65"/>
      <c r="D337" s="65">
        <v>15443</v>
      </c>
      <c r="E337" s="65">
        <v>91.311999999999998</v>
      </c>
      <c r="F337" s="65">
        <v>-7.0190000000000001</v>
      </c>
      <c r="G337" s="65">
        <v>28.465</v>
      </c>
      <c r="H337" s="70">
        <v>42707</v>
      </c>
      <c r="I337" s="110">
        <v>3.0439814814814819E-2</v>
      </c>
      <c r="J337" s="114">
        <v>42707.030439814815</v>
      </c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23</v>
      </c>
      <c r="B338" s="65" t="s">
        <v>98</v>
      </c>
      <c r="C338" s="65"/>
      <c r="D338" s="65">
        <v>14836</v>
      </c>
      <c r="E338" s="65">
        <v>87.677999999999997</v>
      </c>
      <c r="F338" s="65">
        <v>-7.048</v>
      </c>
      <c r="G338" s="65">
        <v>28.440999999999999</v>
      </c>
      <c r="H338" s="70">
        <v>42707</v>
      </c>
      <c r="I338" s="110">
        <v>3.0439814814814819E-2</v>
      </c>
      <c r="J338" s="114">
        <v>42707.030439814815</v>
      </c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23</v>
      </c>
      <c r="B339" s="65" t="s">
        <v>98</v>
      </c>
      <c r="C339" s="65"/>
      <c r="D339" s="65">
        <v>14242</v>
      </c>
      <c r="E339" s="65">
        <v>83.915999999999997</v>
      </c>
      <c r="F339" s="65">
        <v>-7.1</v>
      </c>
      <c r="G339" s="65">
        <v>28.369</v>
      </c>
      <c r="H339" s="70">
        <v>42707</v>
      </c>
      <c r="I339" s="110">
        <v>3.0439814814814819E-2</v>
      </c>
      <c r="J339" s="114">
        <v>42707.030439814815</v>
      </c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23</v>
      </c>
      <c r="B340" s="65" t="s">
        <v>98</v>
      </c>
      <c r="C340" s="65"/>
      <c r="D340" s="65">
        <v>13676</v>
      </c>
      <c r="E340" s="65">
        <v>80.356999999999999</v>
      </c>
      <c r="F340" s="65">
        <v>-7.1180000000000003</v>
      </c>
      <c r="G340" s="65">
        <v>28.291</v>
      </c>
      <c r="H340" s="70">
        <v>42707</v>
      </c>
      <c r="I340" s="110">
        <v>3.0439814814814819E-2</v>
      </c>
      <c r="J340" s="114">
        <v>42707.030439814815</v>
      </c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23</v>
      </c>
      <c r="B341" s="65" t="s">
        <v>98</v>
      </c>
      <c r="C341" s="65"/>
      <c r="D341" s="65">
        <v>13094</v>
      </c>
      <c r="E341" s="65">
        <v>76.792000000000002</v>
      </c>
      <c r="F341" s="65">
        <v>-7.1459999999999999</v>
      </c>
      <c r="G341" s="65">
        <v>28.262</v>
      </c>
      <c r="H341" s="70">
        <v>42707</v>
      </c>
      <c r="I341" s="110">
        <v>3.0439814814814819E-2</v>
      </c>
      <c r="J341" s="114">
        <v>42707.030439814815</v>
      </c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23</v>
      </c>
      <c r="B342" s="65" t="s">
        <v>98</v>
      </c>
      <c r="C342" s="65"/>
      <c r="D342" s="65">
        <v>12572</v>
      </c>
      <c r="E342" s="65">
        <v>73.489000000000004</v>
      </c>
      <c r="F342" s="65">
        <v>-7.1609999999999996</v>
      </c>
      <c r="G342" s="65">
        <v>28.173999999999999</v>
      </c>
      <c r="H342" s="70">
        <v>42707</v>
      </c>
      <c r="I342" s="110">
        <v>3.0439814814814819E-2</v>
      </c>
      <c r="J342" s="114">
        <v>42707.030439814815</v>
      </c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23</v>
      </c>
      <c r="B343" s="65" t="s">
        <v>98</v>
      </c>
      <c r="C343" s="65"/>
      <c r="D343" s="65">
        <v>12066</v>
      </c>
      <c r="E343" s="65">
        <v>70.378</v>
      </c>
      <c r="F343" s="65">
        <v>-7.2039999999999997</v>
      </c>
      <c r="G343" s="65">
        <v>28.161000000000001</v>
      </c>
      <c r="H343" s="70">
        <v>42707</v>
      </c>
      <c r="I343" s="110">
        <v>3.0439814814814819E-2</v>
      </c>
      <c r="J343" s="114">
        <v>42707.030439814815</v>
      </c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24</v>
      </c>
      <c r="B344" s="65" t="s">
        <v>99</v>
      </c>
      <c r="C344" s="65"/>
      <c r="D344" s="65">
        <v>5312</v>
      </c>
      <c r="E344" s="65">
        <v>75.200999999999993</v>
      </c>
      <c r="F344" s="65">
        <v>-14.465999999999999</v>
      </c>
      <c r="G344" s="65">
        <v>9.0429999999999993</v>
      </c>
      <c r="H344" s="70">
        <v>42707</v>
      </c>
      <c r="I344" s="110">
        <v>4.0497685185185185E-2</v>
      </c>
      <c r="J344" s="114">
        <v>42707.040497685186</v>
      </c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24</v>
      </c>
      <c r="B345" s="65" t="s">
        <v>99</v>
      </c>
      <c r="C345" s="65"/>
      <c r="D345" s="65">
        <v>5310</v>
      </c>
      <c r="E345" s="65">
        <v>76.31</v>
      </c>
      <c r="F345" s="65">
        <v>-14.5</v>
      </c>
      <c r="G345" s="65">
        <v>9</v>
      </c>
      <c r="H345" s="70">
        <v>42707</v>
      </c>
      <c r="I345" s="110">
        <v>4.0497685185185185E-2</v>
      </c>
      <c r="J345" s="114">
        <v>42707.040497685186</v>
      </c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24</v>
      </c>
      <c r="B346" s="65" t="s">
        <v>99</v>
      </c>
      <c r="C346" s="65"/>
      <c r="D346" s="65">
        <v>5330</v>
      </c>
      <c r="E346" s="65">
        <v>76.554000000000002</v>
      </c>
      <c r="F346" s="65">
        <v>-14.473000000000001</v>
      </c>
      <c r="G346" s="65">
        <v>9.0350000000000001</v>
      </c>
      <c r="H346" s="70">
        <v>42707</v>
      </c>
      <c r="I346" s="110">
        <v>4.0497685185185185E-2</v>
      </c>
      <c r="J346" s="114">
        <v>42707.040497685186</v>
      </c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24</v>
      </c>
      <c r="B347" s="65" t="s">
        <v>99</v>
      </c>
      <c r="C347" s="65"/>
      <c r="D347" s="65">
        <v>5351</v>
      </c>
      <c r="E347" s="65">
        <v>76.924000000000007</v>
      </c>
      <c r="F347" s="65">
        <v>-14.308999999999999</v>
      </c>
      <c r="G347" s="65">
        <v>9.19</v>
      </c>
      <c r="H347" s="70">
        <v>42707</v>
      </c>
      <c r="I347" s="110">
        <v>4.0497685185185185E-2</v>
      </c>
      <c r="J347" s="114">
        <v>42707.040497685186</v>
      </c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24</v>
      </c>
      <c r="B348" s="65" t="s">
        <v>99</v>
      </c>
      <c r="C348" s="65"/>
      <c r="D348" s="65">
        <v>5356</v>
      </c>
      <c r="E348" s="65">
        <v>76.968999999999994</v>
      </c>
      <c r="F348" s="65">
        <v>-14.34</v>
      </c>
      <c r="G348" s="65">
        <v>9.1419999999999995</v>
      </c>
      <c r="H348" s="70">
        <v>42707</v>
      </c>
      <c r="I348" s="110">
        <v>4.0497685185185185E-2</v>
      </c>
      <c r="J348" s="114">
        <v>42707.040497685186</v>
      </c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24</v>
      </c>
      <c r="B349" s="65" t="s">
        <v>99</v>
      </c>
      <c r="C349" s="65"/>
      <c r="D349" s="65">
        <v>10325</v>
      </c>
      <c r="E349" s="65">
        <v>59.128</v>
      </c>
      <c r="F349" s="65">
        <v>-7.649</v>
      </c>
      <c r="G349" s="65">
        <v>27.335999999999999</v>
      </c>
      <c r="H349" s="70">
        <v>42707</v>
      </c>
      <c r="I349" s="110">
        <v>4.0497685185185185E-2</v>
      </c>
      <c r="J349" s="114">
        <v>42707.040497685186</v>
      </c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24</v>
      </c>
      <c r="B350" s="65" t="s">
        <v>99</v>
      </c>
      <c r="C350" s="65"/>
      <c r="D350" s="65">
        <v>10116</v>
      </c>
      <c r="E350" s="65">
        <v>58.16</v>
      </c>
      <c r="F350" s="65">
        <v>-7.649</v>
      </c>
      <c r="G350" s="65">
        <v>27.321000000000002</v>
      </c>
      <c r="H350" s="70">
        <v>42707</v>
      </c>
      <c r="I350" s="110">
        <v>4.0497685185185185E-2</v>
      </c>
      <c r="J350" s="114">
        <v>42707.040497685186</v>
      </c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24</v>
      </c>
      <c r="B351" s="65" t="s">
        <v>99</v>
      </c>
      <c r="C351" s="65"/>
      <c r="D351" s="65">
        <v>9952</v>
      </c>
      <c r="E351" s="65">
        <v>57.195999999999998</v>
      </c>
      <c r="F351" s="65">
        <v>-7.6779999999999999</v>
      </c>
      <c r="G351" s="65">
        <v>27.306999999999999</v>
      </c>
      <c r="H351" s="70">
        <v>42707</v>
      </c>
      <c r="I351" s="110">
        <v>4.0497685185185185E-2</v>
      </c>
      <c r="J351" s="114">
        <v>42707.040497685186</v>
      </c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24</v>
      </c>
      <c r="B352" s="65" t="s">
        <v>99</v>
      </c>
      <c r="C352" s="65"/>
      <c r="D352" s="65">
        <v>9653</v>
      </c>
      <c r="E352" s="65">
        <v>55.335999999999999</v>
      </c>
      <c r="F352" s="65">
        <v>-7.6159999999999997</v>
      </c>
      <c r="G352" s="65">
        <v>27.324000000000002</v>
      </c>
      <c r="H352" s="70">
        <v>42707</v>
      </c>
      <c r="I352" s="110">
        <v>4.0497685185185185E-2</v>
      </c>
      <c r="J352" s="114">
        <v>42707.040497685186</v>
      </c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24</v>
      </c>
      <c r="B353" s="65" t="s">
        <v>99</v>
      </c>
      <c r="C353" s="65"/>
      <c r="D353" s="65">
        <v>9298</v>
      </c>
      <c r="E353" s="65">
        <v>53.298999999999999</v>
      </c>
      <c r="F353" s="65">
        <v>-7.6470000000000002</v>
      </c>
      <c r="G353" s="65">
        <v>27.297000000000001</v>
      </c>
      <c r="H353" s="70">
        <v>42707</v>
      </c>
      <c r="I353" s="110">
        <v>4.0497685185185185E-2</v>
      </c>
      <c r="J353" s="114">
        <v>42707.040497685186</v>
      </c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24</v>
      </c>
      <c r="B354" s="65" t="s">
        <v>99</v>
      </c>
      <c r="C354" s="65"/>
      <c r="D354" s="65">
        <v>8965</v>
      </c>
      <c r="E354" s="65">
        <v>51.256999999999998</v>
      </c>
      <c r="F354" s="65">
        <v>-7.641</v>
      </c>
      <c r="G354" s="65">
        <v>27.288</v>
      </c>
      <c r="H354" s="70">
        <v>42707</v>
      </c>
      <c r="I354" s="110">
        <v>4.0497685185185185E-2</v>
      </c>
      <c r="J354" s="114">
        <v>42707.040497685186</v>
      </c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24</v>
      </c>
      <c r="B355" s="65" t="s">
        <v>99</v>
      </c>
      <c r="C355" s="65"/>
      <c r="D355" s="65">
        <v>8629</v>
      </c>
      <c r="E355" s="65">
        <v>49.338000000000001</v>
      </c>
      <c r="F355" s="65">
        <v>-7.5839999999999996</v>
      </c>
      <c r="G355" s="65">
        <v>27.315000000000001</v>
      </c>
      <c r="H355" s="70">
        <v>42707</v>
      </c>
      <c r="I355" s="110">
        <v>4.0497685185185185E-2</v>
      </c>
      <c r="J355" s="114">
        <v>42707.040497685186</v>
      </c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24</v>
      </c>
      <c r="B356" s="65" t="s">
        <v>99</v>
      </c>
      <c r="C356" s="65"/>
      <c r="D356" s="65">
        <v>8288</v>
      </c>
      <c r="E356" s="65">
        <v>47.515000000000001</v>
      </c>
      <c r="F356" s="65">
        <v>-7.5880000000000001</v>
      </c>
      <c r="G356" s="65">
        <v>27.343</v>
      </c>
      <c r="H356" s="70">
        <v>42707</v>
      </c>
      <c r="I356" s="110">
        <v>4.0497685185185185E-2</v>
      </c>
      <c r="J356" s="114">
        <v>42707.040497685186</v>
      </c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24</v>
      </c>
      <c r="B357" s="65" t="s">
        <v>99</v>
      </c>
      <c r="C357" s="65"/>
      <c r="D357" s="65">
        <v>7966</v>
      </c>
      <c r="E357" s="65">
        <v>45.704999999999998</v>
      </c>
      <c r="F357" s="65">
        <v>-7.5750000000000002</v>
      </c>
      <c r="G357" s="65">
        <v>27.285</v>
      </c>
      <c r="H357" s="70">
        <v>42707</v>
      </c>
      <c r="I357" s="110">
        <v>4.0497685185185185E-2</v>
      </c>
      <c r="J357" s="114">
        <v>42707.040497685186</v>
      </c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24</v>
      </c>
      <c r="B358" s="65" t="s">
        <v>99</v>
      </c>
      <c r="C358" s="65"/>
      <c r="D358" s="65">
        <v>7639</v>
      </c>
      <c r="E358" s="65">
        <v>43.968000000000004</v>
      </c>
      <c r="F358" s="65">
        <v>-7.6040000000000001</v>
      </c>
      <c r="G358" s="65">
        <v>27.324999999999999</v>
      </c>
      <c r="H358" s="70">
        <v>42707</v>
      </c>
      <c r="I358" s="110">
        <v>4.0497685185185185E-2</v>
      </c>
      <c r="J358" s="114">
        <v>42707.040497685186</v>
      </c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25</v>
      </c>
      <c r="B359" s="65" t="s">
        <v>100</v>
      </c>
      <c r="C359" s="65"/>
      <c r="D359" s="65">
        <v>5316</v>
      </c>
      <c r="E359" s="65">
        <v>75.236999999999995</v>
      </c>
      <c r="F359" s="65">
        <v>-14.491</v>
      </c>
      <c r="G359" s="65">
        <v>8.99</v>
      </c>
      <c r="H359" s="70">
        <v>42707</v>
      </c>
      <c r="I359" s="110">
        <v>5.0011574074074076E-2</v>
      </c>
      <c r="J359" s="114">
        <v>42707.050011574072</v>
      </c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25</v>
      </c>
      <c r="B360" s="65" t="s">
        <v>100</v>
      </c>
      <c r="C360" s="65"/>
      <c r="D360" s="65">
        <v>5315</v>
      </c>
      <c r="E360" s="65">
        <v>76.328999999999994</v>
      </c>
      <c r="F360" s="65">
        <v>-14.5</v>
      </c>
      <c r="G360" s="65">
        <v>9</v>
      </c>
      <c r="H360" s="70">
        <v>42707</v>
      </c>
      <c r="I360" s="110">
        <v>5.0011574074074076E-2</v>
      </c>
      <c r="J360" s="114">
        <v>42707.050011574072</v>
      </c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25</v>
      </c>
      <c r="B361" s="65" t="s">
        <v>100</v>
      </c>
      <c r="C361" s="65"/>
      <c r="D361" s="65">
        <v>5314</v>
      </c>
      <c r="E361" s="65">
        <v>76.349999999999994</v>
      </c>
      <c r="F361" s="65">
        <v>-14.535</v>
      </c>
      <c r="G361" s="65">
        <v>8.9329999999999998</v>
      </c>
      <c r="H361" s="70">
        <v>42707</v>
      </c>
      <c r="I361" s="110">
        <v>5.0011574074074076E-2</v>
      </c>
      <c r="J361" s="114">
        <v>42707.050011574072</v>
      </c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25</v>
      </c>
      <c r="B362" s="65" t="s">
        <v>100</v>
      </c>
      <c r="C362" s="65"/>
      <c r="D362" s="65">
        <v>5315</v>
      </c>
      <c r="E362" s="65">
        <v>76.394000000000005</v>
      </c>
      <c r="F362" s="65">
        <v>-14.494</v>
      </c>
      <c r="G362" s="65">
        <v>8.9789999999999992</v>
      </c>
      <c r="H362" s="70">
        <v>42707</v>
      </c>
      <c r="I362" s="110">
        <v>5.0011574074074076E-2</v>
      </c>
      <c r="J362" s="114">
        <v>42707.050011574072</v>
      </c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25</v>
      </c>
      <c r="B363" s="65" t="s">
        <v>100</v>
      </c>
      <c r="C363" s="65"/>
      <c r="D363" s="65">
        <v>5329</v>
      </c>
      <c r="E363" s="65">
        <v>76.450999999999993</v>
      </c>
      <c r="F363" s="65">
        <v>-14.503</v>
      </c>
      <c r="G363" s="65">
        <v>9.0020000000000007</v>
      </c>
      <c r="H363" s="70">
        <v>42707</v>
      </c>
      <c r="I363" s="110">
        <v>5.0011574074074076E-2</v>
      </c>
      <c r="J363" s="114">
        <v>42707.050011574072</v>
      </c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25</v>
      </c>
      <c r="B364" s="65" t="s">
        <v>100</v>
      </c>
      <c r="C364" s="65"/>
      <c r="D364" s="65">
        <v>17772</v>
      </c>
      <c r="E364" s="65">
        <v>104.202</v>
      </c>
      <c r="F364" s="65">
        <v>-8.141</v>
      </c>
      <c r="G364" s="65">
        <v>27.251999999999999</v>
      </c>
      <c r="H364" s="70">
        <v>42707</v>
      </c>
      <c r="I364" s="110">
        <v>5.0011574074074076E-2</v>
      </c>
      <c r="J364" s="114">
        <v>42707.050011574072</v>
      </c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25</v>
      </c>
      <c r="B365" s="65" t="s">
        <v>100</v>
      </c>
      <c r="C365" s="65"/>
      <c r="D365" s="65">
        <v>17366</v>
      </c>
      <c r="E365" s="65">
        <v>102.5</v>
      </c>
      <c r="F365" s="65">
        <v>-8.1379999999999999</v>
      </c>
      <c r="G365" s="65">
        <v>27.186</v>
      </c>
      <c r="H365" s="70">
        <v>42707</v>
      </c>
      <c r="I365" s="110">
        <v>5.0011574074074076E-2</v>
      </c>
      <c r="J365" s="114">
        <v>42707.050011574072</v>
      </c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25</v>
      </c>
      <c r="B366" s="65" t="s">
        <v>100</v>
      </c>
      <c r="C366" s="65"/>
      <c r="D366" s="65">
        <v>17107</v>
      </c>
      <c r="E366" s="65">
        <v>100.95399999999999</v>
      </c>
      <c r="F366" s="65">
        <v>-8.141</v>
      </c>
      <c r="G366" s="65">
        <v>27.16</v>
      </c>
      <c r="H366" s="70">
        <v>42707</v>
      </c>
      <c r="I366" s="110">
        <v>5.0011574074074076E-2</v>
      </c>
      <c r="J366" s="114">
        <v>42707.050011574072</v>
      </c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25</v>
      </c>
      <c r="B367" s="65" t="s">
        <v>100</v>
      </c>
      <c r="C367" s="65"/>
      <c r="D367" s="65">
        <v>16534</v>
      </c>
      <c r="E367" s="65">
        <v>97.346000000000004</v>
      </c>
      <c r="F367" s="65">
        <v>-8.1579999999999995</v>
      </c>
      <c r="G367" s="65">
        <v>27.183</v>
      </c>
      <c r="H367" s="70">
        <v>42707</v>
      </c>
      <c r="I367" s="110">
        <v>5.0011574074074076E-2</v>
      </c>
      <c r="J367" s="114">
        <v>42707.050011574072</v>
      </c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25</v>
      </c>
      <c r="B368" s="65" t="s">
        <v>100</v>
      </c>
      <c r="C368" s="65"/>
      <c r="D368" s="65">
        <v>15921</v>
      </c>
      <c r="E368" s="65">
        <v>93.653999999999996</v>
      </c>
      <c r="F368" s="65">
        <v>-8.1270000000000007</v>
      </c>
      <c r="G368" s="65">
        <v>27.294</v>
      </c>
      <c r="H368" s="70">
        <v>42707</v>
      </c>
      <c r="I368" s="110">
        <v>5.0011574074074076E-2</v>
      </c>
      <c r="J368" s="114">
        <v>42707.050011574072</v>
      </c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25</v>
      </c>
      <c r="B369" s="65" t="s">
        <v>100</v>
      </c>
      <c r="C369" s="65"/>
      <c r="D369" s="65">
        <v>15283</v>
      </c>
      <c r="E369" s="65">
        <v>89.76</v>
      </c>
      <c r="F369" s="65">
        <v>-8.1669999999999998</v>
      </c>
      <c r="G369" s="65">
        <v>27.195</v>
      </c>
      <c r="H369" s="70">
        <v>42707</v>
      </c>
      <c r="I369" s="110">
        <v>5.0011574074074076E-2</v>
      </c>
      <c r="J369" s="114">
        <v>42707.050011574072</v>
      </c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25</v>
      </c>
      <c r="B370" s="65" t="s">
        <v>100</v>
      </c>
      <c r="C370" s="65"/>
      <c r="D370" s="65">
        <v>14687</v>
      </c>
      <c r="E370" s="65">
        <v>85.968000000000004</v>
      </c>
      <c r="F370" s="65">
        <v>-8.2010000000000005</v>
      </c>
      <c r="G370" s="65">
        <v>27.175000000000001</v>
      </c>
      <c r="H370" s="70">
        <v>42707</v>
      </c>
      <c r="I370" s="110">
        <v>5.0011574074074076E-2</v>
      </c>
      <c r="J370" s="114">
        <v>42707.050011574072</v>
      </c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25</v>
      </c>
      <c r="B371" s="65" t="s">
        <v>100</v>
      </c>
      <c r="C371" s="65"/>
      <c r="D371" s="65">
        <v>14121</v>
      </c>
      <c r="E371" s="65">
        <v>82.462000000000003</v>
      </c>
      <c r="F371" s="65">
        <v>-8.1999999999999993</v>
      </c>
      <c r="G371" s="65">
        <v>27.170999999999999</v>
      </c>
      <c r="H371" s="70">
        <v>42707</v>
      </c>
      <c r="I371" s="110">
        <v>5.0011574074074076E-2</v>
      </c>
      <c r="J371" s="114">
        <v>42707.050011574072</v>
      </c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25</v>
      </c>
      <c r="B372" s="65" t="s">
        <v>100</v>
      </c>
      <c r="C372" s="65"/>
      <c r="D372" s="65">
        <v>13523</v>
      </c>
      <c r="E372" s="65">
        <v>78.772000000000006</v>
      </c>
      <c r="F372" s="65">
        <v>-8.1850000000000005</v>
      </c>
      <c r="G372" s="65">
        <v>27.135000000000002</v>
      </c>
      <c r="H372" s="70">
        <v>42707</v>
      </c>
      <c r="I372" s="110">
        <v>5.0011574074074076E-2</v>
      </c>
      <c r="J372" s="114">
        <v>42707.050011574072</v>
      </c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25</v>
      </c>
      <c r="B373" s="65" t="s">
        <v>100</v>
      </c>
      <c r="C373" s="65"/>
      <c r="D373" s="65">
        <v>12970</v>
      </c>
      <c r="E373" s="65">
        <v>75.468999999999994</v>
      </c>
      <c r="F373" s="65">
        <v>-8.2379999999999995</v>
      </c>
      <c r="G373" s="65">
        <v>27.114000000000001</v>
      </c>
      <c r="H373" s="70">
        <v>42707</v>
      </c>
      <c r="I373" s="110">
        <v>5.0011574074074076E-2</v>
      </c>
      <c r="J373" s="114">
        <v>42707.050011574072</v>
      </c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26</v>
      </c>
      <c r="B374" s="65" t="s">
        <v>101</v>
      </c>
      <c r="C374" s="65"/>
      <c r="D374" s="65">
        <v>5349</v>
      </c>
      <c r="E374" s="65">
        <v>75.688999999999993</v>
      </c>
      <c r="F374" s="65">
        <v>-14.467000000000001</v>
      </c>
      <c r="G374" s="65">
        <v>9.0709999999999997</v>
      </c>
      <c r="H374" s="70">
        <v>42707</v>
      </c>
      <c r="I374" s="110">
        <v>6.0057870370370366E-2</v>
      </c>
      <c r="J374" s="114">
        <v>42707.060057870367</v>
      </c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26</v>
      </c>
      <c r="B375" s="65" t="s">
        <v>101</v>
      </c>
      <c r="C375" s="65"/>
      <c r="D375" s="65">
        <v>5348</v>
      </c>
      <c r="E375" s="65">
        <v>76.864000000000004</v>
      </c>
      <c r="F375" s="65">
        <v>-14.5</v>
      </c>
      <c r="G375" s="65">
        <v>9</v>
      </c>
      <c r="H375" s="70">
        <v>42707</v>
      </c>
      <c r="I375" s="110">
        <v>6.0057870370370366E-2</v>
      </c>
      <c r="J375" s="114">
        <v>42707.060057870367</v>
      </c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26</v>
      </c>
      <c r="B376" s="65" t="s">
        <v>101</v>
      </c>
      <c r="C376" s="65"/>
      <c r="D376" s="65">
        <v>5346</v>
      </c>
      <c r="E376" s="65">
        <v>76.826999999999998</v>
      </c>
      <c r="F376" s="65">
        <v>-14.526</v>
      </c>
      <c r="G376" s="65">
        <v>8.9480000000000004</v>
      </c>
      <c r="H376" s="70">
        <v>42707</v>
      </c>
      <c r="I376" s="110">
        <v>6.0057870370370366E-2</v>
      </c>
      <c r="J376" s="114">
        <v>42707.060057870367</v>
      </c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26</v>
      </c>
      <c r="B377" s="65" t="s">
        <v>101</v>
      </c>
      <c r="C377" s="65"/>
      <c r="D377" s="65">
        <v>5337</v>
      </c>
      <c r="E377" s="65">
        <v>76.822999999999993</v>
      </c>
      <c r="F377" s="65">
        <v>-14.564</v>
      </c>
      <c r="G377" s="65">
        <v>8.9510000000000005</v>
      </c>
      <c r="H377" s="70">
        <v>42707</v>
      </c>
      <c r="I377" s="110">
        <v>6.0057870370370366E-2</v>
      </c>
      <c r="J377" s="114">
        <v>42707.060057870367</v>
      </c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26</v>
      </c>
      <c r="B378" s="65" t="s">
        <v>101</v>
      </c>
      <c r="C378" s="65"/>
      <c r="D378" s="65">
        <v>5341</v>
      </c>
      <c r="E378" s="65">
        <v>76.900000000000006</v>
      </c>
      <c r="F378" s="65">
        <v>-14.537000000000001</v>
      </c>
      <c r="G378" s="65">
        <v>8.9819999999999993</v>
      </c>
      <c r="H378" s="70">
        <v>42707</v>
      </c>
      <c r="I378" s="110">
        <v>6.0057870370370366E-2</v>
      </c>
      <c r="J378" s="114">
        <v>42707.060057870367</v>
      </c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26</v>
      </c>
      <c r="B379" s="65" t="s">
        <v>101</v>
      </c>
      <c r="C379" s="65"/>
      <c r="D379" s="65">
        <v>9019</v>
      </c>
      <c r="E379" s="65">
        <v>50.83</v>
      </c>
      <c r="F379" s="65">
        <v>-8.0090000000000003</v>
      </c>
      <c r="G379" s="65">
        <v>27.256</v>
      </c>
      <c r="H379" s="70">
        <v>42707</v>
      </c>
      <c r="I379" s="110">
        <v>6.0057870370370366E-2</v>
      </c>
      <c r="J379" s="114">
        <v>42707.060057870367</v>
      </c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26</v>
      </c>
      <c r="B380" s="65" t="s">
        <v>101</v>
      </c>
      <c r="C380" s="65"/>
      <c r="D380" s="65">
        <v>8008</v>
      </c>
      <c r="E380" s="65">
        <v>45.676000000000002</v>
      </c>
      <c r="F380" s="65">
        <v>-8.0869999999999997</v>
      </c>
      <c r="G380" s="65">
        <v>26.914999999999999</v>
      </c>
      <c r="H380" s="70">
        <v>42707</v>
      </c>
      <c r="I380" s="110">
        <v>6.0057870370370366E-2</v>
      </c>
      <c r="J380" s="114">
        <v>42707.060057870367</v>
      </c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26</v>
      </c>
      <c r="B381" s="65" t="s">
        <v>101</v>
      </c>
      <c r="C381" s="65"/>
      <c r="D381" s="65">
        <v>7913</v>
      </c>
      <c r="E381" s="65">
        <v>45.264000000000003</v>
      </c>
      <c r="F381" s="65">
        <v>-8.0280000000000005</v>
      </c>
      <c r="G381" s="65">
        <v>26.963999999999999</v>
      </c>
      <c r="H381" s="70">
        <v>42707</v>
      </c>
      <c r="I381" s="110">
        <v>6.0057870370370366E-2</v>
      </c>
      <c r="J381" s="114">
        <v>42707.060057870367</v>
      </c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26</v>
      </c>
      <c r="B382" s="65" t="s">
        <v>101</v>
      </c>
      <c r="C382" s="65"/>
      <c r="D382" s="65">
        <v>7668</v>
      </c>
      <c r="E382" s="65">
        <v>43.866</v>
      </c>
      <c r="F382" s="65">
        <v>-8.0860000000000003</v>
      </c>
      <c r="G382" s="65">
        <v>26.971</v>
      </c>
      <c r="H382" s="70">
        <v>42707</v>
      </c>
      <c r="I382" s="110">
        <v>6.0057870370370366E-2</v>
      </c>
      <c r="J382" s="114">
        <v>42707.060057870367</v>
      </c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26</v>
      </c>
      <c r="B383" s="65" t="s">
        <v>101</v>
      </c>
      <c r="C383" s="65"/>
      <c r="D383" s="65">
        <v>7388</v>
      </c>
      <c r="E383" s="65">
        <v>42.365000000000002</v>
      </c>
      <c r="F383" s="65">
        <v>-8.0190000000000001</v>
      </c>
      <c r="G383" s="65">
        <v>27.036999999999999</v>
      </c>
      <c r="H383" s="70">
        <v>42707</v>
      </c>
      <c r="I383" s="110">
        <v>6.0057870370370366E-2</v>
      </c>
      <c r="J383" s="114">
        <v>42707.060057870367</v>
      </c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26</v>
      </c>
      <c r="B384" s="65" t="s">
        <v>101</v>
      </c>
      <c r="C384" s="65"/>
      <c r="D384" s="65">
        <v>7092</v>
      </c>
      <c r="E384" s="65">
        <v>40.755000000000003</v>
      </c>
      <c r="F384" s="65">
        <v>-8.0670000000000002</v>
      </c>
      <c r="G384" s="65">
        <v>27.021999999999998</v>
      </c>
      <c r="H384" s="70">
        <v>42707</v>
      </c>
      <c r="I384" s="110">
        <v>6.0057870370370366E-2</v>
      </c>
      <c r="J384" s="114">
        <v>42707.060057870367</v>
      </c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26</v>
      </c>
      <c r="B385" s="65" t="s">
        <v>101</v>
      </c>
      <c r="C385" s="65"/>
      <c r="D385" s="65">
        <v>6789</v>
      </c>
      <c r="E385" s="65">
        <v>39.151000000000003</v>
      </c>
      <c r="F385" s="65">
        <v>-8.0549999999999997</v>
      </c>
      <c r="G385" s="65">
        <v>27.013999999999999</v>
      </c>
      <c r="H385" s="70">
        <v>42707</v>
      </c>
      <c r="I385" s="110">
        <v>6.0057870370370366E-2</v>
      </c>
      <c r="J385" s="114">
        <v>42707.060057870367</v>
      </c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26</v>
      </c>
      <c r="B386" s="65" t="s">
        <v>101</v>
      </c>
      <c r="C386" s="65"/>
      <c r="D386" s="65">
        <v>6508</v>
      </c>
      <c r="E386" s="65">
        <v>37.575000000000003</v>
      </c>
      <c r="F386" s="65">
        <v>-7.9820000000000002</v>
      </c>
      <c r="G386" s="65">
        <v>27.087</v>
      </c>
      <c r="H386" s="70">
        <v>42707</v>
      </c>
      <c r="I386" s="110">
        <v>6.0057870370370366E-2</v>
      </c>
      <c r="J386" s="114">
        <v>42707.060057870367</v>
      </c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26</v>
      </c>
      <c r="B387" s="65" t="s">
        <v>101</v>
      </c>
      <c r="C387" s="65"/>
      <c r="D387" s="65">
        <v>6218</v>
      </c>
      <c r="E387" s="65">
        <v>36.011000000000003</v>
      </c>
      <c r="F387" s="65">
        <v>-7.9829999999999997</v>
      </c>
      <c r="G387" s="65">
        <v>27</v>
      </c>
      <c r="H387" s="70">
        <v>42707</v>
      </c>
      <c r="I387" s="110">
        <v>6.0057870370370366E-2</v>
      </c>
      <c r="J387" s="114">
        <v>42707.060057870367</v>
      </c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26</v>
      </c>
      <c r="B388" s="65" t="s">
        <v>101</v>
      </c>
      <c r="C388" s="65"/>
      <c r="D388" s="65">
        <v>5931</v>
      </c>
      <c r="E388" s="65">
        <v>34.506</v>
      </c>
      <c r="F388" s="65">
        <v>-8.0310000000000006</v>
      </c>
      <c r="G388" s="65">
        <v>26.971</v>
      </c>
      <c r="H388" s="70">
        <v>42707</v>
      </c>
      <c r="I388" s="110">
        <v>6.0057870370370366E-2</v>
      </c>
      <c r="J388" s="114">
        <v>42707.060057870367</v>
      </c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27</v>
      </c>
      <c r="B389" s="65" t="s">
        <v>102</v>
      </c>
      <c r="C389" s="65"/>
      <c r="D389" s="65">
        <v>5322</v>
      </c>
      <c r="E389" s="65">
        <v>75.320999999999998</v>
      </c>
      <c r="F389" s="65">
        <v>-14.503</v>
      </c>
      <c r="G389" s="65">
        <v>9.0399999999999991</v>
      </c>
      <c r="H389" s="70">
        <v>42707</v>
      </c>
      <c r="I389" s="110">
        <v>6.957175925925925E-2</v>
      </c>
      <c r="J389" s="114">
        <v>42707.069571759261</v>
      </c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27</v>
      </c>
      <c r="B390" s="65" t="s">
        <v>102</v>
      </c>
      <c r="C390" s="65"/>
      <c r="D390" s="65">
        <v>5320</v>
      </c>
      <c r="E390" s="65">
        <v>76.424000000000007</v>
      </c>
      <c r="F390" s="65">
        <v>-14.5</v>
      </c>
      <c r="G390" s="65">
        <v>9</v>
      </c>
      <c r="H390" s="70">
        <v>42707</v>
      </c>
      <c r="I390" s="110">
        <v>6.957175925925925E-2</v>
      </c>
      <c r="J390" s="114">
        <v>42707.069571759261</v>
      </c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27</v>
      </c>
      <c r="B391" s="65" t="s">
        <v>102</v>
      </c>
      <c r="C391" s="65"/>
      <c r="D391" s="65">
        <v>5325</v>
      </c>
      <c r="E391" s="65">
        <v>76.501999999999995</v>
      </c>
      <c r="F391" s="65">
        <v>-14.491</v>
      </c>
      <c r="G391" s="65">
        <v>9.0030000000000001</v>
      </c>
      <c r="H391" s="70">
        <v>42707</v>
      </c>
      <c r="I391" s="110">
        <v>6.957175925925925E-2</v>
      </c>
      <c r="J391" s="114">
        <v>42707.069571759261</v>
      </c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27</v>
      </c>
      <c r="B392" s="65" t="s">
        <v>102</v>
      </c>
      <c r="C392" s="65"/>
      <c r="D392" s="65">
        <v>5325</v>
      </c>
      <c r="E392" s="65">
        <v>76.488</v>
      </c>
      <c r="F392" s="65">
        <v>-14.513</v>
      </c>
      <c r="G392" s="65">
        <v>9.0180000000000007</v>
      </c>
      <c r="H392" s="70">
        <v>42707</v>
      </c>
      <c r="I392" s="110">
        <v>6.957175925925925E-2</v>
      </c>
      <c r="J392" s="114">
        <v>42707.069571759261</v>
      </c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27</v>
      </c>
      <c r="B393" s="65" t="s">
        <v>102</v>
      </c>
      <c r="C393" s="65"/>
      <c r="D393" s="65">
        <v>5333</v>
      </c>
      <c r="E393" s="65">
        <v>76.575999999999993</v>
      </c>
      <c r="F393" s="65">
        <v>-14.557</v>
      </c>
      <c r="G393" s="65">
        <v>8.9390000000000001</v>
      </c>
      <c r="H393" s="70">
        <v>42707</v>
      </c>
      <c r="I393" s="110">
        <v>6.957175925925925E-2</v>
      </c>
      <c r="J393" s="114">
        <v>42707.069571759261</v>
      </c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27</v>
      </c>
      <c r="B394" s="65" t="s">
        <v>102</v>
      </c>
      <c r="C394" s="65"/>
      <c r="D394" s="65">
        <v>7103</v>
      </c>
      <c r="E394" s="65">
        <v>41.325000000000003</v>
      </c>
      <c r="F394" s="65">
        <v>-8.2989999999999995</v>
      </c>
      <c r="G394" s="65">
        <v>27.323</v>
      </c>
      <c r="H394" s="109">
        <v>42707</v>
      </c>
      <c r="I394" s="113">
        <v>6.957175925925925E-2</v>
      </c>
      <c r="J394" s="114">
        <v>42707.069571759261</v>
      </c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27</v>
      </c>
      <c r="B395" s="65" t="s">
        <v>102</v>
      </c>
      <c r="C395" s="65"/>
      <c r="D395" s="65">
        <v>7042</v>
      </c>
      <c r="E395" s="65">
        <v>41.241</v>
      </c>
      <c r="F395" s="65">
        <v>-8.3119999999999994</v>
      </c>
      <c r="G395" s="65">
        <v>27.300999999999998</v>
      </c>
      <c r="H395" s="109">
        <v>42707</v>
      </c>
      <c r="I395" s="113">
        <v>6.957175925925925E-2</v>
      </c>
      <c r="J395" s="114">
        <v>42707.069571759261</v>
      </c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27</v>
      </c>
      <c r="B396" s="65" t="s">
        <v>102</v>
      </c>
      <c r="C396" s="65"/>
      <c r="D396" s="65">
        <v>6931</v>
      </c>
      <c r="E396" s="65">
        <v>40.61</v>
      </c>
      <c r="F396" s="65">
        <v>-8.2409999999999997</v>
      </c>
      <c r="G396" s="65">
        <v>27.39</v>
      </c>
      <c r="H396" s="109">
        <v>42707</v>
      </c>
      <c r="I396" s="113">
        <v>6.957175925925925E-2</v>
      </c>
      <c r="J396" s="114">
        <v>42707.069571759261</v>
      </c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27</v>
      </c>
      <c r="B397" s="65" t="s">
        <v>102</v>
      </c>
      <c r="C397" s="65"/>
      <c r="D397" s="65">
        <v>6712</v>
      </c>
      <c r="E397" s="65">
        <v>39.225999999999999</v>
      </c>
      <c r="F397" s="65">
        <v>-8.2940000000000005</v>
      </c>
      <c r="G397" s="65">
        <v>27.285</v>
      </c>
      <c r="H397" s="109">
        <v>42707</v>
      </c>
      <c r="I397" s="113">
        <v>6.957175925925925E-2</v>
      </c>
      <c r="J397" s="114">
        <v>42707.069571759261</v>
      </c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27</v>
      </c>
      <c r="B398" s="65" t="s">
        <v>102</v>
      </c>
      <c r="C398" s="65"/>
      <c r="D398" s="65">
        <v>6464</v>
      </c>
      <c r="E398" s="65">
        <v>37.762999999999998</v>
      </c>
      <c r="F398" s="65">
        <v>-8.3130000000000006</v>
      </c>
      <c r="G398" s="65">
        <v>27.324999999999999</v>
      </c>
      <c r="H398" s="109">
        <v>42707</v>
      </c>
      <c r="I398" s="113">
        <v>6.957175925925925E-2</v>
      </c>
      <c r="J398" s="114">
        <v>42707.069571759261</v>
      </c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27</v>
      </c>
      <c r="B399" s="65" t="s">
        <v>102</v>
      </c>
      <c r="C399" s="65"/>
      <c r="D399" s="65">
        <v>6209</v>
      </c>
      <c r="E399" s="65">
        <v>36.185000000000002</v>
      </c>
      <c r="F399" s="65">
        <v>-8.2750000000000004</v>
      </c>
      <c r="G399" s="65">
        <v>27.382999999999999</v>
      </c>
      <c r="H399" s="109">
        <v>42707</v>
      </c>
      <c r="I399" s="113">
        <v>6.957175925925925E-2</v>
      </c>
      <c r="J399" s="114">
        <v>42707.069571759261</v>
      </c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27</v>
      </c>
      <c r="B400" s="65" t="s">
        <v>102</v>
      </c>
      <c r="C400" s="65"/>
      <c r="D400" s="65">
        <v>5963</v>
      </c>
      <c r="E400" s="65">
        <v>34.643999999999998</v>
      </c>
      <c r="F400" s="65">
        <v>-8.282</v>
      </c>
      <c r="G400" s="65">
        <v>27.367999999999999</v>
      </c>
      <c r="H400" s="109">
        <v>42707</v>
      </c>
      <c r="I400" s="113">
        <v>6.957175925925925E-2</v>
      </c>
      <c r="J400" s="114">
        <v>42707.069571759261</v>
      </c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27</v>
      </c>
      <c r="B401" s="65" t="s">
        <v>102</v>
      </c>
      <c r="C401" s="65"/>
      <c r="D401" s="65">
        <v>5733</v>
      </c>
      <c r="E401" s="65">
        <v>33.253999999999998</v>
      </c>
      <c r="F401" s="65">
        <v>-8.3390000000000004</v>
      </c>
      <c r="G401" s="65">
        <v>27.309000000000001</v>
      </c>
      <c r="H401" s="109">
        <v>42707</v>
      </c>
      <c r="I401" s="113">
        <v>6.957175925925925E-2</v>
      </c>
      <c r="J401" s="114">
        <v>42707.069571759261</v>
      </c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27</v>
      </c>
      <c r="B402" s="65" t="s">
        <v>102</v>
      </c>
      <c r="C402" s="65"/>
      <c r="D402" s="65">
        <v>5495</v>
      </c>
      <c r="E402" s="65">
        <v>31.832999999999998</v>
      </c>
      <c r="F402" s="65">
        <v>-8.3330000000000002</v>
      </c>
      <c r="G402" s="65">
        <v>27.268000000000001</v>
      </c>
      <c r="H402" s="109">
        <v>42707</v>
      </c>
      <c r="I402" s="113">
        <v>6.957175925925925E-2</v>
      </c>
      <c r="J402" s="114">
        <v>42707.069571759261</v>
      </c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27</v>
      </c>
      <c r="B403" s="65" t="s">
        <v>102</v>
      </c>
      <c r="C403" s="65"/>
      <c r="D403" s="65">
        <v>5275</v>
      </c>
      <c r="E403" s="65">
        <v>30.495999999999999</v>
      </c>
      <c r="F403" s="65">
        <v>-8.3699999999999992</v>
      </c>
      <c r="G403" s="65">
        <v>27.187000000000001</v>
      </c>
      <c r="H403" s="109">
        <v>42707</v>
      </c>
      <c r="I403" s="113">
        <v>6.957175925925925E-2</v>
      </c>
      <c r="J403" s="114">
        <v>42707.069571759261</v>
      </c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28</v>
      </c>
      <c r="B404" s="65" t="s">
        <v>103</v>
      </c>
      <c r="C404" s="65"/>
      <c r="D404" s="65">
        <v>5334</v>
      </c>
      <c r="E404" s="65">
        <v>75.643000000000001</v>
      </c>
      <c r="F404" s="65">
        <v>-14.504</v>
      </c>
      <c r="G404" s="65">
        <v>8.9640000000000004</v>
      </c>
      <c r="H404" s="109">
        <v>42707</v>
      </c>
      <c r="I404" s="113">
        <v>7.962962962962962E-2</v>
      </c>
      <c r="J404" s="114">
        <v>42707.079629629632</v>
      </c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28</v>
      </c>
      <c r="B405" s="65" t="s">
        <v>103</v>
      </c>
      <c r="C405" s="65"/>
      <c r="D405" s="65">
        <v>5344</v>
      </c>
      <c r="E405" s="65">
        <v>76.707999999999998</v>
      </c>
      <c r="F405" s="65">
        <v>-14.5</v>
      </c>
      <c r="G405" s="65">
        <v>9</v>
      </c>
      <c r="H405" s="109">
        <v>42707</v>
      </c>
      <c r="I405" s="113">
        <v>7.962962962962962E-2</v>
      </c>
      <c r="J405" s="114">
        <v>42707.079629629632</v>
      </c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28</v>
      </c>
      <c r="B406" s="65" t="s">
        <v>103</v>
      </c>
      <c r="C406" s="65"/>
      <c r="D406" s="65">
        <v>5344</v>
      </c>
      <c r="E406" s="65">
        <v>76.869</v>
      </c>
      <c r="F406" s="65">
        <v>-14.5</v>
      </c>
      <c r="G406" s="65">
        <v>8.9689999999999994</v>
      </c>
      <c r="H406" s="109">
        <v>42707</v>
      </c>
      <c r="I406" s="113">
        <v>7.962962962962962E-2</v>
      </c>
      <c r="J406" s="114">
        <v>42707.079629629632</v>
      </c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28</v>
      </c>
      <c r="B407" s="65" t="s">
        <v>103</v>
      </c>
      <c r="C407" s="65"/>
      <c r="D407" s="65">
        <v>5337</v>
      </c>
      <c r="E407" s="65">
        <v>76.673000000000002</v>
      </c>
      <c r="F407" s="65">
        <v>-14.51</v>
      </c>
      <c r="G407" s="65">
        <v>8.9179999999999993</v>
      </c>
      <c r="H407" s="70">
        <v>42707</v>
      </c>
      <c r="I407" s="110">
        <v>7.962962962962962E-2</v>
      </c>
      <c r="J407" s="114">
        <v>42707.079629629632</v>
      </c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28</v>
      </c>
      <c r="B408" s="65" t="s">
        <v>103</v>
      </c>
      <c r="C408" s="65"/>
      <c r="D408" s="65">
        <v>5340</v>
      </c>
      <c r="E408" s="65">
        <v>76.784999999999997</v>
      </c>
      <c r="F408" s="65">
        <v>-14.542999999999999</v>
      </c>
      <c r="G408" s="65">
        <v>8.9220000000000006</v>
      </c>
      <c r="H408" s="70">
        <v>42707</v>
      </c>
      <c r="I408" s="110">
        <v>7.962962962962962E-2</v>
      </c>
      <c r="J408" s="114">
        <v>42707.079629629632</v>
      </c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28</v>
      </c>
      <c r="B409" s="65" t="s">
        <v>103</v>
      </c>
      <c r="C409" s="65"/>
      <c r="D409" s="65">
        <v>5335</v>
      </c>
      <c r="E409" s="65">
        <v>29.946999999999999</v>
      </c>
      <c r="F409" s="65">
        <v>-8.8729999999999993</v>
      </c>
      <c r="G409" s="65">
        <v>27.302</v>
      </c>
      <c r="H409" s="70">
        <v>42707</v>
      </c>
      <c r="I409" s="110">
        <v>7.962962962962962E-2</v>
      </c>
      <c r="J409" s="114">
        <v>42707.079629629632</v>
      </c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28</v>
      </c>
      <c r="B410" s="65" t="s">
        <v>103</v>
      </c>
      <c r="C410" s="65"/>
      <c r="D410" s="65">
        <v>4896</v>
      </c>
      <c r="E410" s="65">
        <v>27.925999999999998</v>
      </c>
      <c r="F410" s="65">
        <v>-8.9860000000000007</v>
      </c>
      <c r="G410" s="65">
        <v>26.898</v>
      </c>
      <c r="H410" s="70">
        <v>42707</v>
      </c>
      <c r="I410" s="110">
        <v>7.962962962962962E-2</v>
      </c>
      <c r="J410" s="114">
        <v>42707.079629629632</v>
      </c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28</v>
      </c>
      <c r="B411" s="65" t="s">
        <v>103</v>
      </c>
      <c r="C411" s="65"/>
      <c r="D411" s="65">
        <v>4854</v>
      </c>
      <c r="E411" s="65">
        <v>27.759</v>
      </c>
      <c r="F411" s="65">
        <v>-8.923</v>
      </c>
      <c r="G411" s="65">
        <v>27.001999999999999</v>
      </c>
      <c r="H411" s="70">
        <v>42707</v>
      </c>
      <c r="I411" s="110">
        <v>7.962962962962962E-2</v>
      </c>
      <c r="J411" s="114">
        <v>42707.079629629632</v>
      </c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28</v>
      </c>
      <c r="B412" s="65" t="s">
        <v>103</v>
      </c>
      <c r="C412" s="65"/>
      <c r="D412" s="65">
        <v>4705</v>
      </c>
      <c r="E412" s="65">
        <v>26.99</v>
      </c>
      <c r="F412" s="65">
        <v>-8.9320000000000004</v>
      </c>
      <c r="G412" s="65">
        <v>26.984000000000002</v>
      </c>
      <c r="H412" s="70">
        <v>42707</v>
      </c>
      <c r="I412" s="110">
        <v>7.962962962962962E-2</v>
      </c>
      <c r="J412" s="114">
        <v>42707.079629629632</v>
      </c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28</v>
      </c>
      <c r="B413" s="65" t="s">
        <v>103</v>
      </c>
      <c r="C413" s="65"/>
      <c r="D413" s="65">
        <v>4522</v>
      </c>
      <c r="E413" s="65">
        <v>26.003</v>
      </c>
      <c r="F413" s="65">
        <v>-8.9269999999999996</v>
      </c>
      <c r="G413" s="65">
        <v>26.951000000000001</v>
      </c>
      <c r="H413" s="70">
        <v>42707</v>
      </c>
      <c r="I413" s="110">
        <v>7.962962962962962E-2</v>
      </c>
      <c r="J413" s="114">
        <v>42707.079629629632</v>
      </c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28</v>
      </c>
      <c r="B414" s="65" t="s">
        <v>103</v>
      </c>
      <c r="C414" s="65"/>
      <c r="D414" s="65">
        <v>4340</v>
      </c>
      <c r="E414" s="65">
        <v>25.027999999999999</v>
      </c>
      <c r="F414" s="65">
        <v>-8.9179999999999993</v>
      </c>
      <c r="G414" s="65">
        <v>27.010999999999999</v>
      </c>
      <c r="H414" s="70">
        <v>42707</v>
      </c>
      <c r="I414" s="110">
        <v>7.962962962962962E-2</v>
      </c>
      <c r="J414" s="114">
        <v>42707.079629629632</v>
      </c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28</v>
      </c>
      <c r="B415" s="65" t="s">
        <v>103</v>
      </c>
      <c r="C415" s="65"/>
      <c r="D415" s="65">
        <v>4150</v>
      </c>
      <c r="E415" s="65">
        <v>23.983000000000001</v>
      </c>
      <c r="F415" s="65">
        <v>-8.92</v>
      </c>
      <c r="G415" s="65">
        <v>27.068000000000001</v>
      </c>
      <c r="H415" s="70">
        <v>42707</v>
      </c>
      <c r="I415" s="110">
        <v>7.962962962962962E-2</v>
      </c>
      <c r="J415" s="114">
        <v>42707.079629629632</v>
      </c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28</v>
      </c>
      <c r="B416" s="65" t="s">
        <v>103</v>
      </c>
      <c r="C416" s="65"/>
      <c r="D416" s="65">
        <v>3967</v>
      </c>
      <c r="E416" s="65">
        <v>23.056999999999999</v>
      </c>
      <c r="F416" s="65">
        <v>-8.9169999999999998</v>
      </c>
      <c r="G416" s="65">
        <v>27.007000000000001</v>
      </c>
      <c r="H416" s="70">
        <v>42707</v>
      </c>
      <c r="I416" s="110">
        <v>7.962962962962962E-2</v>
      </c>
      <c r="J416" s="114">
        <v>42707.079629629632</v>
      </c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28</v>
      </c>
      <c r="B417" s="65" t="s">
        <v>103</v>
      </c>
      <c r="C417" s="65"/>
      <c r="D417" s="65">
        <v>3790</v>
      </c>
      <c r="E417" s="65">
        <v>22.096</v>
      </c>
      <c r="F417" s="65">
        <v>-8.8889999999999993</v>
      </c>
      <c r="G417" s="65">
        <v>27.068000000000001</v>
      </c>
      <c r="H417" s="70">
        <v>42707</v>
      </c>
      <c r="I417" s="110">
        <v>7.962962962962962E-2</v>
      </c>
      <c r="J417" s="114">
        <v>42707.079629629632</v>
      </c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28</v>
      </c>
      <c r="B418" s="65" t="s">
        <v>103</v>
      </c>
      <c r="C418" s="65"/>
      <c r="D418" s="65">
        <v>3619</v>
      </c>
      <c r="E418" s="65">
        <v>21.135000000000002</v>
      </c>
      <c r="F418" s="65">
        <v>-8.8390000000000004</v>
      </c>
      <c r="G418" s="65">
        <v>27.018000000000001</v>
      </c>
      <c r="H418" s="70">
        <v>42707</v>
      </c>
      <c r="I418" s="110">
        <v>7.962962962962962E-2</v>
      </c>
      <c r="J418" s="114">
        <v>42707.079629629632</v>
      </c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29</v>
      </c>
      <c r="B419" s="65" t="s">
        <v>104</v>
      </c>
      <c r="C419" s="65"/>
      <c r="D419" s="65">
        <v>5292</v>
      </c>
      <c r="E419" s="65">
        <v>74.971999999999994</v>
      </c>
      <c r="F419" s="65">
        <v>-14.457000000000001</v>
      </c>
      <c r="G419" s="65">
        <v>9.093</v>
      </c>
      <c r="H419" s="70">
        <v>42707</v>
      </c>
      <c r="I419" s="110">
        <v>8.9143518518518525E-2</v>
      </c>
      <c r="J419" s="114">
        <v>42707.089143518519</v>
      </c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29</v>
      </c>
      <c r="B420" s="65" t="s">
        <v>104</v>
      </c>
      <c r="C420" s="65"/>
      <c r="D420" s="65">
        <v>5298</v>
      </c>
      <c r="E420" s="65">
        <v>76.069000000000003</v>
      </c>
      <c r="F420" s="65">
        <v>-14.5</v>
      </c>
      <c r="G420" s="65">
        <v>9</v>
      </c>
      <c r="H420" s="70">
        <v>42707</v>
      </c>
      <c r="I420" s="110">
        <v>8.9143518518518525E-2</v>
      </c>
      <c r="J420" s="114">
        <v>42707.089143518519</v>
      </c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29</v>
      </c>
      <c r="B421" s="65" t="s">
        <v>104</v>
      </c>
      <c r="C421" s="65"/>
      <c r="D421" s="65">
        <v>5308</v>
      </c>
      <c r="E421" s="65">
        <v>76.244</v>
      </c>
      <c r="F421" s="65">
        <v>-14.491</v>
      </c>
      <c r="G421" s="65">
        <v>8.9719999999999995</v>
      </c>
      <c r="H421" s="70">
        <v>42707</v>
      </c>
      <c r="I421" s="110">
        <v>8.9143518518518525E-2</v>
      </c>
      <c r="J421" s="114">
        <v>42707.089143518519</v>
      </c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29</v>
      </c>
      <c r="B422" s="65" t="s">
        <v>104</v>
      </c>
      <c r="C422" s="65"/>
      <c r="D422" s="65">
        <v>5307</v>
      </c>
      <c r="E422" s="65">
        <v>76.236999999999995</v>
      </c>
      <c r="F422" s="65">
        <v>-14.5</v>
      </c>
      <c r="G422" s="65">
        <v>8.9589999999999996</v>
      </c>
      <c r="H422" s="70">
        <v>42707</v>
      </c>
      <c r="I422" s="110">
        <v>8.9143518518518525E-2</v>
      </c>
      <c r="J422" s="114">
        <v>42707.089143518519</v>
      </c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29</v>
      </c>
      <c r="B423" s="65" t="s">
        <v>104</v>
      </c>
      <c r="C423" s="65"/>
      <c r="D423" s="65">
        <v>5312</v>
      </c>
      <c r="E423" s="65">
        <v>76.322999999999993</v>
      </c>
      <c r="F423" s="65">
        <v>-14.475</v>
      </c>
      <c r="G423" s="65">
        <v>9.0069999999999997</v>
      </c>
      <c r="H423" s="70">
        <v>42707</v>
      </c>
      <c r="I423" s="110">
        <v>8.9143518518518525E-2</v>
      </c>
      <c r="J423" s="114">
        <v>42707.089143518519</v>
      </c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29</v>
      </c>
      <c r="B424" s="65" t="s">
        <v>104</v>
      </c>
      <c r="C424" s="65"/>
      <c r="D424" s="65">
        <v>1064</v>
      </c>
      <c r="E424" s="65">
        <v>6.0430000000000001</v>
      </c>
      <c r="F424" s="65">
        <v>-8.8610000000000007</v>
      </c>
      <c r="G424" s="65">
        <v>27.382000000000001</v>
      </c>
      <c r="H424" s="70">
        <v>42707</v>
      </c>
      <c r="I424" s="110">
        <v>8.9143518518518525E-2</v>
      </c>
      <c r="J424" s="114">
        <v>42707.089143518519</v>
      </c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29</v>
      </c>
      <c r="B425" s="65" t="s">
        <v>104</v>
      </c>
      <c r="C425" s="65"/>
      <c r="D425" s="65">
        <v>974</v>
      </c>
      <c r="E425" s="65">
        <v>5.6459999999999999</v>
      </c>
      <c r="F425" s="65">
        <v>-8.9139999999999997</v>
      </c>
      <c r="G425" s="65">
        <v>26.907</v>
      </c>
      <c r="H425" s="70">
        <v>42707</v>
      </c>
      <c r="I425" s="110">
        <v>8.9143518518518525E-2</v>
      </c>
      <c r="J425" s="114">
        <v>42707.089143518519</v>
      </c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29</v>
      </c>
      <c r="B426" s="65" t="s">
        <v>104</v>
      </c>
      <c r="C426" s="65"/>
      <c r="D426" s="65">
        <v>963</v>
      </c>
      <c r="E426" s="65">
        <v>5.5839999999999996</v>
      </c>
      <c r="F426" s="65">
        <v>-8.8729999999999993</v>
      </c>
      <c r="G426" s="65">
        <v>27.145</v>
      </c>
      <c r="H426" s="70">
        <v>42707</v>
      </c>
      <c r="I426" s="110">
        <v>8.9143518518518525E-2</v>
      </c>
      <c r="J426" s="114">
        <v>42707.089143518519</v>
      </c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29</v>
      </c>
      <c r="B427" s="65" t="s">
        <v>104</v>
      </c>
      <c r="C427" s="65"/>
      <c r="D427" s="65">
        <v>931</v>
      </c>
      <c r="E427" s="65">
        <v>5.3940000000000001</v>
      </c>
      <c r="F427" s="65">
        <v>-9.0129999999999999</v>
      </c>
      <c r="G427" s="65">
        <v>27.173999999999999</v>
      </c>
      <c r="H427" s="70">
        <v>42707</v>
      </c>
      <c r="I427" s="110">
        <v>8.9143518518518525E-2</v>
      </c>
      <c r="J427" s="114">
        <v>42707.089143518519</v>
      </c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29</v>
      </c>
      <c r="B428" s="65" t="s">
        <v>104</v>
      </c>
      <c r="C428" s="65"/>
      <c r="D428" s="65">
        <v>897</v>
      </c>
      <c r="E428" s="65">
        <v>5.1890000000000001</v>
      </c>
      <c r="F428" s="65">
        <v>-8.9339999999999993</v>
      </c>
      <c r="G428" s="65">
        <v>27.065999999999999</v>
      </c>
      <c r="H428" s="70">
        <v>42707</v>
      </c>
      <c r="I428" s="110">
        <v>8.9143518518518525E-2</v>
      </c>
      <c r="J428" s="114">
        <v>42707.089143518519</v>
      </c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29</v>
      </c>
      <c r="B429" s="65" t="s">
        <v>104</v>
      </c>
      <c r="C429" s="65"/>
      <c r="D429" s="65">
        <v>863</v>
      </c>
      <c r="E429" s="65">
        <v>4.9820000000000002</v>
      </c>
      <c r="F429" s="65">
        <v>-9.0589999999999993</v>
      </c>
      <c r="G429" s="65">
        <v>26.882000000000001</v>
      </c>
      <c r="H429" s="70">
        <v>42707</v>
      </c>
      <c r="I429" s="110">
        <v>8.9143518518518525E-2</v>
      </c>
      <c r="J429" s="114">
        <v>42707.089143518519</v>
      </c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29</v>
      </c>
      <c r="B430" s="65" t="s">
        <v>104</v>
      </c>
      <c r="C430" s="65"/>
      <c r="D430" s="65">
        <v>828</v>
      </c>
      <c r="E430" s="65">
        <v>4.774</v>
      </c>
      <c r="F430" s="65">
        <v>-9.2639999999999993</v>
      </c>
      <c r="G430" s="65">
        <v>26.75</v>
      </c>
      <c r="H430" s="70">
        <v>42707</v>
      </c>
      <c r="I430" s="110">
        <v>8.9143518518518525E-2</v>
      </c>
      <c r="J430" s="114">
        <v>42707.089143518519</v>
      </c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29</v>
      </c>
      <c r="B431" s="65" t="s">
        <v>104</v>
      </c>
      <c r="C431" s="65"/>
      <c r="D431" s="65">
        <v>795</v>
      </c>
      <c r="E431" s="65">
        <v>4.5750000000000002</v>
      </c>
      <c r="F431" s="65">
        <v>-9.1829999999999998</v>
      </c>
      <c r="G431" s="65">
        <v>26.734999999999999</v>
      </c>
      <c r="H431" s="70">
        <v>42707</v>
      </c>
      <c r="I431" s="110">
        <v>8.9143518518518525E-2</v>
      </c>
      <c r="J431" s="114">
        <v>42707.089143518519</v>
      </c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29</v>
      </c>
      <c r="B432" s="65" t="s">
        <v>104</v>
      </c>
      <c r="C432" s="65"/>
      <c r="D432" s="65">
        <v>763</v>
      </c>
      <c r="E432" s="65">
        <v>4.383</v>
      </c>
      <c r="F432" s="65">
        <v>-9.0779999999999994</v>
      </c>
      <c r="G432" s="65">
        <v>26.834</v>
      </c>
      <c r="H432" s="70">
        <v>42707</v>
      </c>
      <c r="I432" s="110">
        <v>8.9143518518518525E-2</v>
      </c>
      <c r="J432" s="114">
        <v>42707.089143518519</v>
      </c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29</v>
      </c>
      <c r="B433" s="65" t="s">
        <v>104</v>
      </c>
      <c r="C433" s="65"/>
      <c r="D433" s="65">
        <v>731</v>
      </c>
      <c r="E433" s="65">
        <v>4.1929999999999996</v>
      </c>
      <c r="F433" s="65">
        <v>-9.0809999999999995</v>
      </c>
      <c r="G433" s="65">
        <v>26.664999999999999</v>
      </c>
      <c r="H433" s="70">
        <v>42707</v>
      </c>
      <c r="I433" s="110">
        <v>8.9143518518518525E-2</v>
      </c>
      <c r="J433" s="114">
        <v>42707.089143518519</v>
      </c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30</v>
      </c>
      <c r="B434" s="65" t="s">
        <v>8</v>
      </c>
      <c r="C434" s="65"/>
      <c r="D434" s="65">
        <v>5327</v>
      </c>
      <c r="E434" s="65">
        <v>75.430000000000007</v>
      </c>
      <c r="F434" s="65">
        <v>-14.478999999999999</v>
      </c>
      <c r="G434" s="65">
        <v>9.0180000000000007</v>
      </c>
      <c r="H434" s="70">
        <v>42707</v>
      </c>
      <c r="I434" s="110">
        <v>9.9201388888888895E-2</v>
      </c>
      <c r="J434" s="114">
        <v>42707.09920138889</v>
      </c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30</v>
      </c>
      <c r="B435" s="65" t="s">
        <v>8</v>
      </c>
      <c r="C435" s="65"/>
      <c r="D435" s="65">
        <v>5325</v>
      </c>
      <c r="E435" s="65">
        <v>76.424999999999997</v>
      </c>
      <c r="F435" s="65">
        <v>-14.5</v>
      </c>
      <c r="G435" s="65">
        <v>9</v>
      </c>
      <c r="H435" s="70">
        <v>42707</v>
      </c>
      <c r="I435" s="110">
        <v>9.9201388888888895E-2</v>
      </c>
      <c r="J435" s="114">
        <v>42707.09920138889</v>
      </c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30</v>
      </c>
      <c r="B436" s="65" t="s">
        <v>8</v>
      </c>
      <c r="C436" s="65"/>
      <c r="D436" s="65">
        <v>5325</v>
      </c>
      <c r="E436" s="65">
        <v>76.483000000000004</v>
      </c>
      <c r="F436" s="65">
        <v>-14.536</v>
      </c>
      <c r="G436" s="65">
        <v>8.9819999999999993</v>
      </c>
      <c r="H436" s="70">
        <v>42707</v>
      </c>
      <c r="I436" s="110">
        <v>9.9201388888888895E-2</v>
      </c>
      <c r="J436" s="114">
        <v>42707.09920138889</v>
      </c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30</v>
      </c>
      <c r="B437" s="65" t="s">
        <v>8</v>
      </c>
      <c r="C437" s="65"/>
      <c r="D437" s="65">
        <v>5321</v>
      </c>
      <c r="E437" s="65">
        <v>76.334000000000003</v>
      </c>
      <c r="F437" s="65">
        <v>-14.537000000000001</v>
      </c>
      <c r="G437" s="65">
        <v>8.9760000000000009</v>
      </c>
      <c r="H437" s="70">
        <v>42707</v>
      </c>
      <c r="I437" s="110">
        <v>9.9201388888888895E-2</v>
      </c>
      <c r="J437" s="114">
        <v>42707.09920138889</v>
      </c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30</v>
      </c>
      <c r="B438" s="65" t="s">
        <v>8</v>
      </c>
      <c r="C438" s="65"/>
      <c r="D438" s="65">
        <v>5328</v>
      </c>
      <c r="E438" s="65">
        <v>76.472999999999999</v>
      </c>
      <c r="F438" s="65">
        <v>-14.515000000000001</v>
      </c>
      <c r="G438" s="65">
        <v>8.9559999999999995</v>
      </c>
      <c r="H438" s="70">
        <v>42707</v>
      </c>
      <c r="I438" s="110">
        <v>9.9201388888888895E-2</v>
      </c>
      <c r="J438" s="114">
        <v>42707.09920138889</v>
      </c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30</v>
      </c>
      <c r="B439" s="65" t="s">
        <v>8</v>
      </c>
      <c r="C439" s="65"/>
      <c r="D439" s="65">
        <v>4178</v>
      </c>
      <c r="E439" s="65">
        <v>23.542000000000002</v>
      </c>
      <c r="F439" s="65">
        <v>4.7619999999999996</v>
      </c>
      <c r="G439" s="65">
        <v>26.39</v>
      </c>
      <c r="H439" s="70">
        <v>42707</v>
      </c>
      <c r="I439" s="110">
        <v>9.9201388888888895E-2</v>
      </c>
      <c r="J439" s="114">
        <v>42707.09920138889</v>
      </c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30</v>
      </c>
      <c r="B440" s="65" t="s">
        <v>8</v>
      </c>
      <c r="C440" s="65"/>
      <c r="D440" s="65">
        <v>4150</v>
      </c>
      <c r="E440" s="65">
        <v>23.622</v>
      </c>
      <c r="F440" s="65">
        <v>4.7640000000000002</v>
      </c>
      <c r="G440" s="65">
        <v>26.364000000000001</v>
      </c>
      <c r="H440" s="70">
        <v>42707</v>
      </c>
      <c r="I440" s="110">
        <v>9.9201388888888895E-2</v>
      </c>
      <c r="J440" s="114">
        <v>42707.09920138889</v>
      </c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30</v>
      </c>
      <c r="B441" s="65" t="s">
        <v>8</v>
      </c>
      <c r="C441" s="65"/>
      <c r="D441" s="65">
        <v>4076</v>
      </c>
      <c r="E441" s="65">
        <v>23.308</v>
      </c>
      <c r="F441" s="65">
        <v>4.8689999999999998</v>
      </c>
      <c r="G441" s="65">
        <v>26.434000000000001</v>
      </c>
      <c r="H441" s="70">
        <v>42707</v>
      </c>
      <c r="I441" s="110">
        <v>9.9201388888888895E-2</v>
      </c>
      <c r="J441" s="114">
        <v>42707.09920138889</v>
      </c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30</v>
      </c>
      <c r="B442" s="65" t="s">
        <v>8</v>
      </c>
      <c r="C442" s="65"/>
      <c r="D442" s="65">
        <v>3925</v>
      </c>
      <c r="E442" s="65">
        <v>22.591999999999999</v>
      </c>
      <c r="F442" s="65">
        <v>4.867</v>
      </c>
      <c r="G442" s="65">
        <v>26.382000000000001</v>
      </c>
      <c r="H442" s="70">
        <v>42707</v>
      </c>
      <c r="I442" s="110">
        <v>9.9201388888888895E-2</v>
      </c>
      <c r="J442" s="114">
        <v>42707.09920138889</v>
      </c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30</v>
      </c>
      <c r="B443" s="65" t="s">
        <v>8</v>
      </c>
      <c r="C443" s="65"/>
      <c r="D443" s="65">
        <v>3762</v>
      </c>
      <c r="E443" s="65">
        <v>21.742000000000001</v>
      </c>
      <c r="F443" s="65">
        <v>4.8220000000000001</v>
      </c>
      <c r="G443" s="65">
        <v>26.431000000000001</v>
      </c>
      <c r="H443" s="70">
        <v>42707</v>
      </c>
      <c r="I443" s="110">
        <v>9.9201388888888895E-2</v>
      </c>
      <c r="J443" s="114">
        <v>42707.09920138889</v>
      </c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30</v>
      </c>
      <c r="B444" s="65" t="s">
        <v>8</v>
      </c>
      <c r="C444" s="65"/>
      <c r="D444" s="65">
        <v>3596</v>
      </c>
      <c r="E444" s="65">
        <v>20.846</v>
      </c>
      <c r="F444" s="65">
        <v>4.8390000000000004</v>
      </c>
      <c r="G444" s="65">
        <v>26.434000000000001</v>
      </c>
      <c r="H444" s="70">
        <v>42707</v>
      </c>
      <c r="I444" s="110">
        <v>9.9201388888888895E-2</v>
      </c>
      <c r="J444" s="114">
        <v>42707.09920138889</v>
      </c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30</v>
      </c>
      <c r="B445" s="65" t="s">
        <v>8</v>
      </c>
      <c r="C445" s="65"/>
      <c r="D445" s="65">
        <v>3433</v>
      </c>
      <c r="E445" s="65">
        <v>20.003</v>
      </c>
      <c r="F445" s="65">
        <v>4.9180000000000001</v>
      </c>
      <c r="G445" s="65">
        <v>26.390999999999998</v>
      </c>
      <c r="H445" s="70">
        <v>42707</v>
      </c>
      <c r="I445" s="110">
        <v>9.9201388888888895E-2</v>
      </c>
      <c r="J445" s="114">
        <v>42707.09920138889</v>
      </c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30</v>
      </c>
      <c r="B446" s="65" t="s">
        <v>8</v>
      </c>
      <c r="C446" s="65"/>
      <c r="D446" s="65">
        <v>3272</v>
      </c>
      <c r="E446" s="65">
        <v>19.111000000000001</v>
      </c>
      <c r="F446" s="65">
        <v>4.9320000000000004</v>
      </c>
      <c r="G446" s="65">
        <v>26.446000000000002</v>
      </c>
      <c r="H446" s="70">
        <v>42707</v>
      </c>
      <c r="I446" s="110">
        <v>9.9201388888888895E-2</v>
      </c>
      <c r="J446" s="114">
        <v>42707.09920138889</v>
      </c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30</v>
      </c>
      <c r="B447" s="65" t="s">
        <v>8</v>
      </c>
      <c r="C447" s="65"/>
      <c r="D447" s="65">
        <v>3119</v>
      </c>
      <c r="E447" s="65">
        <v>18.277999999999999</v>
      </c>
      <c r="F447" s="65">
        <v>4.87</v>
      </c>
      <c r="G447" s="65">
        <v>26.352</v>
      </c>
      <c r="H447" s="70">
        <v>42707</v>
      </c>
      <c r="I447" s="110">
        <v>9.9201388888888895E-2</v>
      </c>
      <c r="J447" s="114">
        <v>42707.09920138889</v>
      </c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30</v>
      </c>
      <c r="B448" s="65" t="s">
        <v>8</v>
      </c>
      <c r="C448" s="65"/>
      <c r="D448" s="65">
        <v>2978</v>
      </c>
      <c r="E448" s="65">
        <v>17.45</v>
      </c>
      <c r="F448" s="65">
        <v>4.8819999999999997</v>
      </c>
      <c r="G448" s="65">
        <v>26.375</v>
      </c>
      <c r="H448" s="70">
        <v>42707</v>
      </c>
      <c r="I448" s="110">
        <v>9.9201388888888895E-2</v>
      </c>
      <c r="J448" s="114">
        <v>42707.09920138889</v>
      </c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31</v>
      </c>
      <c r="B449" s="65" t="s">
        <v>8</v>
      </c>
      <c r="C449" s="65"/>
      <c r="D449" s="65">
        <v>5310</v>
      </c>
      <c r="E449" s="65">
        <v>75.001999999999995</v>
      </c>
      <c r="F449" s="65">
        <v>-14.492000000000001</v>
      </c>
      <c r="G449" s="65">
        <v>9.0239999999999991</v>
      </c>
      <c r="H449" s="70">
        <v>42707</v>
      </c>
      <c r="I449" s="110">
        <v>0.10871527777777779</v>
      </c>
      <c r="J449" s="114">
        <v>42707.108715277776</v>
      </c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31</v>
      </c>
      <c r="B450" s="65" t="s">
        <v>8</v>
      </c>
      <c r="C450" s="65"/>
      <c r="D450" s="65">
        <v>5313</v>
      </c>
      <c r="E450" s="65">
        <v>76.221999999999994</v>
      </c>
      <c r="F450" s="65">
        <v>-14.5</v>
      </c>
      <c r="G450" s="65">
        <v>9</v>
      </c>
      <c r="H450" s="70">
        <v>42707</v>
      </c>
      <c r="I450" s="110">
        <v>0.10871527777777779</v>
      </c>
      <c r="J450" s="114">
        <v>42707.108715277776</v>
      </c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31</v>
      </c>
      <c r="B451" s="65" t="s">
        <v>8</v>
      </c>
      <c r="C451" s="65"/>
      <c r="D451" s="65">
        <v>5321</v>
      </c>
      <c r="E451" s="65">
        <v>76.331000000000003</v>
      </c>
      <c r="F451" s="65">
        <v>-14.507999999999999</v>
      </c>
      <c r="G451" s="65">
        <v>9.0039999999999996</v>
      </c>
      <c r="H451" s="70">
        <v>42707</v>
      </c>
      <c r="I451" s="110">
        <v>0.10871527777777779</v>
      </c>
      <c r="J451" s="114">
        <v>42707.108715277776</v>
      </c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31</v>
      </c>
      <c r="B452" s="65" t="s">
        <v>8</v>
      </c>
      <c r="C452" s="65"/>
      <c r="D452" s="65">
        <v>5322</v>
      </c>
      <c r="E452" s="65">
        <v>76.322000000000003</v>
      </c>
      <c r="F452" s="65">
        <v>-14.513</v>
      </c>
      <c r="G452" s="65">
        <v>8.9939999999999998</v>
      </c>
      <c r="H452" s="70">
        <v>42707</v>
      </c>
      <c r="I452" s="110">
        <v>0.10871527777777779</v>
      </c>
      <c r="J452" s="114">
        <v>42707.108715277776</v>
      </c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31</v>
      </c>
      <c r="B453" s="65" t="s">
        <v>8</v>
      </c>
      <c r="C453" s="65"/>
      <c r="D453" s="65">
        <v>5322</v>
      </c>
      <c r="E453" s="65">
        <v>76.349999999999994</v>
      </c>
      <c r="F453" s="65">
        <v>-14.531000000000001</v>
      </c>
      <c r="G453" s="65">
        <v>8.9450000000000003</v>
      </c>
      <c r="H453" s="70">
        <v>42707</v>
      </c>
      <c r="I453" s="110">
        <v>0.10871527777777779</v>
      </c>
      <c r="J453" s="114">
        <v>42707.108715277776</v>
      </c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31</v>
      </c>
      <c r="B454" s="65" t="s">
        <v>8</v>
      </c>
      <c r="C454" s="65"/>
      <c r="D454" s="65">
        <v>9871</v>
      </c>
      <c r="E454" s="65">
        <v>51.688000000000002</v>
      </c>
      <c r="F454" s="65">
        <v>5.1289999999999996</v>
      </c>
      <c r="G454" s="65">
        <v>27.545999999999999</v>
      </c>
      <c r="H454" s="70">
        <v>42707</v>
      </c>
      <c r="I454" s="110">
        <v>0.10871527777777779</v>
      </c>
      <c r="J454" s="114">
        <v>42707.108715277776</v>
      </c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31</v>
      </c>
      <c r="B455" s="65" t="s">
        <v>8</v>
      </c>
      <c r="C455" s="65"/>
      <c r="D455" s="65">
        <v>9292</v>
      </c>
      <c r="E455" s="65">
        <v>53.962000000000003</v>
      </c>
      <c r="F455" s="65">
        <v>5.0259999999999998</v>
      </c>
      <c r="G455" s="65">
        <v>27.047999999999998</v>
      </c>
      <c r="H455" s="70">
        <v>42707</v>
      </c>
      <c r="I455" s="110">
        <v>0.10871527777777779</v>
      </c>
      <c r="J455" s="114">
        <v>42707.108715277776</v>
      </c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31</v>
      </c>
      <c r="B456" s="65" t="s">
        <v>8</v>
      </c>
      <c r="C456" s="65"/>
      <c r="D456" s="65">
        <v>9164</v>
      </c>
      <c r="E456" s="65">
        <v>53.252000000000002</v>
      </c>
      <c r="F456" s="65">
        <v>5.0439999999999996</v>
      </c>
      <c r="G456" s="65">
        <v>27.146999999999998</v>
      </c>
      <c r="H456" s="70">
        <v>42707</v>
      </c>
      <c r="I456" s="110">
        <v>0.10871527777777779</v>
      </c>
      <c r="J456" s="114">
        <v>42707.108715277776</v>
      </c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31</v>
      </c>
      <c r="B457" s="65" t="s">
        <v>8</v>
      </c>
      <c r="C457" s="65"/>
      <c r="D457" s="65">
        <v>8848</v>
      </c>
      <c r="E457" s="65">
        <v>51.393000000000001</v>
      </c>
      <c r="F457" s="65">
        <v>5.008</v>
      </c>
      <c r="G457" s="65">
        <v>27.106000000000002</v>
      </c>
      <c r="H457" s="70">
        <v>42707</v>
      </c>
      <c r="I457" s="110">
        <v>0.10871527777777779</v>
      </c>
      <c r="J457" s="114">
        <v>42707.108715277776</v>
      </c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31</v>
      </c>
      <c r="B458" s="65" t="s">
        <v>8</v>
      </c>
      <c r="C458" s="65"/>
      <c r="D458" s="65">
        <v>8501</v>
      </c>
      <c r="E458" s="65">
        <v>49.320999999999998</v>
      </c>
      <c r="F458" s="65">
        <v>5.0129999999999999</v>
      </c>
      <c r="G458" s="65">
        <v>27.105</v>
      </c>
      <c r="H458" s="70">
        <v>42707</v>
      </c>
      <c r="I458" s="110">
        <v>0.10871527777777779</v>
      </c>
      <c r="J458" s="114">
        <v>42707.108715277776</v>
      </c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31</v>
      </c>
      <c r="B459" s="65" t="s">
        <v>8</v>
      </c>
      <c r="C459" s="65"/>
      <c r="D459" s="65">
        <v>8142</v>
      </c>
      <c r="E459" s="65">
        <v>47.183999999999997</v>
      </c>
      <c r="F459" s="65">
        <v>4.9950000000000001</v>
      </c>
      <c r="G459" s="65">
        <v>27.081</v>
      </c>
      <c r="H459" s="70">
        <v>42707</v>
      </c>
      <c r="I459" s="110">
        <v>0.10871527777777779</v>
      </c>
      <c r="J459" s="114">
        <v>42707.108715277776</v>
      </c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31</v>
      </c>
      <c r="B460" s="65" t="s">
        <v>8</v>
      </c>
      <c r="C460" s="65"/>
      <c r="D460" s="65">
        <v>7809</v>
      </c>
      <c r="E460" s="65">
        <v>45.100999999999999</v>
      </c>
      <c r="F460" s="65">
        <v>4.9359999999999999</v>
      </c>
      <c r="G460" s="65">
        <v>27.08</v>
      </c>
      <c r="H460" s="70">
        <v>42707</v>
      </c>
      <c r="I460" s="110">
        <v>0.10871527777777779</v>
      </c>
      <c r="J460" s="114">
        <v>42707.108715277776</v>
      </c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31</v>
      </c>
      <c r="B461" s="65" t="s">
        <v>8</v>
      </c>
      <c r="C461" s="65"/>
      <c r="D461" s="65">
        <v>7489</v>
      </c>
      <c r="E461" s="65">
        <v>43.155999999999999</v>
      </c>
      <c r="F461" s="65">
        <v>4.9480000000000004</v>
      </c>
      <c r="G461" s="65">
        <v>27.052</v>
      </c>
      <c r="H461" s="70">
        <v>42707</v>
      </c>
      <c r="I461" s="110">
        <v>0.10871527777777779</v>
      </c>
      <c r="J461" s="114">
        <v>42707.108715277776</v>
      </c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31</v>
      </c>
      <c r="B462" s="65" t="s">
        <v>8</v>
      </c>
      <c r="C462" s="65"/>
      <c r="D462" s="65">
        <v>7152</v>
      </c>
      <c r="E462" s="65">
        <v>41.145000000000003</v>
      </c>
      <c r="F462" s="65">
        <v>4.923</v>
      </c>
      <c r="G462" s="65">
        <v>26.998999999999999</v>
      </c>
      <c r="H462" s="70">
        <v>42707</v>
      </c>
      <c r="I462" s="110">
        <v>0.10871527777777779</v>
      </c>
      <c r="J462" s="114">
        <v>42707.108715277776</v>
      </c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31</v>
      </c>
      <c r="B463" s="65" t="s">
        <v>8</v>
      </c>
      <c r="C463" s="65"/>
      <c r="D463" s="65">
        <v>6872</v>
      </c>
      <c r="E463" s="65">
        <v>39.475000000000001</v>
      </c>
      <c r="F463" s="65">
        <v>4.9240000000000004</v>
      </c>
      <c r="G463" s="65">
        <v>27.012</v>
      </c>
      <c r="H463" s="70">
        <v>42707</v>
      </c>
      <c r="I463" s="110">
        <v>0.10871527777777779</v>
      </c>
      <c r="J463" s="114">
        <v>42707.108715277776</v>
      </c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32</v>
      </c>
      <c r="B464" s="65" t="s">
        <v>105</v>
      </c>
      <c r="C464" s="65"/>
      <c r="D464" s="65">
        <v>5327</v>
      </c>
      <c r="E464" s="65">
        <v>75.462999999999994</v>
      </c>
      <c r="F464" s="65">
        <v>-14.491</v>
      </c>
      <c r="G464" s="65">
        <v>9.0060000000000002</v>
      </c>
      <c r="H464" s="70">
        <v>42707</v>
      </c>
      <c r="I464" s="110">
        <v>0.11876157407407407</v>
      </c>
      <c r="J464" s="114">
        <v>42707.118761574071</v>
      </c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32</v>
      </c>
      <c r="B465" s="65" t="s">
        <v>105</v>
      </c>
      <c r="C465" s="65"/>
      <c r="D465" s="65">
        <v>5330</v>
      </c>
      <c r="E465" s="65">
        <v>76.447000000000003</v>
      </c>
      <c r="F465" s="65">
        <v>-14.5</v>
      </c>
      <c r="G465" s="65">
        <v>9</v>
      </c>
      <c r="H465" s="70">
        <v>42707</v>
      </c>
      <c r="I465" s="110">
        <v>0.11876157407407407</v>
      </c>
      <c r="J465" s="114">
        <v>42707.118761574071</v>
      </c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32</v>
      </c>
      <c r="B466" s="65" t="s">
        <v>105</v>
      </c>
      <c r="C466" s="65"/>
      <c r="D466" s="65">
        <v>5326</v>
      </c>
      <c r="E466" s="65">
        <v>76.575000000000003</v>
      </c>
      <c r="F466" s="65">
        <v>-14.523</v>
      </c>
      <c r="G466" s="65">
        <v>8.9779999999999998</v>
      </c>
      <c r="H466" s="70">
        <v>42707</v>
      </c>
      <c r="I466" s="110">
        <v>0.11876157407407407</v>
      </c>
      <c r="J466" s="114">
        <v>42707.118761574071</v>
      </c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32</v>
      </c>
      <c r="B467" s="65" t="s">
        <v>105</v>
      </c>
      <c r="C467" s="65"/>
      <c r="D467" s="65">
        <v>5321</v>
      </c>
      <c r="E467" s="65">
        <v>76.466999999999999</v>
      </c>
      <c r="F467" s="65">
        <v>-14.522</v>
      </c>
      <c r="G467" s="65">
        <v>8.9580000000000002</v>
      </c>
      <c r="H467" s="70">
        <v>42707</v>
      </c>
      <c r="I467" s="110">
        <v>0.11876157407407407</v>
      </c>
      <c r="J467" s="114">
        <v>42707.118761574071</v>
      </c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32</v>
      </c>
      <c r="B468" s="65" t="s">
        <v>105</v>
      </c>
      <c r="C468" s="65"/>
      <c r="D468" s="65">
        <v>5332</v>
      </c>
      <c r="E468" s="65">
        <v>76.495000000000005</v>
      </c>
      <c r="F468" s="65">
        <v>-14.54</v>
      </c>
      <c r="G468" s="65">
        <v>8.9659999999999993</v>
      </c>
      <c r="H468" s="70">
        <v>42707</v>
      </c>
      <c r="I468" s="110">
        <v>0.11876157407407407</v>
      </c>
      <c r="J468" s="114">
        <v>42707.118761574071</v>
      </c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32</v>
      </c>
      <c r="B469" s="65" t="s">
        <v>105</v>
      </c>
      <c r="C469" s="65"/>
      <c r="D469" s="65">
        <v>3847</v>
      </c>
      <c r="E469" s="65">
        <v>21.794</v>
      </c>
      <c r="F469" s="65">
        <v>-8.9019999999999992</v>
      </c>
      <c r="G469" s="65">
        <v>27.224</v>
      </c>
      <c r="H469" s="70">
        <v>42707</v>
      </c>
      <c r="I469" s="110">
        <v>0.11876157407407407</v>
      </c>
      <c r="J469" s="114">
        <v>42707.118761574071</v>
      </c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32</v>
      </c>
      <c r="B470" s="65" t="s">
        <v>105</v>
      </c>
      <c r="C470" s="65"/>
      <c r="D470" s="65">
        <v>3650</v>
      </c>
      <c r="E470" s="65">
        <v>20.954000000000001</v>
      </c>
      <c r="F470" s="65">
        <v>-8.85</v>
      </c>
      <c r="G470" s="65">
        <v>27.041</v>
      </c>
      <c r="H470" s="70">
        <v>42707</v>
      </c>
      <c r="I470" s="110">
        <v>0.11876157407407407</v>
      </c>
      <c r="J470" s="114">
        <v>42707.118761574071</v>
      </c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32</v>
      </c>
      <c r="B471" s="65" t="s">
        <v>105</v>
      </c>
      <c r="C471" s="65"/>
      <c r="D471" s="65">
        <v>3583</v>
      </c>
      <c r="E471" s="65">
        <v>20.69</v>
      </c>
      <c r="F471" s="65">
        <v>-8.8439999999999994</v>
      </c>
      <c r="G471" s="65">
        <v>27.094999999999999</v>
      </c>
      <c r="H471" s="70">
        <v>42707</v>
      </c>
      <c r="I471" s="110">
        <v>0.11876157407407407</v>
      </c>
      <c r="J471" s="114">
        <v>42707.118761574071</v>
      </c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32</v>
      </c>
      <c r="B472" s="65" t="s">
        <v>105</v>
      </c>
      <c r="C472" s="65"/>
      <c r="D472" s="65">
        <v>3446</v>
      </c>
      <c r="E472" s="65">
        <v>20.018999999999998</v>
      </c>
      <c r="F472" s="65">
        <v>-8.85</v>
      </c>
      <c r="G472" s="65">
        <v>27.102</v>
      </c>
      <c r="H472" s="70">
        <v>42707</v>
      </c>
      <c r="I472" s="110">
        <v>0.11876157407407407</v>
      </c>
      <c r="J472" s="114">
        <v>42707.118761574071</v>
      </c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32</v>
      </c>
      <c r="B473" s="65" t="s">
        <v>105</v>
      </c>
      <c r="C473" s="65"/>
      <c r="D473" s="65">
        <v>3291</v>
      </c>
      <c r="E473" s="65">
        <v>19.224</v>
      </c>
      <c r="F473" s="65">
        <v>-8.8209999999999997</v>
      </c>
      <c r="G473" s="65">
        <v>27.065000000000001</v>
      </c>
      <c r="H473" s="70">
        <v>42707</v>
      </c>
      <c r="I473" s="110">
        <v>0.11876157407407407</v>
      </c>
      <c r="J473" s="114">
        <v>42707.118761574071</v>
      </c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32</v>
      </c>
      <c r="B474" s="65" t="s">
        <v>105</v>
      </c>
      <c r="C474" s="65"/>
      <c r="D474" s="65">
        <v>3138</v>
      </c>
      <c r="E474" s="65">
        <v>18.361999999999998</v>
      </c>
      <c r="F474" s="65">
        <v>-8.8629999999999995</v>
      </c>
      <c r="G474" s="65">
        <v>27.053000000000001</v>
      </c>
      <c r="H474" s="70">
        <v>42707</v>
      </c>
      <c r="I474" s="110">
        <v>0.11876157407407407</v>
      </c>
      <c r="J474" s="114">
        <v>42707.118761574071</v>
      </c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32</v>
      </c>
      <c r="B475" s="65" t="s">
        <v>105</v>
      </c>
      <c r="C475" s="65"/>
      <c r="D475" s="65">
        <v>2993</v>
      </c>
      <c r="E475" s="65">
        <v>17.550999999999998</v>
      </c>
      <c r="F475" s="65">
        <v>-8.8420000000000005</v>
      </c>
      <c r="G475" s="65">
        <v>27.064</v>
      </c>
      <c r="H475" s="70">
        <v>42707</v>
      </c>
      <c r="I475" s="110">
        <v>0.11876157407407407</v>
      </c>
      <c r="J475" s="114">
        <v>42707.118761574071</v>
      </c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32</v>
      </c>
      <c r="B476" s="65" t="s">
        <v>105</v>
      </c>
      <c r="C476" s="65"/>
      <c r="D476" s="65">
        <v>2855</v>
      </c>
      <c r="E476" s="65">
        <v>16.771000000000001</v>
      </c>
      <c r="F476" s="65">
        <v>-8.7919999999999998</v>
      </c>
      <c r="G476" s="65">
        <v>27.055</v>
      </c>
      <c r="H476" s="70">
        <v>42707</v>
      </c>
      <c r="I476" s="110">
        <v>0.11876157407407407</v>
      </c>
      <c r="J476" s="114">
        <v>42707.118761574071</v>
      </c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32</v>
      </c>
      <c r="B477" s="65" t="s">
        <v>105</v>
      </c>
      <c r="C477" s="65"/>
      <c r="D477" s="65">
        <v>2728</v>
      </c>
      <c r="E477" s="65">
        <v>16.02</v>
      </c>
      <c r="F477" s="65">
        <v>-8.8640000000000008</v>
      </c>
      <c r="G477" s="65">
        <v>26.984999999999999</v>
      </c>
      <c r="H477" s="70">
        <v>42707</v>
      </c>
      <c r="I477" s="110">
        <v>0.11876157407407407</v>
      </c>
      <c r="J477" s="114">
        <v>42707.118761574071</v>
      </c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32</v>
      </c>
      <c r="B478" s="65" t="s">
        <v>105</v>
      </c>
      <c r="C478" s="65"/>
      <c r="D478" s="65">
        <v>2604</v>
      </c>
      <c r="E478" s="65">
        <v>15.303000000000001</v>
      </c>
      <c r="F478" s="65">
        <v>-8.8819999999999997</v>
      </c>
      <c r="G478" s="65">
        <v>26.940999999999999</v>
      </c>
      <c r="H478" s="70">
        <v>42707</v>
      </c>
      <c r="I478" s="110">
        <v>0.11876157407407407</v>
      </c>
      <c r="J478" s="114">
        <v>42707.118761574071</v>
      </c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33</v>
      </c>
      <c r="B479" s="65" t="s">
        <v>106</v>
      </c>
      <c r="C479" s="65"/>
      <c r="D479" s="65">
        <v>5306</v>
      </c>
      <c r="E479" s="65">
        <v>75.055999999999997</v>
      </c>
      <c r="F479" s="65">
        <v>-14.499000000000001</v>
      </c>
      <c r="G479" s="65">
        <v>9.016</v>
      </c>
      <c r="H479" s="70">
        <v>42707</v>
      </c>
      <c r="I479" s="110">
        <v>0.12827546296296297</v>
      </c>
      <c r="J479" s="114">
        <v>42707.128275462965</v>
      </c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33</v>
      </c>
      <c r="B480" s="65" t="s">
        <v>106</v>
      </c>
      <c r="C480" s="65"/>
      <c r="D480" s="65">
        <v>5315</v>
      </c>
      <c r="E480" s="65">
        <v>76.245999999999995</v>
      </c>
      <c r="F480" s="65">
        <v>-14.5</v>
      </c>
      <c r="G480" s="65">
        <v>9</v>
      </c>
      <c r="H480" s="70">
        <v>42707</v>
      </c>
      <c r="I480" s="110">
        <v>0.12827546296296297</v>
      </c>
      <c r="J480" s="114">
        <v>42707.128275462965</v>
      </c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33</v>
      </c>
      <c r="B481" s="65" t="s">
        <v>106</v>
      </c>
      <c r="C481" s="65"/>
      <c r="D481" s="65">
        <v>5328</v>
      </c>
      <c r="E481" s="65">
        <v>76.376999999999995</v>
      </c>
      <c r="F481" s="65">
        <v>-14.497999999999999</v>
      </c>
      <c r="G481" s="65">
        <v>9.0120000000000005</v>
      </c>
      <c r="H481" s="70">
        <v>42707</v>
      </c>
      <c r="I481" s="110">
        <v>0.12827546296296297</v>
      </c>
      <c r="J481" s="114">
        <v>42707.128275462965</v>
      </c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33</v>
      </c>
      <c r="B482" s="65" t="s">
        <v>106</v>
      </c>
      <c r="C482" s="65"/>
      <c r="D482" s="65">
        <v>5321</v>
      </c>
      <c r="E482" s="65">
        <v>76.290999999999997</v>
      </c>
      <c r="F482" s="65">
        <v>-14.515000000000001</v>
      </c>
      <c r="G482" s="65">
        <v>8.9730000000000008</v>
      </c>
      <c r="H482" s="70">
        <v>42707</v>
      </c>
      <c r="I482" s="110">
        <v>0.12827546296296297</v>
      </c>
      <c r="J482" s="114">
        <v>42707.128275462965</v>
      </c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33</v>
      </c>
      <c r="B483" s="65" t="s">
        <v>106</v>
      </c>
      <c r="C483" s="65"/>
      <c r="D483" s="65">
        <v>5314</v>
      </c>
      <c r="E483" s="65">
        <v>76.379000000000005</v>
      </c>
      <c r="F483" s="65">
        <v>-14.534000000000001</v>
      </c>
      <c r="G483" s="65">
        <v>8.99</v>
      </c>
      <c r="H483" s="70">
        <v>42707</v>
      </c>
      <c r="I483" s="110">
        <v>0.12827546296296297</v>
      </c>
      <c r="J483" s="114">
        <v>42707.128275462965</v>
      </c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33</v>
      </c>
      <c r="B484" s="65" t="s">
        <v>106</v>
      </c>
      <c r="C484" s="65"/>
      <c r="D484" s="65">
        <v>3269</v>
      </c>
      <c r="E484" s="65">
        <v>18.756</v>
      </c>
      <c r="F484" s="65">
        <v>-8.9870000000000001</v>
      </c>
      <c r="G484" s="65">
        <v>26.369</v>
      </c>
      <c r="H484" s="70">
        <v>42707</v>
      </c>
      <c r="I484" s="110">
        <v>0.12827546296296297</v>
      </c>
      <c r="J484" s="114">
        <v>42707.128275462965</v>
      </c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33</v>
      </c>
      <c r="B485" s="65" t="s">
        <v>106</v>
      </c>
      <c r="C485" s="65"/>
      <c r="D485" s="65">
        <v>3205</v>
      </c>
      <c r="E485" s="65">
        <v>18.497</v>
      </c>
      <c r="F485" s="65">
        <v>-8.9909999999999997</v>
      </c>
      <c r="G485" s="65">
        <v>26.33</v>
      </c>
      <c r="H485" s="70">
        <v>42707</v>
      </c>
      <c r="I485" s="110">
        <v>0.12827546296296297</v>
      </c>
      <c r="J485" s="114">
        <v>42707.128275462965</v>
      </c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33</v>
      </c>
      <c r="B486" s="65" t="s">
        <v>106</v>
      </c>
      <c r="C486" s="65"/>
      <c r="D486" s="65">
        <v>3165</v>
      </c>
      <c r="E486" s="65">
        <v>18.285</v>
      </c>
      <c r="F486" s="65">
        <v>-8.9629999999999992</v>
      </c>
      <c r="G486" s="65">
        <v>26.344999999999999</v>
      </c>
      <c r="H486" s="70">
        <v>42707</v>
      </c>
      <c r="I486" s="110">
        <v>0.12827546296296297</v>
      </c>
      <c r="J486" s="114">
        <v>42707.128275462965</v>
      </c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33</v>
      </c>
      <c r="B487" s="65" t="s">
        <v>106</v>
      </c>
      <c r="C487" s="65"/>
      <c r="D487" s="65">
        <v>3058</v>
      </c>
      <c r="E487" s="65">
        <v>17.675000000000001</v>
      </c>
      <c r="F487" s="65">
        <v>-8.9499999999999993</v>
      </c>
      <c r="G487" s="65">
        <v>26.4</v>
      </c>
      <c r="H487" s="70">
        <v>42707</v>
      </c>
      <c r="I487" s="110">
        <v>0.12827546296296297</v>
      </c>
      <c r="J487" s="114">
        <v>42707.128275462965</v>
      </c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33</v>
      </c>
      <c r="B488" s="65" t="s">
        <v>106</v>
      </c>
      <c r="C488" s="65"/>
      <c r="D488" s="65">
        <v>2945</v>
      </c>
      <c r="E488" s="65">
        <v>16.968</v>
      </c>
      <c r="F488" s="65">
        <v>-8.9619999999999997</v>
      </c>
      <c r="G488" s="65">
        <v>26.327999999999999</v>
      </c>
      <c r="H488" s="70">
        <v>42707</v>
      </c>
      <c r="I488" s="110">
        <v>0.12827546296296297</v>
      </c>
      <c r="J488" s="114">
        <v>42707.128275462965</v>
      </c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33</v>
      </c>
      <c r="B489" s="65" t="s">
        <v>106</v>
      </c>
      <c r="C489" s="65"/>
      <c r="D489" s="65">
        <v>2827</v>
      </c>
      <c r="E489" s="65">
        <v>16.273</v>
      </c>
      <c r="F489" s="65">
        <v>-9.0359999999999996</v>
      </c>
      <c r="G489" s="65">
        <v>26.373000000000001</v>
      </c>
      <c r="H489" s="70">
        <v>42707</v>
      </c>
      <c r="I489" s="110">
        <v>0.12827546296296297</v>
      </c>
      <c r="J489" s="114">
        <v>42707.128275462965</v>
      </c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33</v>
      </c>
      <c r="B490" s="65" t="s">
        <v>106</v>
      </c>
      <c r="C490" s="65"/>
      <c r="D490" s="65">
        <v>2709</v>
      </c>
      <c r="E490" s="65">
        <v>15.581</v>
      </c>
      <c r="F490" s="65">
        <v>-9.0109999999999992</v>
      </c>
      <c r="G490" s="65">
        <v>26.353000000000002</v>
      </c>
      <c r="H490" s="70">
        <v>42707</v>
      </c>
      <c r="I490" s="110">
        <v>0.12827546296296297</v>
      </c>
      <c r="J490" s="114">
        <v>42707.128275462965</v>
      </c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33</v>
      </c>
      <c r="B491" s="65" t="s">
        <v>106</v>
      </c>
      <c r="C491" s="65"/>
      <c r="D491" s="65">
        <v>2596</v>
      </c>
      <c r="E491" s="65">
        <v>14.898</v>
      </c>
      <c r="F491" s="65">
        <v>-9.0500000000000007</v>
      </c>
      <c r="G491" s="65">
        <v>26.308</v>
      </c>
      <c r="H491" s="70">
        <v>42707</v>
      </c>
      <c r="I491" s="110">
        <v>0.12827546296296297</v>
      </c>
      <c r="J491" s="114">
        <v>42707.128275462965</v>
      </c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33</v>
      </c>
      <c r="B492" s="65" t="s">
        <v>106</v>
      </c>
      <c r="C492" s="65"/>
      <c r="D492" s="65">
        <v>2491</v>
      </c>
      <c r="E492" s="65">
        <v>14.266999999999999</v>
      </c>
      <c r="F492" s="65">
        <v>-9.0030000000000001</v>
      </c>
      <c r="G492" s="65">
        <v>26.347000000000001</v>
      </c>
      <c r="H492" s="70">
        <v>42707</v>
      </c>
      <c r="I492" s="110">
        <v>0.12827546296296297</v>
      </c>
      <c r="J492" s="114">
        <v>42707.128275462965</v>
      </c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33</v>
      </c>
      <c r="B493" s="65" t="s">
        <v>106</v>
      </c>
      <c r="C493" s="65"/>
      <c r="D493" s="65">
        <v>2390</v>
      </c>
      <c r="E493" s="65">
        <v>13.647</v>
      </c>
      <c r="F493" s="65">
        <v>-9.0809999999999995</v>
      </c>
      <c r="G493" s="65">
        <v>26.257000000000001</v>
      </c>
      <c r="H493" s="70">
        <v>42707</v>
      </c>
      <c r="I493" s="110">
        <v>0.12827546296296297</v>
      </c>
      <c r="J493" s="114">
        <v>42707.128275462965</v>
      </c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34</v>
      </c>
      <c r="B494" s="65" t="s">
        <v>107</v>
      </c>
      <c r="C494" s="65"/>
      <c r="D494" s="65">
        <v>5321</v>
      </c>
      <c r="E494" s="65">
        <v>75.343000000000004</v>
      </c>
      <c r="F494" s="65">
        <v>-14.491</v>
      </c>
      <c r="G494" s="65">
        <v>9.0269999999999992</v>
      </c>
      <c r="H494" s="70">
        <v>42707</v>
      </c>
      <c r="I494" s="110">
        <v>0.13833333333333334</v>
      </c>
      <c r="J494" s="114">
        <v>42707.138333333336</v>
      </c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34</v>
      </c>
      <c r="B495" s="65" t="s">
        <v>107</v>
      </c>
      <c r="C495" s="65"/>
      <c r="D495" s="65">
        <v>5312</v>
      </c>
      <c r="E495" s="65">
        <v>76.33</v>
      </c>
      <c r="F495" s="65">
        <v>-14.5</v>
      </c>
      <c r="G495" s="65">
        <v>9</v>
      </c>
      <c r="H495" s="70">
        <v>42707</v>
      </c>
      <c r="I495" s="110">
        <v>0.13833333333333334</v>
      </c>
      <c r="J495" s="114">
        <v>42707.138333333336</v>
      </c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34</v>
      </c>
      <c r="B496" s="65" t="s">
        <v>107</v>
      </c>
      <c r="C496" s="65"/>
      <c r="D496" s="65">
        <v>5320</v>
      </c>
      <c r="E496" s="65">
        <v>76.400999999999996</v>
      </c>
      <c r="F496" s="65">
        <v>-14.529</v>
      </c>
      <c r="G496" s="65">
        <v>8.9570000000000007</v>
      </c>
      <c r="H496" s="70">
        <v>42707</v>
      </c>
      <c r="I496" s="110">
        <v>0.13833333333333334</v>
      </c>
      <c r="J496" s="114">
        <v>42707.138333333336</v>
      </c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34</v>
      </c>
      <c r="B497" s="65" t="s">
        <v>107</v>
      </c>
      <c r="C497" s="65"/>
      <c r="D497" s="65">
        <v>5309</v>
      </c>
      <c r="E497" s="65">
        <v>76.275000000000006</v>
      </c>
      <c r="F497" s="65">
        <v>-14.545</v>
      </c>
      <c r="G497" s="65">
        <v>8.9510000000000005</v>
      </c>
      <c r="H497" s="70">
        <v>42707</v>
      </c>
      <c r="I497" s="110">
        <v>0.13833333333333334</v>
      </c>
      <c r="J497" s="114">
        <v>42707.138333333336</v>
      </c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34</v>
      </c>
      <c r="B498" s="65" t="s">
        <v>107</v>
      </c>
      <c r="C498" s="65"/>
      <c r="D498" s="65">
        <v>5325</v>
      </c>
      <c r="E498" s="65">
        <v>76.406999999999996</v>
      </c>
      <c r="F498" s="65">
        <v>-14.545</v>
      </c>
      <c r="G498" s="65">
        <v>8.93</v>
      </c>
      <c r="H498" s="70">
        <v>42707</v>
      </c>
      <c r="I498" s="110">
        <v>0.13833333333333334</v>
      </c>
      <c r="J498" s="114">
        <v>42707.138333333336</v>
      </c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34</v>
      </c>
      <c r="B499" s="65" t="s">
        <v>107</v>
      </c>
      <c r="C499" s="65"/>
      <c r="D499" s="65">
        <v>5800</v>
      </c>
      <c r="E499" s="65">
        <v>33.24</v>
      </c>
      <c r="F499" s="65">
        <v>-8.5850000000000009</v>
      </c>
      <c r="G499" s="65">
        <v>26.236000000000001</v>
      </c>
      <c r="H499" s="70">
        <v>42707</v>
      </c>
      <c r="I499" s="110">
        <v>0.13833333333333334</v>
      </c>
      <c r="J499" s="114">
        <v>42707.138333333336</v>
      </c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34</v>
      </c>
      <c r="B500" s="65" t="s">
        <v>107</v>
      </c>
      <c r="C500" s="65"/>
      <c r="D500" s="65">
        <v>5798</v>
      </c>
      <c r="E500" s="65">
        <v>33.631999999999998</v>
      </c>
      <c r="F500" s="65">
        <v>-8.5399999999999991</v>
      </c>
      <c r="G500" s="65">
        <v>26.262</v>
      </c>
      <c r="H500" s="70">
        <v>42707</v>
      </c>
      <c r="I500" s="110">
        <v>0.13833333333333334</v>
      </c>
      <c r="J500" s="114">
        <v>42707.138333333336</v>
      </c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34</v>
      </c>
      <c r="B501" s="65" t="s">
        <v>107</v>
      </c>
      <c r="C501" s="65"/>
      <c r="D501" s="65">
        <v>5671</v>
      </c>
      <c r="E501" s="65">
        <v>33.112000000000002</v>
      </c>
      <c r="F501" s="65">
        <v>-8.5310000000000006</v>
      </c>
      <c r="G501" s="65">
        <v>26.297000000000001</v>
      </c>
      <c r="H501" s="70">
        <v>42707</v>
      </c>
      <c r="I501" s="110">
        <v>0.13833333333333334</v>
      </c>
      <c r="J501" s="114">
        <v>42707.138333333336</v>
      </c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34</v>
      </c>
      <c r="B502" s="65" t="s">
        <v>107</v>
      </c>
      <c r="C502" s="65"/>
      <c r="D502" s="65">
        <v>5439</v>
      </c>
      <c r="E502" s="65">
        <v>31.86</v>
      </c>
      <c r="F502" s="65">
        <v>-8.5299999999999994</v>
      </c>
      <c r="G502" s="65">
        <v>26.25</v>
      </c>
      <c r="H502" s="70">
        <v>42707</v>
      </c>
      <c r="I502" s="110">
        <v>0.13833333333333334</v>
      </c>
      <c r="J502" s="114">
        <v>42707.138333333336</v>
      </c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34</v>
      </c>
      <c r="B503" s="65" t="s">
        <v>107</v>
      </c>
      <c r="C503" s="65"/>
      <c r="D503" s="65">
        <v>5195</v>
      </c>
      <c r="E503" s="65">
        <v>30.545000000000002</v>
      </c>
      <c r="F503" s="65">
        <v>-8.5679999999999996</v>
      </c>
      <c r="G503" s="65">
        <v>26.251000000000001</v>
      </c>
      <c r="H503" s="70">
        <v>42707</v>
      </c>
      <c r="I503" s="110">
        <v>0.13833333333333334</v>
      </c>
      <c r="J503" s="114">
        <v>42707.138333333336</v>
      </c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34</v>
      </c>
      <c r="B504" s="65" t="s">
        <v>107</v>
      </c>
      <c r="C504" s="65"/>
      <c r="D504" s="65">
        <v>4950</v>
      </c>
      <c r="E504" s="65">
        <v>29.122</v>
      </c>
      <c r="F504" s="65">
        <v>-8.5679999999999996</v>
      </c>
      <c r="G504" s="65">
        <v>26.244</v>
      </c>
      <c r="H504" s="70">
        <v>42707</v>
      </c>
      <c r="I504" s="110">
        <v>0.13833333333333334</v>
      </c>
      <c r="J504" s="114">
        <v>42707.138333333336</v>
      </c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34</v>
      </c>
      <c r="B505" s="65" t="s">
        <v>107</v>
      </c>
      <c r="C505" s="65"/>
      <c r="D505" s="65">
        <v>4731</v>
      </c>
      <c r="E505" s="65">
        <v>27.844000000000001</v>
      </c>
      <c r="F505" s="65">
        <v>-8.59</v>
      </c>
      <c r="G505" s="65">
        <v>26.196000000000002</v>
      </c>
      <c r="H505" s="70">
        <v>42707</v>
      </c>
      <c r="I505" s="110">
        <v>0.13833333333333334</v>
      </c>
      <c r="J505" s="114">
        <v>42707.138333333336</v>
      </c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34</v>
      </c>
      <c r="B506" s="65" t="s">
        <v>107</v>
      </c>
      <c r="C506" s="65"/>
      <c r="D506" s="65">
        <v>4521</v>
      </c>
      <c r="E506" s="65">
        <v>26.577999999999999</v>
      </c>
      <c r="F506" s="65">
        <v>-8.5399999999999991</v>
      </c>
      <c r="G506" s="65">
        <v>26.16</v>
      </c>
      <c r="H506" s="70">
        <v>42707</v>
      </c>
      <c r="I506" s="110">
        <v>0.13833333333333334</v>
      </c>
      <c r="J506" s="114">
        <v>42707.138333333336</v>
      </c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34</v>
      </c>
      <c r="B507" s="65" t="s">
        <v>107</v>
      </c>
      <c r="C507" s="65"/>
      <c r="D507" s="65">
        <v>4329</v>
      </c>
      <c r="E507" s="65">
        <v>25.416</v>
      </c>
      <c r="F507" s="65">
        <v>-8.5280000000000005</v>
      </c>
      <c r="G507" s="65">
        <v>26.100999999999999</v>
      </c>
      <c r="H507" s="70">
        <v>42707</v>
      </c>
      <c r="I507" s="110">
        <v>0.13833333333333334</v>
      </c>
      <c r="J507" s="114">
        <v>42707.138333333336</v>
      </c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34</v>
      </c>
      <c r="B508" s="65" t="s">
        <v>107</v>
      </c>
      <c r="C508" s="65"/>
      <c r="D508" s="65">
        <v>4147</v>
      </c>
      <c r="E508" s="65">
        <v>24.288</v>
      </c>
      <c r="F508" s="65">
        <v>-8.5690000000000008</v>
      </c>
      <c r="G508" s="65">
        <v>26.111999999999998</v>
      </c>
      <c r="H508" s="70">
        <v>42707</v>
      </c>
      <c r="I508" s="110">
        <v>0.13833333333333334</v>
      </c>
      <c r="J508" s="114">
        <v>42707.138333333336</v>
      </c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35</v>
      </c>
      <c r="B509" s="65" t="s">
        <v>108</v>
      </c>
      <c r="C509" s="65"/>
      <c r="D509" s="65">
        <v>5298</v>
      </c>
      <c r="E509" s="65">
        <v>74.927999999999997</v>
      </c>
      <c r="F509" s="65">
        <v>-14.499000000000001</v>
      </c>
      <c r="G509" s="65">
        <v>8.9890000000000008</v>
      </c>
      <c r="H509" s="70">
        <v>42707</v>
      </c>
      <c r="I509" s="110">
        <v>0.14784722222222221</v>
      </c>
      <c r="J509" s="114">
        <v>42707.147847222222</v>
      </c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35</v>
      </c>
      <c r="B510" s="65" t="s">
        <v>108</v>
      </c>
      <c r="C510" s="65"/>
      <c r="D510" s="65">
        <v>5297</v>
      </c>
      <c r="E510" s="65">
        <v>76.066000000000003</v>
      </c>
      <c r="F510" s="65">
        <v>-14.5</v>
      </c>
      <c r="G510" s="65">
        <v>9</v>
      </c>
      <c r="H510" s="70">
        <v>42707</v>
      </c>
      <c r="I510" s="110">
        <v>0.14784722222222221</v>
      </c>
      <c r="J510" s="114">
        <v>42707.147847222222</v>
      </c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35</v>
      </c>
      <c r="B511" s="65" t="s">
        <v>108</v>
      </c>
      <c r="C511" s="65"/>
      <c r="D511" s="65">
        <v>5306</v>
      </c>
      <c r="E511" s="65">
        <v>76.153000000000006</v>
      </c>
      <c r="F511" s="65">
        <v>-14.493</v>
      </c>
      <c r="G511" s="65">
        <v>8.9969999999999999</v>
      </c>
      <c r="H511" s="70">
        <v>42707</v>
      </c>
      <c r="I511" s="110">
        <v>0.14784722222222221</v>
      </c>
      <c r="J511" s="114">
        <v>42707.147847222222</v>
      </c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35</v>
      </c>
      <c r="B512" s="65" t="s">
        <v>108</v>
      </c>
      <c r="C512" s="65"/>
      <c r="D512" s="65">
        <v>5303</v>
      </c>
      <c r="E512" s="65">
        <v>76.048000000000002</v>
      </c>
      <c r="F512" s="65">
        <v>-14.53</v>
      </c>
      <c r="G512" s="65">
        <v>8.9719999999999995</v>
      </c>
      <c r="H512" s="70">
        <v>42707</v>
      </c>
      <c r="I512" s="110">
        <v>0.14784722222222221</v>
      </c>
      <c r="J512" s="114">
        <v>42707.147847222222</v>
      </c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35</v>
      </c>
      <c r="B513" s="65" t="s">
        <v>108</v>
      </c>
      <c r="C513" s="65"/>
      <c r="D513" s="65">
        <v>5306</v>
      </c>
      <c r="E513" s="65">
        <v>76.242999999999995</v>
      </c>
      <c r="F513" s="65">
        <v>-14.529</v>
      </c>
      <c r="G513" s="65">
        <v>8.9280000000000008</v>
      </c>
      <c r="H513" s="70">
        <v>42707</v>
      </c>
      <c r="I513" s="110">
        <v>0.14784722222222221</v>
      </c>
      <c r="J513" s="114">
        <v>42707.147847222222</v>
      </c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35</v>
      </c>
      <c r="B514" s="65" t="s">
        <v>108</v>
      </c>
      <c r="C514" s="65"/>
      <c r="D514" s="65">
        <v>10435</v>
      </c>
      <c r="E514" s="65">
        <v>59.97</v>
      </c>
      <c r="F514" s="65">
        <v>-8.2620000000000005</v>
      </c>
      <c r="G514" s="65">
        <v>26.77</v>
      </c>
      <c r="H514" s="70">
        <v>42707</v>
      </c>
      <c r="I514" s="110">
        <v>0.14784722222222221</v>
      </c>
      <c r="J514" s="114">
        <v>42707.147847222222</v>
      </c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35</v>
      </c>
      <c r="B515" s="65" t="s">
        <v>108</v>
      </c>
      <c r="C515" s="65"/>
      <c r="D515" s="65">
        <v>10510</v>
      </c>
      <c r="E515" s="65">
        <v>60.750999999999998</v>
      </c>
      <c r="F515" s="65">
        <v>-8.2560000000000002</v>
      </c>
      <c r="G515" s="65">
        <v>26.734000000000002</v>
      </c>
      <c r="H515" s="70">
        <v>42707</v>
      </c>
      <c r="I515" s="110">
        <v>0.14784722222222221</v>
      </c>
      <c r="J515" s="114">
        <v>42707.147847222222</v>
      </c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35</v>
      </c>
      <c r="B516" s="65" t="s">
        <v>108</v>
      </c>
      <c r="C516" s="65"/>
      <c r="D516" s="65">
        <v>10285</v>
      </c>
      <c r="E516" s="65">
        <v>59.515999999999998</v>
      </c>
      <c r="F516" s="65">
        <v>-8.2479999999999993</v>
      </c>
      <c r="G516" s="65">
        <v>26.739000000000001</v>
      </c>
      <c r="H516" s="70">
        <v>42707</v>
      </c>
      <c r="I516" s="110">
        <v>0.14784722222222221</v>
      </c>
      <c r="J516" s="114">
        <v>42707.147847222222</v>
      </c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35</v>
      </c>
      <c r="B517" s="65" t="s">
        <v>108</v>
      </c>
      <c r="C517" s="65"/>
      <c r="D517" s="65">
        <v>9918</v>
      </c>
      <c r="E517" s="65">
        <v>57.335000000000001</v>
      </c>
      <c r="F517" s="65">
        <v>-8.2360000000000007</v>
      </c>
      <c r="G517" s="65">
        <v>26.783999999999999</v>
      </c>
      <c r="H517" s="70">
        <v>42707</v>
      </c>
      <c r="I517" s="110">
        <v>0.14784722222222221</v>
      </c>
      <c r="J517" s="114">
        <v>42707.147847222222</v>
      </c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35</v>
      </c>
      <c r="B518" s="65" t="s">
        <v>108</v>
      </c>
      <c r="C518" s="65"/>
      <c r="D518" s="65">
        <v>9518</v>
      </c>
      <c r="E518" s="65">
        <v>54.984999999999999</v>
      </c>
      <c r="F518" s="65">
        <v>-8.2859999999999996</v>
      </c>
      <c r="G518" s="65">
        <v>26.734000000000002</v>
      </c>
      <c r="H518" s="70">
        <v>42707</v>
      </c>
      <c r="I518" s="110">
        <v>0.14784722222222221</v>
      </c>
      <c r="J518" s="114">
        <v>42707.147847222222</v>
      </c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35</v>
      </c>
      <c r="B519" s="65" t="s">
        <v>108</v>
      </c>
      <c r="C519" s="65"/>
      <c r="D519" s="65">
        <v>9123</v>
      </c>
      <c r="E519" s="65">
        <v>52.613</v>
      </c>
      <c r="F519" s="65">
        <v>-8.2910000000000004</v>
      </c>
      <c r="G519" s="65">
        <v>26.692</v>
      </c>
      <c r="H519" s="70">
        <v>42707</v>
      </c>
      <c r="I519" s="110">
        <v>0.14784722222222221</v>
      </c>
      <c r="J519" s="114">
        <v>42707.147847222222</v>
      </c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35</v>
      </c>
      <c r="B520" s="65" t="s">
        <v>108</v>
      </c>
      <c r="C520" s="65"/>
      <c r="D520" s="65">
        <v>8734</v>
      </c>
      <c r="E520" s="65">
        <v>50.256</v>
      </c>
      <c r="F520" s="65">
        <v>-8.3109999999999999</v>
      </c>
      <c r="G520" s="65">
        <v>26.658999999999999</v>
      </c>
      <c r="H520" s="70">
        <v>42707</v>
      </c>
      <c r="I520" s="110">
        <v>0.14784722222222221</v>
      </c>
      <c r="J520" s="114">
        <v>42707.147847222222</v>
      </c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35</v>
      </c>
      <c r="B521" s="65" t="s">
        <v>108</v>
      </c>
      <c r="C521" s="65"/>
      <c r="D521" s="65">
        <v>8377</v>
      </c>
      <c r="E521" s="65">
        <v>48.061999999999998</v>
      </c>
      <c r="F521" s="65">
        <v>-8.3620000000000001</v>
      </c>
      <c r="G521" s="65">
        <v>26.605</v>
      </c>
      <c r="H521" s="70">
        <v>42707</v>
      </c>
      <c r="I521" s="110">
        <v>0.14784722222222221</v>
      </c>
      <c r="J521" s="114">
        <v>42707.147847222222</v>
      </c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35</v>
      </c>
      <c r="B522" s="65" t="s">
        <v>108</v>
      </c>
      <c r="C522" s="65"/>
      <c r="D522" s="65">
        <v>8034</v>
      </c>
      <c r="E522" s="65">
        <v>45.923999999999999</v>
      </c>
      <c r="F522" s="65">
        <v>-8.3819999999999997</v>
      </c>
      <c r="G522" s="65">
        <v>26.573</v>
      </c>
      <c r="H522" s="70">
        <v>42707</v>
      </c>
      <c r="I522" s="110">
        <v>0.14784722222222221</v>
      </c>
      <c r="J522" s="114">
        <v>42707.147847222222</v>
      </c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35</v>
      </c>
      <c r="B523" s="65" t="s">
        <v>108</v>
      </c>
      <c r="C523" s="65"/>
      <c r="D523" s="65">
        <v>7719</v>
      </c>
      <c r="E523" s="65">
        <v>44.084000000000003</v>
      </c>
      <c r="F523" s="65">
        <v>-8.359</v>
      </c>
      <c r="G523" s="65">
        <v>26.545000000000002</v>
      </c>
      <c r="H523" s="70">
        <v>42707</v>
      </c>
      <c r="I523" s="110">
        <v>0.14784722222222221</v>
      </c>
      <c r="J523" s="114">
        <v>42707.147847222222</v>
      </c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36</v>
      </c>
      <c r="B524" s="65" t="s">
        <v>109</v>
      </c>
      <c r="C524" s="65"/>
      <c r="D524" s="65">
        <v>5312</v>
      </c>
      <c r="E524" s="65">
        <v>75.132000000000005</v>
      </c>
      <c r="F524" s="65">
        <v>-14.505000000000001</v>
      </c>
      <c r="G524" s="65">
        <v>9.0350000000000001</v>
      </c>
      <c r="H524" s="70">
        <v>42707</v>
      </c>
      <c r="I524" s="110">
        <v>0.15790509259259258</v>
      </c>
      <c r="J524" s="114">
        <v>42707.157905092594</v>
      </c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36</v>
      </c>
      <c r="B525" s="65" t="s">
        <v>109</v>
      </c>
      <c r="C525" s="65"/>
      <c r="D525" s="65">
        <v>5307</v>
      </c>
      <c r="E525" s="65">
        <v>76.206000000000003</v>
      </c>
      <c r="F525" s="65">
        <v>-14.5</v>
      </c>
      <c r="G525" s="65">
        <v>9</v>
      </c>
      <c r="H525" s="70">
        <v>42707</v>
      </c>
      <c r="I525" s="110">
        <v>0.15790509259259258</v>
      </c>
      <c r="J525" s="114">
        <v>42707.157905092594</v>
      </c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36</v>
      </c>
      <c r="B526" s="65" t="s">
        <v>109</v>
      </c>
      <c r="C526" s="65"/>
      <c r="D526" s="65">
        <v>5313</v>
      </c>
      <c r="E526" s="65">
        <v>76.352000000000004</v>
      </c>
      <c r="F526" s="65">
        <v>-14.507</v>
      </c>
      <c r="G526" s="65">
        <v>8.9939999999999998</v>
      </c>
      <c r="H526" s="70">
        <v>42707</v>
      </c>
      <c r="I526" s="110">
        <v>0.15790509259259258</v>
      </c>
      <c r="J526" s="114">
        <v>42707.157905092594</v>
      </c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36</v>
      </c>
      <c r="B527" s="65" t="s">
        <v>109</v>
      </c>
      <c r="C527" s="65"/>
      <c r="D527" s="65">
        <v>5302</v>
      </c>
      <c r="E527" s="65">
        <v>76.123000000000005</v>
      </c>
      <c r="F527" s="65">
        <v>-14.545</v>
      </c>
      <c r="G527" s="65">
        <v>8.9649999999999999</v>
      </c>
      <c r="H527" s="70">
        <v>42707</v>
      </c>
      <c r="I527" s="110">
        <v>0.15790509259259258</v>
      </c>
      <c r="J527" s="114">
        <v>42707.157905092594</v>
      </c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36</v>
      </c>
      <c r="B528" s="65" t="s">
        <v>109</v>
      </c>
      <c r="C528" s="65"/>
      <c r="D528" s="65">
        <v>5313</v>
      </c>
      <c r="E528" s="65">
        <v>76.272000000000006</v>
      </c>
      <c r="F528" s="65">
        <v>-14.557</v>
      </c>
      <c r="G528" s="65">
        <v>8.9789999999999992</v>
      </c>
      <c r="H528" s="70">
        <v>42707</v>
      </c>
      <c r="I528" s="110">
        <v>0.15790509259259258</v>
      </c>
      <c r="J528" s="114">
        <v>42707.157905092594</v>
      </c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36</v>
      </c>
      <c r="B529" s="65" t="s">
        <v>109</v>
      </c>
      <c r="C529" s="65"/>
      <c r="D529" s="65">
        <v>10387</v>
      </c>
      <c r="E529" s="65">
        <v>60.603000000000002</v>
      </c>
      <c r="F529" s="65">
        <v>-8.2870000000000008</v>
      </c>
      <c r="G529" s="65">
        <v>25.928000000000001</v>
      </c>
      <c r="H529" s="70">
        <v>42707</v>
      </c>
      <c r="I529" s="110">
        <v>0.15790509259259258</v>
      </c>
      <c r="J529" s="114">
        <v>42707.157905092594</v>
      </c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36</v>
      </c>
      <c r="B530" s="65" t="s">
        <v>109</v>
      </c>
      <c r="C530" s="65"/>
      <c r="D530" s="65">
        <v>10618</v>
      </c>
      <c r="E530" s="65">
        <v>62.436</v>
      </c>
      <c r="F530" s="65">
        <v>-8.1940000000000008</v>
      </c>
      <c r="G530" s="65">
        <v>26.07</v>
      </c>
      <c r="H530" s="70">
        <v>42707</v>
      </c>
      <c r="I530" s="110">
        <v>0.15790509259259258</v>
      </c>
      <c r="J530" s="114">
        <v>42707.157905092594</v>
      </c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36</v>
      </c>
      <c r="B531" s="65" t="s">
        <v>109</v>
      </c>
      <c r="C531" s="65"/>
      <c r="D531" s="65">
        <v>10283</v>
      </c>
      <c r="E531" s="65">
        <v>60.695999999999998</v>
      </c>
      <c r="F531" s="65">
        <v>-8.1850000000000005</v>
      </c>
      <c r="G531" s="65">
        <v>26.105</v>
      </c>
      <c r="H531" s="70">
        <v>42707</v>
      </c>
      <c r="I531" s="110">
        <v>0.15790509259259258</v>
      </c>
      <c r="J531" s="114">
        <v>42707.157905092594</v>
      </c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36</v>
      </c>
      <c r="B532" s="65" t="s">
        <v>109</v>
      </c>
      <c r="C532" s="65"/>
      <c r="D532" s="65">
        <v>9848</v>
      </c>
      <c r="E532" s="65">
        <v>58.189</v>
      </c>
      <c r="F532" s="65">
        <v>-8.202</v>
      </c>
      <c r="G532" s="65">
        <v>26.074999999999999</v>
      </c>
      <c r="H532" s="70">
        <v>42707</v>
      </c>
      <c r="I532" s="110">
        <v>0.15790509259259258</v>
      </c>
      <c r="J532" s="114">
        <v>42707.157905092594</v>
      </c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36</v>
      </c>
      <c r="B533" s="65" t="s">
        <v>109</v>
      </c>
      <c r="C533" s="65"/>
      <c r="D533" s="65">
        <v>9432</v>
      </c>
      <c r="E533" s="65">
        <v>55.683999999999997</v>
      </c>
      <c r="F533" s="65">
        <v>-8.2200000000000006</v>
      </c>
      <c r="G533" s="65">
        <v>26.048999999999999</v>
      </c>
      <c r="H533" s="70">
        <v>42707</v>
      </c>
      <c r="I533" s="110">
        <v>0.15790509259259258</v>
      </c>
      <c r="J533" s="114">
        <v>42707.157905092594</v>
      </c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36</v>
      </c>
      <c r="B534" s="65" t="s">
        <v>109</v>
      </c>
      <c r="C534" s="65"/>
      <c r="D534" s="65">
        <v>9020</v>
      </c>
      <c r="E534" s="65">
        <v>53.244</v>
      </c>
      <c r="F534" s="65">
        <v>-8.2360000000000007</v>
      </c>
      <c r="G534" s="65">
        <v>26.027000000000001</v>
      </c>
      <c r="H534" s="70">
        <v>42707</v>
      </c>
      <c r="I534" s="110">
        <v>0.15790509259259258</v>
      </c>
      <c r="J534" s="114">
        <v>42707.157905092594</v>
      </c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36</v>
      </c>
      <c r="B535" s="65" t="s">
        <v>109</v>
      </c>
      <c r="C535" s="65"/>
      <c r="D535" s="65">
        <v>8643</v>
      </c>
      <c r="E535" s="65">
        <v>50.851999999999997</v>
      </c>
      <c r="F535" s="65">
        <v>-8.2349999999999994</v>
      </c>
      <c r="G535" s="65">
        <v>25.97</v>
      </c>
      <c r="H535" s="70">
        <v>42707</v>
      </c>
      <c r="I535" s="110">
        <v>0.15790509259259258</v>
      </c>
      <c r="J535" s="114">
        <v>42707.157905092594</v>
      </c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36</v>
      </c>
      <c r="B536" s="65" t="s">
        <v>109</v>
      </c>
      <c r="C536" s="65"/>
      <c r="D536" s="65">
        <v>8279</v>
      </c>
      <c r="E536" s="65">
        <v>48.503999999999998</v>
      </c>
      <c r="F536" s="65">
        <v>-8.2379999999999995</v>
      </c>
      <c r="G536" s="65">
        <v>25.945</v>
      </c>
      <c r="H536" s="70">
        <v>42707</v>
      </c>
      <c r="I536" s="110">
        <v>0.15790509259259258</v>
      </c>
      <c r="J536" s="114">
        <v>42707.157905092594</v>
      </c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36</v>
      </c>
      <c r="B537" s="65" t="s">
        <v>109</v>
      </c>
      <c r="C537" s="65"/>
      <c r="D537" s="65">
        <v>7936</v>
      </c>
      <c r="E537" s="65">
        <v>46.41</v>
      </c>
      <c r="F537" s="65">
        <v>-8.2880000000000003</v>
      </c>
      <c r="G537" s="65">
        <v>25.928000000000001</v>
      </c>
      <c r="H537" s="70">
        <v>42707</v>
      </c>
      <c r="I537" s="110">
        <v>0.15790509259259258</v>
      </c>
      <c r="J537" s="114">
        <v>42707.157905092594</v>
      </c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37</v>
      </c>
      <c r="B538" s="65" t="s">
        <v>110</v>
      </c>
      <c r="C538" s="65"/>
      <c r="D538" s="65">
        <v>5286</v>
      </c>
      <c r="E538" s="65">
        <v>74.715999999999994</v>
      </c>
      <c r="F538" s="65">
        <v>-14.47</v>
      </c>
      <c r="G538" s="65">
        <v>9.0510000000000002</v>
      </c>
      <c r="H538" s="70">
        <v>42707</v>
      </c>
      <c r="I538" s="110">
        <v>0.16741898148148149</v>
      </c>
      <c r="J538" s="114">
        <v>42707.16741898148</v>
      </c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37</v>
      </c>
      <c r="B539" s="65" t="s">
        <v>110</v>
      </c>
      <c r="C539" s="65"/>
      <c r="D539" s="65">
        <v>5286</v>
      </c>
      <c r="E539" s="65">
        <v>75.869</v>
      </c>
      <c r="F539" s="65">
        <v>-14.5</v>
      </c>
      <c r="G539" s="65">
        <v>9</v>
      </c>
      <c r="H539" s="70">
        <v>42707</v>
      </c>
      <c r="I539" s="110">
        <v>0.16741898148148149</v>
      </c>
      <c r="J539" s="114">
        <v>42707.16741898148</v>
      </c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37</v>
      </c>
      <c r="B540" s="65" t="s">
        <v>110</v>
      </c>
      <c r="C540" s="65"/>
      <c r="D540" s="65">
        <v>5292</v>
      </c>
      <c r="E540" s="65">
        <v>75.984999999999999</v>
      </c>
      <c r="F540" s="65">
        <v>-14.53</v>
      </c>
      <c r="G540" s="65">
        <v>8.9969999999999999</v>
      </c>
      <c r="H540" s="70">
        <v>42707</v>
      </c>
      <c r="I540" s="110">
        <v>0.16741898148148149</v>
      </c>
      <c r="J540" s="114">
        <v>42707.16741898148</v>
      </c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37</v>
      </c>
      <c r="B541" s="65" t="s">
        <v>110</v>
      </c>
      <c r="C541" s="65"/>
      <c r="D541" s="65">
        <v>5282</v>
      </c>
      <c r="E541" s="65">
        <v>75.876000000000005</v>
      </c>
      <c r="F541" s="65">
        <v>-14.528</v>
      </c>
      <c r="G541" s="65">
        <v>8.9700000000000006</v>
      </c>
      <c r="H541" s="70">
        <v>42707</v>
      </c>
      <c r="I541" s="110">
        <v>0.16741898148148149</v>
      </c>
      <c r="J541" s="114">
        <v>42707.16741898148</v>
      </c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37</v>
      </c>
      <c r="B542" s="65" t="s">
        <v>110</v>
      </c>
      <c r="C542" s="65"/>
      <c r="D542" s="65">
        <v>5290</v>
      </c>
      <c r="E542" s="65">
        <v>76.010000000000005</v>
      </c>
      <c r="F542" s="65">
        <v>-14.537000000000001</v>
      </c>
      <c r="G542" s="65">
        <v>8.9789999999999992</v>
      </c>
      <c r="H542" s="70">
        <v>42707</v>
      </c>
      <c r="I542" s="110">
        <v>0.16741898148148149</v>
      </c>
      <c r="J542" s="114">
        <v>42707.16741898148</v>
      </c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37</v>
      </c>
      <c r="B543" s="65" t="s">
        <v>110</v>
      </c>
      <c r="C543" s="65"/>
      <c r="D543" s="65">
        <v>15013</v>
      </c>
      <c r="E543" s="65">
        <v>86.355000000000004</v>
      </c>
      <c r="F543" s="65">
        <v>-7.7939999999999996</v>
      </c>
      <c r="G543" s="65">
        <v>26.774999999999999</v>
      </c>
      <c r="H543" s="70">
        <v>42707</v>
      </c>
      <c r="I543" s="110">
        <v>0.16741898148148149</v>
      </c>
      <c r="J543" s="114">
        <v>42707.16741898148</v>
      </c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37</v>
      </c>
      <c r="B544" s="65" t="s">
        <v>110</v>
      </c>
      <c r="C544" s="65"/>
      <c r="D544" s="65">
        <v>15150</v>
      </c>
      <c r="E544" s="65">
        <v>87.63</v>
      </c>
      <c r="F544" s="65">
        <v>-7.7809999999999997</v>
      </c>
      <c r="G544" s="65">
        <v>26.763999999999999</v>
      </c>
      <c r="H544" s="70">
        <v>42707</v>
      </c>
      <c r="I544" s="110">
        <v>0.16741898148148149</v>
      </c>
      <c r="J544" s="114">
        <v>42707.16741898148</v>
      </c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37</v>
      </c>
      <c r="B545" s="65" t="s">
        <v>110</v>
      </c>
      <c r="C545" s="65"/>
      <c r="D545" s="65">
        <v>14920</v>
      </c>
      <c r="E545" s="65">
        <v>86.397000000000006</v>
      </c>
      <c r="F545" s="65">
        <v>-7.7629999999999999</v>
      </c>
      <c r="G545" s="65">
        <v>26.782</v>
      </c>
      <c r="H545" s="70">
        <v>42707</v>
      </c>
      <c r="I545" s="110">
        <v>0.16741898148148149</v>
      </c>
      <c r="J545" s="114">
        <v>42707.16741898148</v>
      </c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37</v>
      </c>
      <c r="B546" s="65" t="s">
        <v>110</v>
      </c>
      <c r="C546" s="65"/>
      <c r="D546" s="65">
        <v>14409</v>
      </c>
      <c r="E546" s="65">
        <v>83.385999999999996</v>
      </c>
      <c r="F546" s="65">
        <v>-7.7889999999999997</v>
      </c>
      <c r="G546" s="65">
        <v>26.751000000000001</v>
      </c>
      <c r="H546" s="70">
        <v>42707</v>
      </c>
      <c r="I546" s="110">
        <v>0.16741898148148149</v>
      </c>
      <c r="J546" s="114">
        <v>42707.16741898148</v>
      </c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37</v>
      </c>
      <c r="B547" s="65" t="s">
        <v>110</v>
      </c>
      <c r="C547" s="65"/>
      <c r="D547" s="65">
        <v>13829</v>
      </c>
      <c r="E547" s="65">
        <v>79.965000000000003</v>
      </c>
      <c r="F547" s="65">
        <v>-7.8090000000000002</v>
      </c>
      <c r="G547" s="65">
        <v>26.731999999999999</v>
      </c>
      <c r="H547" s="70">
        <v>42707</v>
      </c>
      <c r="I547" s="110">
        <v>0.16741898148148149</v>
      </c>
      <c r="J547" s="114">
        <v>42707.16741898148</v>
      </c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37</v>
      </c>
      <c r="B548" s="65" t="s">
        <v>110</v>
      </c>
      <c r="C548" s="65"/>
      <c r="D548" s="65">
        <v>13283</v>
      </c>
      <c r="E548" s="65">
        <v>76.52</v>
      </c>
      <c r="F548" s="65">
        <v>-7.8520000000000003</v>
      </c>
      <c r="G548" s="65">
        <v>26.681000000000001</v>
      </c>
      <c r="H548" s="70">
        <v>42707</v>
      </c>
      <c r="I548" s="110">
        <v>0.16741898148148149</v>
      </c>
      <c r="J548" s="114">
        <v>42707.16741898148</v>
      </c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37</v>
      </c>
      <c r="B549" s="65" t="s">
        <v>110</v>
      </c>
      <c r="C549" s="65"/>
      <c r="D549" s="65">
        <v>12747</v>
      </c>
      <c r="E549" s="65">
        <v>73.27</v>
      </c>
      <c r="F549" s="65">
        <v>-7.875</v>
      </c>
      <c r="G549" s="65">
        <v>26.673999999999999</v>
      </c>
      <c r="H549" s="70">
        <v>42707</v>
      </c>
      <c r="I549" s="110">
        <v>0.16741898148148149</v>
      </c>
      <c r="J549" s="114">
        <v>42707.16741898148</v>
      </c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37</v>
      </c>
      <c r="B550" s="65" t="s">
        <v>110</v>
      </c>
      <c r="C550" s="65"/>
      <c r="D550" s="65">
        <v>12224</v>
      </c>
      <c r="E550" s="65">
        <v>70.103999999999999</v>
      </c>
      <c r="F550" s="65">
        <v>-7.8819999999999997</v>
      </c>
      <c r="G550" s="65">
        <v>26.673999999999999</v>
      </c>
      <c r="H550" s="70">
        <v>42707</v>
      </c>
      <c r="I550" s="110">
        <v>0.16741898148148149</v>
      </c>
      <c r="J550" s="114">
        <v>42707.16741898148</v>
      </c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37</v>
      </c>
      <c r="B551" s="65" t="s">
        <v>110</v>
      </c>
      <c r="C551" s="65"/>
      <c r="D551" s="65">
        <v>11762</v>
      </c>
      <c r="E551" s="65">
        <v>67.271000000000001</v>
      </c>
      <c r="F551" s="65">
        <v>-7.8890000000000002</v>
      </c>
      <c r="G551" s="65">
        <v>26.599</v>
      </c>
      <c r="H551" s="70">
        <v>42707</v>
      </c>
      <c r="I551" s="110">
        <v>0.16741898148148149</v>
      </c>
      <c r="J551" s="114">
        <v>42707.16741898148</v>
      </c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37</v>
      </c>
      <c r="B552" s="65" t="s">
        <v>110</v>
      </c>
      <c r="C552" s="65"/>
      <c r="D552" s="65">
        <v>11309</v>
      </c>
      <c r="E552" s="65">
        <v>64.623999999999995</v>
      </c>
      <c r="F552" s="65">
        <v>-7.9450000000000003</v>
      </c>
      <c r="G552" s="65">
        <v>26.524000000000001</v>
      </c>
      <c r="H552" s="70">
        <v>42707</v>
      </c>
      <c r="I552" s="110">
        <v>0.16741898148148149</v>
      </c>
      <c r="J552" s="114">
        <v>42707.16741898148</v>
      </c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38</v>
      </c>
      <c r="B553" s="65" t="s">
        <v>111</v>
      </c>
      <c r="C553" s="65"/>
      <c r="D553" s="65">
        <v>5290</v>
      </c>
      <c r="E553" s="65">
        <v>74.924999999999997</v>
      </c>
      <c r="F553" s="65">
        <v>-14.516</v>
      </c>
      <c r="G553" s="65">
        <v>9.0340000000000007</v>
      </c>
      <c r="H553" s="70">
        <v>42707</v>
      </c>
      <c r="I553" s="110">
        <v>0.17747685185185183</v>
      </c>
      <c r="J553" s="114">
        <v>42707.177476851852</v>
      </c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38</v>
      </c>
      <c r="B554" s="65" t="s">
        <v>111</v>
      </c>
      <c r="C554" s="65"/>
      <c r="D554" s="65">
        <v>5293</v>
      </c>
      <c r="E554" s="65">
        <v>75.992000000000004</v>
      </c>
      <c r="F554" s="65">
        <v>-14.5</v>
      </c>
      <c r="G554" s="65">
        <v>9</v>
      </c>
      <c r="H554" s="70">
        <v>42707</v>
      </c>
      <c r="I554" s="110">
        <v>0.17747685185185183</v>
      </c>
      <c r="J554" s="114">
        <v>42707.177476851852</v>
      </c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38</v>
      </c>
      <c r="B555" s="65" t="s">
        <v>111</v>
      </c>
      <c r="C555" s="65"/>
      <c r="D555" s="65">
        <v>5297</v>
      </c>
      <c r="E555" s="65">
        <v>76.031000000000006</v>
      </c>
      <c r="F555" s="65">
        <v>-14.49</v>
      </c>
      <c r="G555" s="65">
        <v>9.0030000000000001</v>
      </c>
      <c r="H555" s="70">
        <v>42707</v>
      </c>
      <c r="I555" s="110">
        <v>0.17747685185185183</v>
      </c>
      <c r="J555" s="114">
        <v>42707.177476851852</v>
      </c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38</v>
      </c>
      <c r="B556" s="65" t="s">
        <v>111</v>
      </c>
      <c r="C556" s="65"/>
      <c r="D556" s="65">
        <v>5289</v>
      </c>
      <c r="E556" s="65">
        <v>75.872</v>
      </c>
      <c r="F556" s="65">
        <v>-14.487</v>
      </c>
      <c r="G556" s="65">
        <v>9.0389999999999997</v>
      </c>
      <c r="H556" s="70">
        <v>42707</v>
      </c>
      <c r="I556" s="110">
        <v>0.17747685185185183</v>
      </c>
      <c r="J556" s="114">
        <v>42707.177476851852</v>
      </c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38</v>
      </c>
      <c r="B557" s="65" t="s">
        <v>111</v>
      </c>
      <c r="C557" s="65"/>
      <c r="D557" s="65">
        <v>5293</v>
      </c>
      <c r="E557" s="65">
        <v>76.036000000000001</v>
      </c>
      <c r="F557" s="65">
        <v>-14.519</v>
      </c>
      <c r="G557" s="65">
        <v>9.0259999999999998</v>
      </c>
      <c r="H557" s="70">
        <v>42707</v>
      </c>
      <c r="I557" s="110">
        <v>0.17747685185185183</v>
      </c>
      <c r="J557" s="114">
        <v>42707.177476851852</v>
      </c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38</v>
      </c>
      <c r="B558" s="65" t="s">
        <v>111</v>
      </c>
      <c r="C558" s="65"/>
      <c r="D558" s="65">
        <v>15395</v>
      </c>
      <c r="E558" s="65">
        <v>89.837000000000003</v>
      </c>
      <c r="F558" s="65">
        <v>-7.8159999999999998</v>
      </c>
      <c r="G558" s="65">
        <v>27.896999999999998</v>
      </c>
      <c r="H558" s="70">
        <v>42707</v>
      </c>
      <c r="I558" s="110">
        <v>0.17747685185185183</v>
      </c>
      <c r="J558" s="114">
        <v>42707.177476851852</v>
      </c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38</v>
      </c>
      <c r="B559" s="65" t="s">
        <v>111</v>
      </c>
      <c r="C559" s="65"/>
      <c r="D559" s="65">
        <v>15432</v>
      </c>
      <c r="E559" s="65">
        <v>90.884</v>
      </c>
      <c r="F559" s="65">
        <v>-7.7640000000000002</v>
      </c>
      <c r="G559" s="65">
        <v>27.835000000000001</v>
      </c>
      <c r="H559" s="70">
        <v>42707</v>
      </c>
      <c r="I559" s="110">
        <v>0.17747685185185183</v>
      </c>
      <c r="J559" s="114">
        <v>42707.177476851852</v>
      </c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38</v>
      </c>
      <c r="B560" s="65" t="s">
        <v>111</v>
      </c>
      <c r="C560" s="65"/>
      <c r="D560" s="65">
        <v>15065</v>
      </c>
      <c r="E560" s="65">
        <v>89.125</v>
      </c>
      <c r="F560" s="65">
        <v>-7.7830000000000004</v>
      </c>
      <c r="G560" s="65">
        <v>27.875</v>
      </c>
      <c r="H560" s="70">
        <v>42707</v>
      </c>
      <c r="I560" s="110">
        <v>0.17747685185185183</v>
      </c>
      <c r="J560" s="114">
        <v>42707.177476851852</v>
      </c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38</v>
      </c>
      <c r="B561" s="65" t="s">
        <v>111</v>
      </c>
      <c r="C561" s="65"/>
      <c r="D561" s="65">
        <v>14493</v>
      </c>
      <c r="E561" s="65">
        <v>85.808000000000007</v>
      </c>
      <c r="F561" s="65">
        <v>-7.7910000000000004</v>
      </c>
      <c r="G561" s="65">
        <v>27.879000000000001</v>
      </c>
      <c r="H561" s="70">
        <v>42707</v>
      </c>
      <c r="I561" s="110">
        <v>0.17747685185185183</v>
      </c>
      <c r="J561" s="114">
        <v>42707.177476851852</v>
      </c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38</v>
      </c>
      <c r="B562" s="65" t="s">
        <v>111</v>
      </c>
      <c r="C562" s="65"/>
      <c r="D562" s="65">
        <v>13892</v>
      </c>
      <c r="E562" s="65">
        <v>82.215999999999994</v>
      </c>
      <c r="F562" s="65">
        <v>-7.8179999999999996</v>
      </c>
      <c r="G562" s="65">
        <v>27.872</v>
      </c>
      <c r="H562" s="70">
        <v>42707</v>
      </c>
      <c r="I562" s="110">
        <v>0.17747685185185183</v>
      </c>
      <c r="J562" s="114">
        <v>42707.177476851852</v>
      </c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38</v>
      </c>
      <c r="B563" s="65" t="s">
        <v>111</v>
      </c>
      <c r="C563" s="65"/>
      <c r="D563" s="65">
        <v>13322</v>
      </c>
      <c r="E563" s="65">
        <v>78.667000000000002</v>
      </c>
      <c r="F563" s="65">
        <v>-7.8780000000000001</v>
      </c>
      <c r="G563" s="65">
        <v>27.783000000000001</v>
      </c>
      <c r="H563" s="70">
        <v>42707</v>
      </c>
      <c r="I563" s="110">
        <v>0.17747685185185183</v>
      </c>
      <c r="J563" s="114">
        <v>42707.177476851852</v>
      </c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38</v>
      </c>
      <c r="B564" s="65" t="s">
        <v>111</v>
      </c>
      <c r="C564" s="65"/>
      <c r="D564" s="65">
        <v>12762</v>
      </c>
      <c r="E564" s="65">
        <v>75.212999999999994</v>
      </c>
      <c r="F564" s="65">
        <v>-7.8680000000000003</v>
      </c>
      <c r="G564" s="65">
        <v>27.734999999999999</v>
      </c>
      <c r="H564" s="70">
        <v>42707</v>
      </c>
      <c r="I564" s="110">
        <v>0.17747685185185183</v>
      </c>
      <c r="J564" s="114">
        <v>42707.177476851852</v>
      </c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38</v>
      </c>
      <c r="B565" s="65" t="s">
        <v>111</v>
      </c>
      <c r="C565" s="65"/>
      <c r="D565" s="65">
        <v>12245</v>
      </c>
      <c r="E565" s="65">
        <v>71.950999999999993</v>
      </c>
      <c r="F565" s="65">
        <v>-7.8860000000000001</v>
      </c>
      <c r="G565" s="65">
        <v>27.710999999999999</v>
      </c>
      <c r="H565" s="70">
        <v>42707</v>
      </c>
      <c r="I565" s="110">
        <v>0.17747685185185183</v>
      </c>
      <c r="J565" s="114">
        <v>42707.177476851852</v>
      </c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38</v>
      </c>
      <c r="B566" s="65" t="s">
        <v>111</v>
      </c>
      <c r="C566" s="65"/>
      <c r="D566" s="65">
        <v>11736</v>
      </c>
      <c r="E566" s="65">
        <v>68.709000000000003</v>
      </c>
      <c r="F566" s="65">
        <v>-7.9370000000000003</v>
      </c>
      <c r="G566" s="65">
        <v>27.663</v>
      </c>
      <c r="H566" s="70">
        <v>42707</v>
      </c>
      <c r="I566" s="110">
        <v>0.17747685185185183</v>
      </c>
      <c r="J566" s="114">
        <v>42707.177476851852</v>
      </c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38</v>
      </c>
      <c r="B567" s="65" t="s">
        <v>111</v>
      </c>
      <c r="C567" s="65"/>
      <c r="D567" s="65">
        <v>11241</v>
      </c>
      <c r="E567" s="65">
        <v>65.602999999999994</v>
      </c>
      <c r="F567" s="65">
        <v>-7.931</v>
      </c>
      <c r="G567" s="65">
        <v>27.643999999999998</v>
      </c>
      <c r="H567" s="70">
        <v>42707</v>
      </c>
      <c r="I567" s="110">
        <v>0.17747685185185183</v>
      </c>
      <c r="J567" s="114">
        <v>42707.177476851852</v>
      </c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39</v>
      </c>
      <c r="B568" s="65" t="s">
        <v>112</v>
      </c>
      <c r="C568" s="65"/>
      <c r="D568" s="65">
        <v>5287</v>
      </c>
      <c r="E568" s="65">
        <v>74.789000000000001</v>
      </c>
      <c r="F568" s="65">
        <v>-14.478</v>
      </c>
      <c r="G568" s="65">
        <v>9.0489999999999995</v>
      </c>
      <c r="H568" s="70">
        <v>42707</v>
      </c>
      <c r="I568" s="110">
        <v>0.18699074074074074</v>
      </c>
      <c r="J568" s="114">
        <v>42707.186990740738</v>
      </c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39</v>
      </c>
      <c r="B569" s="65" t="s">
        <v>112</v>
      </c>
      <c r="C569" s="65"/>
      <c r="D569" s="65">
        <v>5289</v>
      </c>
      <c r="E569" s="65">
        <v>75.956000000000003</v>
      </c>
      <c r="F569" s="65">
        <v>-14.5</v>
      </c>
      <c r="G569" s="65">
        <v>9</v>
      </c>
      <c r="H569" s="70">
        <v>42707</v>
      </c>
      <c r="I569" s="110">
        <v>0.18699074074074074</v>
      </c>
      <c r="J569" s="114">
        <v>42707.186990740738</v>
      </c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39</v>
      </c>
      <c r="B570" s="65" t="s">
        <v>112</v>
      </c>
      <c r="C570" s="65"/>
      <c r="D570" s="65">
        <v>5307</v>
      </c>
      <c r="E570" s="65">
        <v>76.156000000000006</v>
      </c>
      <c r="F570" s="65">
        <v>-14.497</v>
      </c>
      <c r="G570" s="65">
        <v>9.0039999999999996</v>
      </c>
      <c r="H570" s="70">
        <v>42707</v>
      </c>
      <c r="I570" s="110">
        <v>0.18699074074074074</v>
      </c>
      <c r="J570" s="114">
        <v>42707.186990740738</v>
      </c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39</v>
      </c>
      <c r="B571" s="65" t="s">
        <v>112</v>
      </c>
      <c r="C571" s="65"/>
      <c r="D571" s="65">
        <v>5300</v>
      </c>
      <c r="E571" s="65">
        <v>76.087000000000003</v>
      </c>
      <c r="F571" s="65">
        <v>-14.502000000000001</v>
      </c>
      <c r="G571" s="65">
        <v>9.0239999999999991</v>
      </c>
      <c r="H571" s="70">
        <v>42707</v>
      </c>
      <c r="I571" s="110">
        <v>0.18699074074074074</v>
      </c>
      <c r="J571" s="114">
        <v>42707.186990740738</v>
      </c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39</v>
      </c>
      <c r="B572" s="65" t="s">
        <v>112</v>
      </c>
      <c r="C572" s="65"/>
      <c r="D572" s="65">
        <v>5311</v>
      </c>
      <c r="E572" s="65">
        <v>76.234999999999999</v>
      </c>
      <c r="F572" s="65">
        <v>-14.491</v>
      </c>
      <c r="G572" s="65">
        <v>9.0090000000000003</v>
      </c>
      <c r="H572" s="70">
        <v>42707</v>
      </c>
      <c r="I572" s="110">
        <v>0.18699074074074074</v>
      </c>
      <c r="J572" s="114">
        <v>42707.186990740738</v>
      </c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39</v>
      </c>
      <c r="B573" s="65" t="s">
        <v>112</v>
      </c>
      <c r="C573" s="65"/>
      <c r="D573" s="65">
        <v>3244</v>
      </c>
      <c r="E573" s="65">
        <v>18.602</v>
      </c>
      <c r="F573" s="65">
        <v>-5.8470000000000004</v>
      </c>
      <c r="G573" s="65">
        <v>25.061</v>
      </c>
      <c r="H573" s="70">
        <v>42707</v>
      </c>
      <c r="I573" s="110">
        <v>0.18699074074074074</v>
      </c>
      <c r="J573" s="114">
        <v>42707.186990740738</v>
      </c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39</v>
      </c>
      <c r="B574" s="65" t="s">
        <v>112</v>
      </c>
      <c r="C574" s="65"/>
      <c r="D574" s="65">
        <v>3231</v>
      </c>
      <c r="E574" s="65">
        <v>18.57</v>
      </c>
      <c r="F574" s="65">
        <v>-5.8019999999999996</v>
      </c>
      <c r="G574" s="65">
        <v>25.172000000000001</v>
      </c>
      <c r="H574" s="70">
        <v>42707</v>
      </c>
      <c r="I574" s="110">
        <v>0.18699074074074074</v>
      </c>
      <c r="J574" s="114">
        <v>42707.186990740738</v>
      </c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39</v>
      </c>
      <c r="B575" s="65" t="s">
        <v>112</v>
      </c>
      <c r="C575" s="65"/>
      <c r="D575" s="65">
        <v>3133</v>
      </c>
      <c r="E575" s="65">
        <v>18.001999999999999</v>
      </c>
      <c r="F575" s="65">
        <v>-5.7939999999999996</v>
      </c>
      <c r="G575" s="65">
        <v>25.167999999999999</v>
      </c>
      <c r="H575" s="70">
        <v>42707</v>
      </c>
      <c r="I575" s="110">
        <v>0.18699074074074074</v>
      </c>
      <c r="J575" s="114">
        <v>42707.186990740738</v>
      </c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39</v>
      </c>
      <c r="B576" s="65" t="s">
        <v>112</v>
      </c>
      <c r="C576" s="65"/>
      <c r="D576" s="65">
        <v>3015</v>
      </c>
      <c r="E576" s="65">
        <v>17.292000000000002</v>
      </c>
      <c r="F576" s="65">
        <v>-5.8070000000000004</v>
      </c>
      <c r="G576" s="65">
        <v>25.177</v>
      </c>
      <c r="H576" s="70">
        <v>42707</v>
      </c>
      <c r="I576" s="110">
        <v>0.18699074074074074</v>
      </c>
      <c r="J576" s="114">
        <v>42707.186990740738</v>
      </c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39</v>
      </c>
      <c r="B577" s="65" t="s">
        <v>112</v>
      </c>
      <c r="C577" s="65"/>
      <c r="D577" s="65">
        <v>2904</v>
      </c>
      <c r="E577" s="65">
        <v>16.611999999999998</v>
      </c>
      <c r="F577" s="65">
        <v>-5.77</v>
      </c>
      <c r="G577" s="65">
        <v>25.195</v>
      </c>
      <c r="H577" s="70">
        <v>42707</v>
      </c>
      <c r="I577" s="110">
        <v>0.18699074074074074</v>
      </c>
      <c r="J577" s="114">
        <v>42707.186990740738</v>
      </c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39</v>
      </c>
      <c r="B578" s="65" t="s">
        <v>112</v>
      </c>
      <c r="C578" s="65"/>
      <c r="D578" s="65">
        <v>2788</v>
      </c>
      <c r="E578" s="65">
        <v>15.922000000000001</v>
      </c>
      <c r="F578" s="65">
        <v>-5.8769999999999998</v>
      </c>
      <c r="G578" s="65">
        <v>25.103999999999999</v>
      </c>
      <c r="H578" s="70">
        <v>42707</v>
      </c>
      <c r="I578" s="110">
        <v>0.18699074074074074</v>
      </c>
      <c r="J578" s="114">
        <v>42707.186990740738</v>
      </c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39</v>
      </c>
      <c r="B579" s="65" t="s">
        <v>112</v>
      </c>
      <c r="C579" s="65"/>
      <c r="D579" s="65">
        <v>2683</v>
      </c>
      <c r="E579" s="65">
        <v>15.308999999999999</v>
      </c>
      <c r="F579" s="65">
        <v>-5.8860000000000001</v>
      </c>
      <c r="G579" s="65">
        <v>25.120999999999999</v>
      </c>
      <c r="H579" s="70">
        <v>42707</v>
      </c>
      <c r="I579" s="110">
        <v>0.18699074074074074</v>
      </c>
      <c r="J579" s="114">
        <v>42707.186990740738</v>
      </c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39</v>
      </c>
      <c r="B580" s="65" t="s">
        <v>112</v>
      </c>
      <c r="C580" s="65"/>
      <c r="D580" s="65">
        <v>2580</v>
      </c>
      <c r="E580" s="65">
        <v>14.694000000000001</v>
      </c>
      <c r="F580" s="65">
        <v>-5.9329999999999998</v>
      </c>
      <c r="G580" s="65">
        <v>25.084</v>
      </c>
      <c r="H580" s="70">
        <v>42707</v>
      </c>
      <c r="I580" s="110">
        <v>0.18699074074074074</v>
      </c>
      <c r="J580" s="114">
        <v>42707.186990740738</v>
      </c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39</v>
      </c>
      <c r="B581" s="65" t="s">
        <v>112</v>
      </c>
      <c r="C581" s="65"/>
      <c r="D581" s="65">
        <v>2478</v>
      </c>
      <c r="E581" s="65">
        <v>14.124000000000001</v>
      </c>
      <c r="F581" s="65">
        <v>-5.915</v>
      </c>
      <c r="G581" s="65">
        <v>25.024000000000001</v>
      </c>
      <c r="H581" s="70">
        <v>42707</v>
      </c>
      <c r="I581" s="110">
        <v>0.18699074074074074</v>
      </c>
      <c r="J581" s="114">
        <v>42707.186990740738</v>
      </c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40</v>
      </c>
      <c r="B582" s="65" t="s">
        <v>112</v>
      </c>
      <c r="C582" s="65"/>
      <c r="D582" s="65">
        <v>5296</v>
      </c>
      <c r="E582" s="65">
        <v>74.992999999999995</v>
      </c>
      <c r="F582" s="65">
        <v>-14.523</v>
      </c>
      <c r="G582" s="65">
        <v>9.0380000000000003</v>
      </c>
      <c r="H582" s="70">
        <v>42707</v>
      </c>
      <c r="I582" s="110">
        <v>0.19703703703703704</v>
      </c>
      <c r="J582" s="114">
        <v>42707.19703703704</v>
      </c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40</v>
      </c>
      <c r="B583" s="65" t="s">
        <v>112</v>
      </c>
      <c r="C583" s="65"/>
      <c r="D583" s="65">
        <v>5285</v>
      </c>
      <c r="E583" s="65">
        <v>75.991</v>
      </c>
      <c r="F583" s="65">
        <v>-14.5</v>
      </c>
      <c r="G583" s="65">
        <v>9</v>
      </c>
      <c r="H583" s="70">
        <v>42707</v>
      </c>
      <c r="I583" s="110">
        <v>0.19703703703703704</v>
      </c>
      <c r="J583" s="114">
        <v>42707.19703703704</v>
      </c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40</v>
      </c>
      <c r="B584" s="65" t="s">
        <v>112</v>
      </c>
      <c r="C584" s="65"/>
      <c r="D584" s="65">
        <v>5299</v>
      </c>
      <c r="E584" s="65">
        <v>76.099000000000004</v>
      </c>
      <c r="F584" s="65">
        <v>-14.496</v>
      </c>
      <c r="G584" s="65">
        <v>9</v>
      </c>
      <c r="H584" s="70">
        <v>42707</v>
      </c>
      <c r="I584" s="110">
        <v>0.19703703703703704</v>
      </c>
      <c r="J584" s="114">
        <v>42707.19703703704</v>
      </c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40</v>
      </c>
      <c r="B585" s="65" t="s">
        <v>112</v>
      </c>
      <c r="C585" s="65"/>
      <c r="D585" s="65">
        <v>5293</v>
      </c>
      <c r="E585" s="65">
        <v>76.061999999999998</v>
      </c>
      <c r="F585" s="65">
        <v>-14.506</v>
      </c>
      <c r="G585" s="65">
        <v>8.9819999999999993</v>
      </c>
      <c r="H585" s="70">
        <v>42707</v>
      </c>
      <c r="I585" s="110">
        <v>0.19703703703703704</v>
      </c>
      <c r="J585" s="114">
        <v>42707.19703703704</v>
      </c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40</v>
      </c>
      <c r="B586" s="65" t="s">
        <v>112</v>
      </c>
      <c r="C586" s="65"/>
      <c r="D586" s="65">
        <v>5295</v>
      </c>
      <c r="E586" s="65">
        <v>76.070999999999998</v>
      </c>
      <c r="F586" s="65">
        <v>-14.494999999999999</v>
      </c>
      <c r="G586" s="65">
        <v>8.9410000000000007</v>
      </c>
      <c r="H586" s="70">
        <v>42707</v>
      </c>
      <c r="I586" s="110">
        <v>0.19703703703703704</v>
      </c>
      <c r="J586" s="114">
        <v>42707.19703703704</v>
      </c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40</v>
      </c>
      <c r="B587" s="65" t="s">
        <v>112</v>
      </c>
      <c r="C587" s="65"/>
      <c r="D587" s="65">
        <v>2310</v>
      </c>
      <c r="E587" s="65">
        <v>9.5289999999999999</v>
      </c>
      <c r="F587" s="65">
        <v>-6.3140000000000001</v>
      </c>
      <c r="G587" s="65">
        <v>25.268999999999998</v>
      </c>
      <c r="H587" s="70">
        <v>42707</v>
      </c>
      <c r="I587" s="110">
        <v>0.19703703703703704</v>
      </c>
      <c r="J587" s="114">
        <v>42707.19703703704</v>
      </c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40</v>
      </c>
      <c r="B588" s="65" t="s">
        <v>112</v>
      </c>
      <c r="C588" s="65"/>
      <c r="D588" s="65">
        <v>7055</v>
      </c>
      <c r="E588" s="65">
        <v>41.466000000000001</v>
      </c>
      <c r="F588" s="65">
        <v>-6.0110000000000001</v>
      </c>
      <c r="G588" s="65">
        <v>25.074000000000002</v>
      </c>
      <c r="H588" s="70">
        <v>42707</v>
      </c>
      <c r="I588" s="110">
        <v>0.19703703703703704</v>
      </c>
      <c r="J588" s="114">
        <v>42707.19703703704</v>
      </c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40</v>
      </c>
      <c r="B589" s="65" t="s">
        <v>112</v>
      </c>
      <c r="C589" s="65"/>
      <c r="D589" s="65">
        <v>7006</v>
      </c>
      <c r="E589" s="65">
        <v>41.277999999999999</v>
      </c>
      <c r="F589" s="65">
        <v>-6.0170000000000003</v>
      </c>
      <c r="G589" s="65">
        <v>25.126999999999999</v>
      </c>
      <c r="H589" s="70">
        <v>42707</v>
      </c>
      <c r="I589" s="110">
        <v>0.19703703703703704</v>
      </c>
      <c r="J589" s="114">
        <v>42707.19703703704</v>
      </c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40</v>
      </c>
      <c r="B590" s="65" t="s">
        <v>112</v>
      </c>
      <c r="C590" s="65"/>
      <c r="D590" s="65">
        <v>6770</v>
      </c>
      <c r="E590" s="65">
        <v>39.960999999999999</v>
      </c>
      <c r="F590" s="65">
        <v>-6.0209999999999999</v>
      </c>
      <c r="G590" s="65">
        <v>25.096</v>
      </c>
      <c r="H590" s="70">
        <v>42707</v>
      </c>
      <c r="I590" s="110">
        <v>0.19703703703703704</v>
      </c>
      <c r="J590" s="114">
        <v>42707.19703703704</v>
      </c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40</v>
      </c>
      <c r="B591" s="65" t="s">
        <v>112</v>
      </c>
      <c r="C591" s="65"/>
      <c r="D591" s="65">
        <v>6507</v>
      </c>
      <c r="E591" s="65">
        <v>38.363999999999997</v>
      </c>
      <c r="F591" s="65">
        <v>-6.0030000000000001</v>
      </c>
      <c r="G591" s="65">
        <v>25.11</v>
      </c>
      <c r="H591" s="70">
        <v>42707</v>
      </c>
      <c r="I591" s="110">
        <v>0.19703703703703704</v>
      </c>
      <c r="J591" s="114">
        <v>42707.19703703704</v>
      </c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40</v>
      </c>
      <c r="B592" s="65" t="s">
        <v>112</v>
      </c>
      <c r="C592" s="65"/>
      <c r="D592" s="65">
        <v>6242</v>
      </c>
      <c r="E592" s="65">
        <v>36.707000000000001</v>
      </c>
      <c r="F592" s="65">
        <v>-6.0590000000000002</v>
      </c>
      <c r="G592" s="65">
        <v>25.084</v>
      </c>
      <c r="H592" s="70">
        <v>42707</v>
      </c>
      <c r="I592" s="110">
        <v>0.19703703703703704</v>
      </c>
      <c r="J592" s="114">
        <v>42707.19703703704</v>
      </c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40</v>
      </c>
      <c r="B593" s="65" t="s">
        <v>112</v>
      </c>
      <c r="C593" s="65"/>
      <c r="D593" s="65">
        <v>5998</v>
      </c>
      <c r="E593" s="65">
        <v>35.18</v>
      </c>
      <c r="F593" s="65">
        <v>-6.0510000000000002</v>
      </c>
      <c r="G593" s="65">
        <v>25.100999999999999</v>
      </c>
      <c r="H593" s="70">
        <v>42707</v>
      </c>
      <c r="I593" s="110">
        <v>0.19703703703703704</v>
      </c>
      <c r="J593" s="114">
        <v>42707.19703703704</v>
      </c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40</v>
      </c>
      <c r="B594" s="65" t="s">
        <v>112</v>
      </c>
      <c r="C594" s="65"/>
      <c r="D594" s="65">
        <v>5748</v>
      </c>
      <c r="E594" s="65">
        <v>33.625999999999998</v>
      </c>
      <c r="F594" s="65">
        <v>-6.024</v>
      </c>
      <c r="G594" s="65">
        <v>25.088000000000001</v>
      </c>
      <c r="H594" s="70">
        <v>42707</v>
      </c>
      <c r="I594" s="110">
        <v>0.19703703703703704</v>
      </c>
      <c r="J594" s="114">
        <v>42707.19703703704</v>
      </c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40</v>
      </c>
      <c r="B595" s="65" t="s">
        <v>112</v>
      </c>
      <c r="C595" s="65"/>
      <c r="D595" s="65">
        <v>5518</v>
      </c>
      <c r="E595" s="65">
        <v>32.158000000000001</v>
      </c>
      <c r="F595" s="65">
        <v>-6.109</v>
      </c>
      <c r="G595" s="65">
        <v>25.052</v>
      </c>
      <c r="H595" s="70">
        <v>42707</v>
      </c>
      <c r="I595" s="110">
        <v>0.19703703703703704</v>
      </c>
      <c r="J595" s="114">
        <v>42707.19703703704</v>
      </c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40</v>
      </c>
      <c r="B596" s="65" t="s">
        <v>112</v>
      </c>
      <c r="C596" s="65"/>
      <c r="D596" s="65">
        <v>5289</v>
      </c>
      <c r="E596" s="65">
        <v>30.741</v>
      </c>
      <c r="F596" s="65">
        <v>-6.101</v>
      </c>
      <c r="G596" s="65">
        <v>24.945</v>
      </c>
      <c r="H596" s="70">
        <v>42707</v>
      </c>
      <c r="I596" s="110">
        <v>0.19703703703703704</v>
      </c>
      <c r="J596" s="114">
        <v>42707.19703703704</v>
      </c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41</v>
      </c>
      <c r="B597" s="65" t="s">
        <v>113</v>
      </c>
      <c r="C597" s="65"/>
      <c r="D597" s="65">
        <v>5293</v>
      </c>
      <c r="E597" s="65">
        <v>74.738</v>
      </c>
      <c r="F597" s="65">
        <v>-14.512</v>
      </c>
      <c r="G597" s="65">
        <v>9.0180000000000007</v>
      </c>
      <c r="H597" s="70">
        <v>42707</v>
      </c>
      <c r="I597" s="110">
        <v>0.20655092592592594</v>
      </c>
      <c r="J597" s="114">
        <v>42707.206550925926</v>
      </c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41</v>
      </c>
      <c r="B598" s="65" t="s">
        <v>113</v>
      </c>
      <c r="C598" s="65"/>
      <c r="D598" s="65">
        <v>5281</v>
      </c>
      <c r="E598" s="65">
        <v>75.879000000000005</v>
      </c>
      <c r="F598" s="65">
        <v>-14.5</v>
      </c>
      <c r="G598" s="65">
        <v>9</v>
      </c>
      <c r="H598" s="70">
        <v>42707</v>
      </c>
      <c r="I598" s="110">
        <v>0.20655092592592594</v>
      </c>
      <c r="J598" s="114">
        <v>42707.206550925926</v>
      </c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41</v>
      </c>
      <c r="B599" s="65" t="s">
        <v>113</v>
      </c>
      <c r="C599" s="65"/>
      <c r="D599" s="65">
        <v>5296</v>
      </c>
      <c r="E599" s="65">
        <v>76.015000000000001</v>
      </c>
      <c r="F599" s="65">
        <v>-14.494999999999999</v>
      </c>
      <c r="G599" s="65">
        <v>8.99</v>
      </c>
      <c r="H599" s="70">
        <v>42707</v>
      </c>
      <c r="I599" s="110">
        <v>0.20655092592592594</v>
      </c>
      <c r="J599" s="114">
        <v>42707.206550925926</v>
      </c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41</v>
      </c>
      <c r="B600" s="65" t="s">
        <v>113</v>
      </c>
      <c r="C600" s="65"/>
      <c r="D600" s="65">
        <v>5302</v>
      </c>
      <c r="E600" s="65">
        <v>76.012</v>
      </c>
      <c r="F600" s="65">
        <v>-14.515000000000001</v>
      </c>
      <c r="G600" s="65">
        <v>9.0050000000000008</v>
      </c>
      <c r="H600" s="70">
        <v>42707</v>
      </c>
      <c r="I600" s="110">
        <v>0.20655092592592594</v>
      </c>
      <c r="J600" s="114">
        <v>42707.206550925926</v>
      </c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41</v>
      </c>
      <c r="B601" s="65" t="s">
        <v>113</v>
      </c>
      <c r="C601" s="65"/>
      <c r="D601" s="65">
        <v>5299</v>
      </c>
      <c r="E601" s="65">
        <v>76.061000000000007</v>
      </c>
      <c r="F601" s="65">
        <v>-14.513</v>
      </c>
      <c r="G601" s="65">
        <v>9.0020000000000007</v>
      </c>
      <c r="H601" s="70">
        <v>42707</v>
      </c>
      <c r="I601" s="110">
        <v>0.20655092592592594</v>
      </c>
      <c r="J601" s="114">
        <v>42707.206550925926</v>
      </c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41</v>
      </c>
      <c r="B602" s="65" t="s">
        <v>113</v>
      </c>
      <c r="C602" s="65"/>
      <c r="D602" s="65">
        <v>2985</v>
      </c>
      <c r="E602" s="65">
        <v>17.021000000000001</v>
      </c>
      <c r="F602" s="65">
        <v>-5.899</v>
      </c>
      <c r="G602" s="65">
        <v>24.640999999999998</v>
      </c>
      <c r="H602" s="70">
        <v>42707</v>
      </c>
      <c r="I602" s="110">
        <v>0.20655092592592594</v>
      </c>
      <c r="J602" s="114">
        <v>42707.206550925926</v>
      </c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41</v>
      </c>
      <c r="B603" s="65" t="s">
        <v>113</v>
      </c>
      <c r="C603" s="65"/>
      <c r="D603" s="65">
        <v>3080</v>
      </c>
      <c r="E603" s="65">
        <v>17.614000000000001</v>
      </c>
      <c r="F603" s="65">
        <v>-5.7889999999999997</v>
      </c>
      <c r="G603" s="65">
        <v>24.920999999999999</v>
      </c>
      <c r="H603" s="70">
        <v>42707</v>
      </c>
      <c r="I603" s="110">
        <v>0.20655092592592594</v>
      </c>
      <c r="J603" s="114">
        <v>42707.206550925926</v>
      </c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41</v>
      </c>
      <c r="B604" s="65" t="s">
        <v>113</v>
      </c>
      <c r="C604" s="65"/>
      <c r="D604" s="65">
        <v>3002</v>
      </c>
      <c r="E604" s="65">
        <v>17.178000000000001</v>
      </c>
      <c r="F604" s="65">
        <v>-5.8070000000000004</v>
      </c>
      <c r="G604" s="65">
        <v>24.988</v>
      </c>
      <c r="H604" s="70">
        <v>42707</v>
      </c>
      <c r="I604" s="110">
        <v>0.20655092592592594</v>
      </c>
      <c r="J604" s="114">
        <v>42707.206550925926</v>
      </c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41</v>
      </c>
      <c r="B605" s="65" t="s">
        <v>113</v>
      </c>
      <c r="C605" s="65"/>
      <c r="D605" s="65">
        <v>2898</v>
      </c>
      <c r="E605" s="65">
        <v>16.555</v>
      </c>
      <c r="F605" s="65">
        <v>-5.7869999999999999</v>
      </c>
      <c r="G605" s="65">
        <v>24.960999999999999</v>
      </c>
      <c r="H605" s="70">
        <v>42707</v>
      </c>
      <c r="I605" s="110">
        <v>0.20655092592592594</v>
      </c>
      <c r="J605" s="114">
        <v>42707.206550925926</v>
      </c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41</v>
      </c>
      <c r="B606" s="65" t="s">
        <v>113</v>
      </c>
      <c r="C606" s="65"/>
      <c r="D606" s="65">
        <v>2792</v>
      </c>
      <c r="E606" s="65">
        <v>15.923999999999999</v>
      </c>
      <c r="F606" s="65">
        <v>-5.806</v>
      </c>
      <c r="G606" s="65">
        <v>24.93</v>
      </c>
      <c r="H606" s="70">
        <v>42707</v>
      </c>
      <c r="I606" s="110">
        <v>0.20655092592592594</v>
      </c>
      <c r="J606" s="114">
        <v>42707.206550925926</v>
      </c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41</v>
      </c>
      <c r="B607" s="65" t="s">
        <v>113</v>
      </c>
      <c r="C607" s="65"/>
      <c r="D607" s="65">
        <v>2684</v>
      </c>
      <c r="E607" s="65">
        <v>15.3</v>
      </c>
      <c r="F607" s="65">
        <v>-5.8280000000000003</v>
      </c>
      <c r="G607" s="65">
        <v>24.971</v>
      </c>
      <c r="H607" s="70">
        <v>42707</v>
      </c>
      <c r="I607" s="110">
        <v>0.20655092592592594</v>
      </c>
      <c r="J607" s="114">
        <v>42707.206550925926</v>
      </c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41</v>
      </c>
      <c r="B608" s="65" t="s">
        <v>113</v>
      </c>
      <c r="C608" s="65"/>
      <c r="D608" s="65">
        <v>2589</v>
      </c>
      <c r="E608" s="65">
        <v>14.74</v>
      </c>
      <c r="F608" s="65">
        <v>-5.7649999999999997</v>
      </c>
      <c r="G608" s="65">
        <v>24.978999999999999</v>
      </c>
      <c r="H608" s="70">
        <v>42707</v>
      </c>
      <c r="I608" s="110">
        <v>0.20655092592592594</v>
      </c>
      <c r="J608" s="114">
        <v>42707.206550925926</v>
      </c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41</v>
      </c>
      <c r="B609" s="65" t="s">
        <v>113</v>
      </c>
      <c r="C609" s="65"/>
      <c r="D609" s="65">
        <v>2484</v>
      </c>
      <c r="E609" s="65">
        <v>14.144</v>
      </c>
      <c r="F609" s="65">
        <v>-5.77</v>
      </c>
      <c r="G609" s="65">
        <v>24.99</v>
      </c>
      <c r="H609" s="70">
        <v>42707</v>
      </c>
      <c r="I609" s="110">
        <v>0.20655092592592594</v>
      </c>
      <c r="J609" s="114">
        <v>42707.206550925926</v>
      </c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41</v>
      </c>
      <c r="B610" s="65" t="s">
        <v>113</v>
      </c>
      <c r="C610" s="65"/>
      <c r="D610" s="65">
        <v>2385</v>
      </c>
      <c r="E610" s="65">
        <v>13.632999999999999</v>
      </c>
      <c r="F610" s="65">
        <v>-5.8550000000000004</v>
      </c>
      <c r="G610" s="65">
        <v>24.824999999999999</v>
      </c>
      <c r="H610" s="70">
        <v>42707</v>
      </c>
      <c r="I610" s="110">
        <v>0.20655092592592594</v>
      </c>
      <c r="J610" s="114">
        <v>42707.206550925926</v>
      </c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42</v>
      </c>
      <c r="B611" s="65" t="s">
        <v>8</v>
      </c>
      <c r="C611" s="65"/>
      <c r="D611" s="65">
        <v>5283</v>
      </c>
      <c r="E611" s="65">
        <v>74.762</v>
      </c>
      <c r="F611" s="65">
        <v>-14.48</v>
      </c>
      <c r="G611" s="65">
        <v>8.9949999999999992</v>
      </c>
      <c r="H611" s="70">
        <v>42707</v>
      </c>
      <c r="I611" s="110">
        <v>0.21660879629629629</v>
      </c>
      <c r="J611" s="114">
        <v>42707.216608796298</v>
      </c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42</v>
      </c>
      <c r="B612" s="65" t="s">
        <v>8</v>
      </c>
      <c r="C612" s="65"/>
      <c r="D612" s="65">
        <v>5292</v>
      </c>
      <c r="E612" s="65">
        <v>75.912999999999997</v>
      </c>
      <c r="F612" s="65">
        <v>-14.5</v>
      </c>
      <c r="G612" s="65">
        <v>9</v>
      </c>
      <c r="H612" s="70">
        <v>42707</v>
      </c>
      <c r="I612" s="110">
        <v>0.21660879629629629</v>
      </c>
      <c r="J612" s="114">
        <v>42707.216608796298</v>
      </c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42</v>
      </c>
      <c r="B613" s="65" t="s">
        <v>8</v>
      </c>
      <c r="C613" s="65"/>
      <c r="D613" s="65">
        <v>5293</v>
      </c>
      <c r="E613" s="65">
        <v>75.947000000000003</v>
      </c>
      <c r="F613" s="65">
        <v>-14.491</v>
      </c>
      <c r="G613" s="65">
        <v>8.9930000000000003</v>
      </c>
      <c r="H613" s="70">
        <v>42707</v>
      </c>
      <c r="I613" s="110">
        <v>0.21660879629629629</v>
      </c>
      <c r="J613" s="114">
        <v>42707.216608796298</v>
      </c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42</v>
      </c>
      <c r="B614" s="65" t="s">
        <v>8</v>
      </c>
      <c r="C614" s="65"/>
      <c r="D614" s="65">
        <v>5289</v>
      </c>
      <c r="E614" s="65">
        <v>75.941999999999993</v>
      </c>
      <c r="F614" s="65">
        <v>-14.468</v>
      </c>
      <c r="G614" s="65">
        <v>8.9779999999999998</v>
      </c>
      <c r="H614" s="70">
        <v>42707</v>
      </c>
      <c r="I614" s="110">
        <v>0.21660879629629629</v>
      </c>
      <c r="J614" s="114">
        <v>42707.216608796298</v>
      </c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42</v>
      </c>
      <c r="B615" s="65" t="s">
        <v>8</v>
      </c>
      <c r="C615" s="65"/>
      <c r="D615" s="65">
        <v>5296</v>
      </c>
      <c r="E615" s="65">
        <v>75.980999999999995</v>
      </c>
      <c r="F615" s="65">
        <v>-14.496</v>
      </c>
      <c r="G615" s="65">
        <v>9.048</v>
      </c>
      <c r="H615" s="70">
        <v>42707</v>
      </c>
      <c r="I615" s="110">
        <v>0.21660879629629629</v>
      </c>
      <c r="J615" s="114">
        <v>42707.216608796298</v>
      </c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42</v>
      </c>
      <c r="B616" s="65" t="s">
        <v>8</v>
      </c>
      <c r="C616" s="65"/>
      <c r="D616" s="65">
        <v>25622</v>
      </c>
      <c r="E616" s="65">
        <v>151.12299999999999</v>
      </c>
      <c r="F616" s="65">
        <v>5.6760000000000002</v>
      </c>
      <c r="G616" s="65">
        <v>27.806999999999999</v>
      </c>
      <c r="H616" s="70">
        <v>42707</v>
      </c>
      <c r="I616" s="110">
        <v>0.21660879629629629</v>
      </c>
      <c r="J616" s="114">
        <v>42707.216608796298</v>
      </c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42</v>
      </c>
      <c r="B617" s="65" t="s">
        <v>8</v>
      </c>
      <c r="C617" s="65"/>
      <c r="D617" s="65">
        <v>23436</v>
      </c>
      <c r="E617" s="65">
        <v>138.94</v>
      </c>
      <c r="F617" s="65">
        <v>5.6029999999999998</v>
      </c>
      <c r="G617" s="65">
        <v>27.643000000000001</v>
      </c>
      <c r="H617" s="70">
        <v>42707</v>
      </c>
      <c r="I617" s="110">
        <v>0.21660879629629629</v>
      </c>
      <c r="J617" s="114">
        <v>42707.216608796298</v>
      </c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42</v>
      </c>
      <c r="B618" s="65" t="s">
        <v>8</v>
      </c>
      <c r="C618" s="65"/>
      <c r="D618" s="65">
        <v>23137</v>
      </c>
      <c r="E618" s="65">
        <v>137.30500000000001</v>
      </c>
      <c r="F618" s="65">
        <v>5.6559999999999997</v>
      </c>
      <c r="G618" s="65">
        <v>27.670999999999999</v>
      </c>
      <c r="H618" s="70">
        <v>42707</v>
      </c>
      <c r="I618" s="110">
        <v>0.21660879629629629</v>
      </c>
      <c r="J618" s="114">
        <v>42707.216608796298</v>
      </c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42</v>
      </c>
      <c r="B619" s="65" t="s">
        <v>8</v>
      </c>
      <c r="C619" s="65"/>
      <c r="D619" s="65">
        <v>22311</v>
      </c>
      <c r="E619" s="65">
        <v>132.40100000000001</v>
      </c>
      <c r="F619" s="65">
        <v>5.6180000000000003</v>
      </c>
      <c r="G619" s="65">
        <v>27.657</v>
      </c>
      <c r="H619" s="70">
        <v>42707</v>
      </c>
      <c r="I619" s="110">
        <v>0.21660879629629629</v>
      </c>
      <c r="J619" s="114">
        <v>42707.216608796298</v>
      </c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42</v>
      </c>
      <c r="B620" s="65" t="s">
        <v>8</v>
      </c>
      <c r="C620" s="65"/>
      <c r="D620" s="65">
        <v>21421</v>
      </c>
      <c r="E620" s="65">
        <v>126.70399999999999</v>
      </c>
      <c r="F620" s="65">
        <v>5.5449999999999999</v>
      </c>
      <c r="G620" s="65">
        <v>27.643999999999998</v>
      </c>
      <c r="H620" s="70">
        <v>42707</v>
      </c>
      <c r="I620" s="110">
        <v>0.21660879629629629</v>
      </c>
      <c r="J620" s="114">
        <v>42707.216608796298</v>
      </c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42</v>
      </c>
      <c r="B621" s="65" t="s">
        <v>8</v>
      </c>
      <c r="C621" s="65"/>
      <c r="D621" s="65">
        <v>20528</v>
      </c>
      <c r="E621" s="65">
        <v>120.982</v>
      </c>
      <c r="F621" s="65">
        <v>5.5339999999999998</v>
      </c>
      <c r="G621" s="65">
        <v>27.657</v>
      </c>
      <c r="H621" s="70">
        <v>42707</v>
      </c>
      <c r="I621" s="110">
        <v>0.21660879629629629</v>
      </c>
      <c r="J621" s="114">
        <v>42707.216608796298</v>
      </c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42</v>
      </c>
      <c r="B622" s="65" t="s">
        <v>8</v>
      </c>
      <c r="C622" s="65"/>
      <c r="D622" s="65">
        <v>19709</v>
      </c>
      <c r="E622" s="65">
        <v>115.852</v>
      </c>
      <c r="F622" s="65">
        <v>5.4580000000000002</v>
      </c>
      <c r="G622" s="65">
        <v>27.571999999999999</v>
      </c>
      <c r="H622" s="70">
        <v>42707</v>
      </c>
      <c r="I622" s="110">
        <v>0.21660879629629629</v>
      </c>
      <c r="J622" s="114">
        <v>42707.216608796298</v>
      </c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42</v>
      </c>
      <c r="B623" s="65" t="s">
        <v>8</v>
      </c>
      <c r="C623" s="65"/>
      <c r="D623" s="65">
        <v>18872</v>
      </c>
      <c r="E623" s="65">
        <v>110.679</v>
      </c>
      <c r="F623" s="65">
        <v>5.3810000000000002</v>
      </c>
      <c r="G623" s="65">
        <v>27.527999999999999</v>
      </c>
      <c r="H623" s="70">
        <v>42707</v>
      </c>
      <c r="I623" s="110">
        <v>0.21660879629629629</v>
      </c>
      <c r="J623" s="114">
        <v>42707.216608796298</v>
      </c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42</v>
      </c>
      <c r="B624" s="65" t="s">
        <v>8</v>
      </c>
      <c r="C624" s="65"/>
      <c r="D624" s="65">
        <v>18091</v>
      </c>
      <c r="E624" s="65">
        <v>105.739</v>
      </c>
      <c r="F624" s="65">
        <v>5.3789999999999996</v>
      </c>
      <c r="G624" s="65">
        <v>27.503</v>
      </c>
      <c r="H624" s="70">
        <v>42707</v>
      </c>
      <c r="I624" s="110">
        <v>0.21660879629629629</v>
      </c>
      <c r="J624" s="114">
        <v>42707.216608796298</v>
      </c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42</v>
      </c>
      <c r="B625" s="65" t="s">
        <v>8</v>
      </c>
      <c r="C625" s="65"/>
      <c r="D625" s="65">
        <v>17293</v>
      </c>
      <c r="E625" s="65">
        <v>100.881</v>
      </c>
      <c r="F625" s="65">
        <v>5.3680000000000003</v>
      </c>
      <c r="G625" s="65">
        <v>27.46</v>
      </c>
      <c r="H625" s="70">
        <v>42707</v>
      </c>
      <c r="I625" s="110">
        <v>0.21660879629629629</v>
      </c>
      <c r="J625" s="114">
        <v>42707.216608796298</v>
      </c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43</v>
      </c>
      <c r="B626" s="65" t="s">
        <v>8</v>
      </c>
      <c r="C626" s="65"/>
      <c r="D626" s="65">
        <v>5313</v>
      </c>
      <c r="E626" s="65">
        <v>75.111999999999995</v>
      </c>
      <c r="F626" s="65">
        <v>-14.512</v>
      </c>
      <c r="G626" s="65">
        <v>8.9760000000000009</v>
      </c>
      <c r="H626" s="70">
        <v>42707</v>
      </c>
      <c r="I626" s="110">
        <v>0.22612268518518519</v>
      </c>
      <c r="J626" s="114">
        <v>42707.226122685184</v>
      </c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43</v>
      </c>
      <c r="B627" s="65" t="s">
        <v>8</v>
      </c>
      <c r="C627" s="65"/>
      <c r="D627" s="65">
        <v>5312</v>
      </c>
      <c r="E627" s="65">
        <v>76.308000000000007</v>
      </c>
      <c r="F627" s="65">
        <v>-14.5</v>
      </c>
      <c r="G627" s="65">
        <v>9</v>
      </c>
      <c r="H627" s="70">
        <v>42707</v>
      </c>
      <c r="I627" s="110">
        <v>0.22612268518518519</v>
      </c>
      <c r="J627" s="114">
        <v>42707.226122685184</v>
      </c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43</v>
      </c>
      <c r="B628" s="65" t="s">
        <v>8</v>
      </c>
      <c r="C628" s="65"/>
      <c r="D628" s="65">
        <v>5325</v>
      </c>
      <c r="E628" s="65">
        <v>76.501000000000005</v>
      </c>
      <c r="F628" s="65">
        <v>-14.518000000000001</v>
      </c>
      <c r="G628" s="65">
        <v>8.9469999999999992</v>
      </c>
      <c r="H628" s="70">
        <v>42707</v>
      </c>
      <c r="I628" s="110">
        <v>0.22612268518518519</v>
      </c>
      <c r="J628" s="114">
        <v>42707.226122685184</v>
      </c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43</v>
      </c>
      <c r="B629" s="65" t="s">
        <v>8</v>
      </c>
      <c r="C629" s="65"/>
      <c r="D629" s="65">
        <v>5323</v>
      </c>
      <c r="E629" s="65">
        <v>76.311999999999998</v>
      </c>
      <c r="F629" s="65">
        <v>-14.507</v>
      </c>
      <c r="G629" s="65">
        <v>8.9280000000000008</v>
      </c>
      <c r="H629" s="70">
        <v>42707</v>
      </c>
      <c r="I629" s="110">
        <v>0.22612268518518519</v>
      </c>
      <c r="J629" s="114">
        <v>42707.226122685184</v>
      </c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43</v>
      </c>
      <c r="B630" s="65" t="s">
        <v>8</v>
      </c>
      <c r="C630" s="65"/>
      <c r="D630" s="65">
        <v>5322</v>
      </c>
      <c r="E630" s="65">
        <v>76.435000000000002</v>
      </c>
      <c r="F630" s="65">
        <v>-14.52</v>
      </c>
      <c r="G630" s="65">
        <v>8.8970000000000002</v>
      </c>
      <c r="H630" s="70">
        <v>42707</v>
      </c>
      <c r="I630" s="110">
        <v>0.22612268518518519</v>
      </c>
      <c r="J630" s="114">
        <v>42707.226122685184</v>
      </c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43</v>
      </c>
      <c r="B631" s="65" t="s">
        <v>8</v>
      </c>
      <c r="C631" s="65"/>
      <c r="D631" s="65">
        <v>11990</v>
      </c>
      <c r="E631" s="65">
        <v>64.796000000000006</v>
      </c>
      <c r="F631" s="65">
        <v>5.31</v>
      </c>
      <c r="G631" s="65">
        <v>27.832999999999998</v>
      </c>
      <c r="H631" s="70">
        <v>42707</v>
      </c>
      <c r="I631" s="110">
        <v>0.22612268518518519</v>
      </c>
      <c r="J631" s="114">
        <v>42707.226122685184</v>
      </c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43</v>
      </c>
      <c r="B632" s="65" t="s">
        <v>8</v>
      </c>
      <c r="C632" s="65"/>
      <c r="D632" s="65">
        <v>10962</v>
      </c>
      <c r="E632" s="65">
        <v>62.81</v>
      </c>
      <c r="F632" s="65">
        <v>5.1859999999999999</v>
      </c>
      <c r="G632" s="65">
        <v>27.37</v>
      </c>
      <c r="H632" s="70">
        <v>42707</v>
      </c>
      <c r="I632" s="110">
        <v>0.22612268518518519</v>
      </c>
      <c r="J632" s="114">
        <v>42707.226122685184</v>
      </c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43</v>
      </c>
      <c r="B633" s="65" t="s">
        <v>8</v>
      </c>
      <c r="C633" s="65"/>
      <c r="D633" s="65">
        <v>10857</v>
      </c>
      <c r="E633" s="65">
        <v>62.323</v>
      </c>
      <c r="F633" s="65">
        <v>5.1820000000000004</v>
      </c>
      <c r="G633" s="65">
        <v>27.434000000000001</v>
      </c>
      <c r="H633" s="70">
        <v>42707</v>
      </c>
      <c r="I633" s="110">
        <v>0.22612268518518519</v>
      </c>
      <c r="J633" s="114">
        <v>42707.226122685184</v>
      </c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43</v>
      </c>
      <c r="B634" s="65" t="s">
        <v>8</v>
      </c>
      <c r="C634" s="65"/>
      <c r="D634" s="65">
        <v>10507</v>
      </c>
      <c r="E634" s="65">
        <v>60.192999999999998</v>
      </c>
      <c r="F634" s="65">
        <v>5.15</v>
      </c>
      <c r="G634" s="65">
        <v>27.38</v>
      </c>
      <c r="H634" s="70">
        <v>42707</v>
      </c>
      <c r="I634" s="110">
        <v>0.22612268518518519</v>
      </c>
      <c r="J634" s="114">
        <v>42707.226122685184</v>
      </c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43</v>
      </c>
      <c r="B635" s="65" t="s">
        <v>8</v>
      </c>
      <c r="C635" s="65"/>
      <c r="D635" s="65">
        <v>10117</v>
      </c>
      <c r="E635" s="65">
        <v>57.942999999999998</v>
      </c>
      <c r="F635" s="65">
        <v>5.1280000000000001</v>
      </c>
      <c r="G635" s="65">
        <v>27.367000000000001</v>
      </c>
      <c r="H635" s="70">
        <v>42707</v>
      </c>
      <c r="I635" s="110">
        <v>0.22612268518518519</v>
      </c>
      <c r="J635" s="114">
        <v>42707.226122685184</v>
      </c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43</v>
      </c>
      <c r="B636" s="65" t="s">
        <v>8</v>
      </c>
      <c r="C636" s="65"/>
      <c r="D636" s="65">
        <v>9718</v>
      </c>
      <c r="E636" s="65">
        <v>55.551000000000002</v>
      </c>
      <c r="F636" s="65">
        <v>5.1230000000000002</v>
      </c>
      <c r="G636" s="65">
        <v>27.361999999999998</v>
      </c>
      <c r="H636" s="70">
        <v>42707</v>
      </c>
      <c r="I636" s="110">
        <v>0.22612268518518519</v>
      </c>
      <c r="J636" s="114">
        <v>42707.226122685184</v>
      </c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43</v>
      </c>
      <c r="B637" s="65" t="s">
        <v>8</v>
      </c>
      <c r="C637" s="65"/>
      <c r="D637" s="65">
        <v>9335</v>
      </c>
      <c r="E637" s="65">
        <v>53.384</v>
      </c>
      <c r="F637" s="65">
        <v>5.1319999999999997</v>
      </c>
      <c r="G637" s="65">
        <v>27.344999999999999</v>
      </c>
      <c r="H637" s="70">
        <v>42707</v>
      </c>
      <c r="I637" s="110">
        <v>0.22612268518518519</v>
      </c>
      <c r="J637" s="114">
        <v>42707.226122685184</v>
      </c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43</v>
      </c>
      <c r="B638" s="65" t="s">
        <v>8</v>
      </c>
      <c r="C638" s="65"/>
      <c r="D638" s="65">
        <v>8938</v>
      </c>
      <c r="E638" s="65">
        <v>51.225999999999999</v>
      </c>
      <c r="F638" s="65">
        <v>5.1639999999999997</v>
      </c>
      <c r="G638" s="65">
        <v>27.350999999999999</v>
      </c>
      <c r="H638" s="70">
        <v>42707</v>
      </c>
      <c r="I638" s="110">
        <v>0.22612268518518519</v>
      </c>
      <c r="J638" s="114">
        <v>42707.226122685184</v>
      </c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43</v>
      </c>
      <c r="B639" s="65" t="s">
        <v>8</v>
      </c>
      <c r="C639" s="65"/>
      <c r="D639" s="65">
        <v>8569</v>
      </c>
      <c r="E639" s="65">
        <v>49.139000000000003</v>
      </c>
      <c r="F639" s="65">
        <v>5.1749999999999998</v>
      </c>
      <c r="G639" s="65">
        <v>27.353999999999999</v>
      </c>
      <c r="H639" s="70">
        <v>42707</v>
      </c>
      <c r="I639" s="110">
        <v>0.22612268518518519</v>
      </c>
      <c r="J639" s="114">
        <v>42707.226122685184</v>
      </c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43</v>
      </c>
      <c r="B640" s="65" t="s">
        <v>8</v>
      </c>
      <c r="C640" s="65"/>
      <c r="D640" s="65">
        <v>8204</v>
      </c>
      <c r="E640" s="65">
        <v>47.335000000000001</v>
      </c>
      <c r="F640" s="65">
        <v>5.1520000000000001</v>
      </c>
      <c r="G640" s="65">
        <v>27.251000000000001</v>
      </c>
      <c r="H640" s="70">
        <v>42707</v>
      </c>
      <c r="I640" s="110">
        <v>0.22612268518518519</v>
      </c>
      <c r="J640" s="114">
        <v>42707.226122685184</v>
      </c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44</v>
      </c>
      <c r="B641" s="65" t="s">
        <v>113</v>
      </c>
      <c r="C641" s="65"/>
      <c r="D641" s="65">
        <v>5298</v>
      </c>
      <c r="E641" s="65">
        <v>74.936999999999998</v>
      </c>
      <c r="F641" s="65">
        <v>-14.521000000000001</v>
      </c>
      <c r="G641" s="65">
        <v>9.0429999999999993</v>
      </c>
      <c r="H641" s="70">
        <v>42707</v>
      </c>
      <c r="I641" s="110">
        <v>0.23618055555555553</v>
      </c>
      <c r="J641" s="114">
        <v>42707.236180555556</v>
      </c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44</v>
      </c>
      <c r="B642" s="65" t="s">
        <v>113</v>
      </c>
      <c r="C642" s="65"/>
      <c r="D642" s="65">
        <v>5291</v>
      </c>
      <c r="E642" s="65">
        <v>76.007000000000005</v>
      </c>
      <c r="F642" s="65">
        <v>-14.5</v>
      </c>
      <c r="G642" s="65">
        <v>9</v>
      </c>
      <c r="H642" s="70">
        <v>42707</v>
      </c>
      <c r="I642" s="110">
        <v>0.23618055555555553</v>
      </c>
      <c r="J642" s="114">
        <v>42707.236180555556</v>
      </c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44</v>
      </c>
      <c r="B643" s="65" t="s">
        <v>113</v>
      </c>
      <c r="C643" s="65"/>
      <c r="D643" s="65">
        <v>5299</v>
      </c>
      <c r="E643" s="65">
        <v>76.078999999999994</v>
      </c>
      <c r="F643" s="65">
        <v>-14.497</v>
      </c>
      <c r="G643" s="65">
        <v>8.9969999999999999</v>
      </c>
      <c r="H643" s="70">
        <v>42707</v>
      </c>
      <c r="I643" s="110">
        <v>0.23618055555555553</v>
      </c>
      <c r="J643" s="114">
        <v>42707.236180555556</v>
      </c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44</v>
      </c>
      <c r="B644" s="65" t="s">
        <v>113</v>
      </c>
      <c r="C644" s="65"/>
      <c r="D644" s="65">
        <v>5291</v>
      </c>
      <c r="E644" s="65">
        <v>75.936000000000007</v>
      </c>
      <c r="F644" s="65">
        <v>-14.471</v>
      </c>
      <c r="G644" s="65">
        <v>9.0419999999999998</v>
      </c>
      <c r="H644" s="70">
        <v>42707</v>
      </c>
      <c r="I644" s="110">
        <v>0.23618055555555553</v>
      </c>
      <c r="J644" s="114">
        <v>42707.236180555556</v>
      </c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44</v>
      </c>
      <c r="B645" s="65" t="s">
        <v>113</v>
      </c>
      <c r="C645" s="65"/>
      <c r="D645" s="65">
        <v>5290</v>
      </c>
      <c r="E645" s="65">
        <v>75.992000000000004</v>
      </c>
      <c r="F645" s="65">
        <v>-14.499000000000001</v>
      </c>
      <c r="G645" s="65">
        <v>9.0549999999999997</v>
      </c>
      <c r="H645" s="70">
        <v>42707</v>
      </c>
      <c r="I645" s="110">
        <v>0.23618055555555553</v>
      </c>
      <c r="J645" s="114">
        <v>42707.236180555556</v>
      </c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44</v>
      </c>
      <c r="B646" s="65" t="s">
        <v>113</v>
      </c>
      <c r="C646" s="65"/>
      <c r="D646" s="65">
        <v>5229</v>
      </c>
      <c r="E646" s="65">
        <v>30.414000000000001</v>
      </c>
      <c r="F646" s="65">
        <v>-5.3920000000000003</v>
      </c>
      <c r="G646" s="65">
        <v>25.303999999999998</v>
      </c>
      <c r="H646" s="70">
        <v>42707</v>
      </c>
      <c r="I646" s="110">
        <v>0.23618055555555553</v>
      </c>
      <c r="J646" s="114">
        <v>42707.236180555556</v>
      </c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44</v>
      </c>
      <c r="B647" s="65" t="s">
        <v>113</v>
      </c>
      <c r="C647" s="65"/>
      <c r="D647" s="65">
        <v>4947</v>
      </c>
      <c r="E647" s="65">
        <v>28.975999999999999</v>
      </c>
      <c r="F647" s="65">
        <v>-5.359</v>
      </c>
      <c r="G647" s="65">
        <v>25.202000000000002</v>
      </c>
      <c r="H647" s="70">
        <v>42707</v>
      </c>
      <c r="I647" s="110">
        <v>0.23618055555555553</v>
      </c>
      <c r="J647" s="114">
        <v>42707.236180555556</v>
      </c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44</v>
      </c>
      <c r="B648" s="65" t="s">
        <v>113</v>
      </c>
      <c r="C648" s="65"/>
      <c r="D648" s="65">
        <v>4895</v>
      </c>
      <c r="E648" s="65">
        <v>28.727</v>
      </c>
      <c r="F648" s="65">
        <v>-5.3540000000000001</v>
      </c>
      <c r="G648" s="65">
        <v>25.274999999999999</v>
      </c>
      <c r="H648" s="70">
        <v>42707</v>
      </c>
      <c r="I648" s="110">
        <v>0.23618055555555553</v>
      </c>
      <c r="J648" s="114">
        <v>42707.236180555556</v>
      </c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44</v>
      </c>
      <c r="B649" s="65" t="s">
        <v>113</v>
      </c>
      <c r="C649" s="65"/>
      <c r="D649" s="65">
        <v>4738</v>
      </c>
      <c r="E649" s="65">
        <v>27.768000000000001</v>
      </c>
      <c r="F649" s="65">
        <v>-5.3730000000000002</v>
      </c>
      <c r="G649" s="65">
        <v>25.32</v>
      </c>
      <c r="H649" s="70">
        <v>42707</v>
      </c>
      <c r="I649" s="110">
        <v>0.23618055555555553</v>
      </c>
      <c r="J649" s="114">
        <v>42707.236180555556</v>
      </c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44</v>
      </c>
      <c r="B650" s="65" t="s">
        <v>113</v>
      </c>
      <c r="C650" s="65"/>
      <c r="D650" s="65">
        <v>4552</v>
      </c>
      <c r="E650" s="65">
        <v>26.65</v>
      </c>
      <c r="F650" s="65">
        <v>-5.33</v>
      </c>
      <c r="G650" s="65">
        <v>25.262</v>
      </c>
      <c r="H650" s="70">
        <v>42707</v>
      </c>
      <c r="I650" s="110">
        <v>0.23618055555555553</v>
      </c>
      <c r="J650" s="114">
        <v>42707.236180555556</v>
      </c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44</v>
      </c>
      <c r="B651" s="65" t="s">
        <v>113</v>
      </c>
      <c r="C651" s="65"/>
      <c r="D651" s="65">
        <v>4369</v>
      </c>
      <c r="E651" s="65">
        <v>25.491</v>
      </c>
      <c r="F651" s="65">
        <v>-5.343</v>
      </c>
      <c r="G651" s="65">
        <v>25.236000000000001</v>
      </c>
      <c r="H651" s="70">
        <v>42707</v>
      </c>
      <c r="I651" s="110">
        <v>0.23618055555555553</v>
      </c>
      <c r="J651" s="114">
        <v>42707.236180555556</v>
      </c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44</v>
      </c>
      <c r="B652" s="65" t="s">
        <v>113</v>
      </c>
      <c r="C652" s="65"/>
      <c r="D652" s="65">
        <v>4182</v>
      </c>
      <c r="E652" s="65">
        <v>24.364000000000001</v>
      </c>
      <c r="F652" s="65">
        <v>-5.3789999999999996</v>
      </c>
      <c r="G652" s="65">
        <v>25.18</v>
      </c>
      <c r="H652" s="70">
        <v>42707</v>
      </c>
      <c r="I652" s="110">
        <v>0.23618055555555553</v>
      </c>
      <c r="J652" s="114">
        <v>42707.236180555556</v>
      </c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44</v>
      </c>
      <c r="B653" s="65" t="s">
        <v>113</v>
      </c>
      <c r="C653" s="65"/>
      <c r="D653" s="65">
        <v>4007</v>
      </c>
      <c r="E653" s="65">
        <v>23.263999999999999</v>
      </c>
      <c r="F653" s="65">
        <v>-5.3650000000000002</v>
      </c>
      <c r="G653" s="65">
        <v>25.236000000000001</v>
      </c>
      <c r="H653" s="70">
        <v>42707</v>
      </c>
      <c r="I653" s="110">
        <v>0.23618055555555553</v>
      </c>
      <c r="J653" s="114">
        <v>42707.236180555556</v>
      </c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44</v>
      </c>
      <c r="B654" s="65" t="s">
        <v>113</v>
      </c>
      <c r="C654" s="65"/>
      <c r="D654" s="65">
        <v>3841</v>
      </c>
      <c r="E654" s="65">
        <v>22.257999999999999</v>
      </c>
      <c r="F654" s="65">
        <v>-5.3559999999999999</v>
      </c>
      <c r="G654" s="65">
        <v>25.166</v>
      </c>
      <c r="H654" s="70">
        <v>42707</v>
      </c>
      <c r="I654" s="110">
        <v>0.23618055555555553</v>
      </c>
      <c r="J654" s="114">
        <v>42707.236180555556</v>
      </c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44</v>
      </c>
      <c r="B655" s="65" t="s">
        <v>113</v>
      </c>
      <c r="C655" s="65"/>
      <c r="D655" s="65">
        <v>3680</v>
      </c>
      <c r="E655" s="65">
        <v>21.31</v>
      </c>
      <c r="F655" s="65">
        <v>-5.4029999999999996</v>
      </c>
      <c r="G655" s="65">
        <v>25.145</v>
      </c>
      <c r="H655" s="70">
        <v>42707</v>
      </c>
      <c r="I655" s="110">
        <v>0.23618055555555553</v>
      </c>
      <c r="J655" s="114">
        <v>42707.236180555556</v>
      </c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45</v>
      </c>
      <c r="B656" s="65" t="s">
        <v>114</v>
      </c>
      <c r="C656" s="65"/>
      <c r="D656" s="65">
        <v>5326</v>
      </c>
      <c r="E656" s="65">
        <v>75.247</v>
      </c>
      <c r="F656" s="65">
        <v>-14.497</v>
      </c>
      <c r="G656" s="65">
        <v>9.0289999999999999</v>
      </c>
      <c r="H656" s="70">
        <v>42707</v>
      </c>
      <c r="I656" s="110">
        <v>0.24569444444444444</v>
      </c>
      <c r="J656" s="114">
        <v>42707.245694444442</v>
      </c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45</v>
      </c>
      <c r="B657" s="65" t="s">
        <v>114</v>
      </c>
      <c r="C657" s="65"/>
      <c r="D657" s="65">
        <v>5321</v>
      </c>
      <c r="E657" s="65">
        <v>76.337000000000003</v>
      </c>
      <c r="F657" s="65">
        <v>-14.5</v>
      </c>
      <c r="G657" s="65">
        <v>9</v>
      </c>
      <c r="H657" s="70">
        <v>42707</v>
      </c>
      <c r="I657" s="110">
        <v>0.24569444444444444</v>
      </c>
      <c r="J657" s="114">
        <v>42707.245694444442</v>
      </c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45</v>
      </c>
      <c r="B658" s="65" t="s">
        <v>114</v>
      </c>
      <c r="C658" s="65"/>
      <c r="D658" s="65">
        <v>5339</v>
      </c>
      <c r="E658" s="65">
        <v>76.563999999999993</v>
      </c>
      <c r="F658" s="65">
        <v>-14.509</v>
      </c>
      <c r="G658" s="65">
        <v>8.9809999999999999</v>
      </c>
      <c r="H658" s="70">
        <v>42707</v>
      </c>
      <c r="I658" s="110">
        <v>0.24569444444444444</v>
      </c>
      <c r="J658" s="114">
        <v>42707.245694444442</v>
      </c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45</v>
      </c>
      <c r="B659" s="65" t="s">
        <v>114</v>
      </c>
      <c r="C659" s="65"/>
      <c r="D659" s="65">
        <v>5333</v>
      </c>
      <c r="E659" s="65">
        <v>76.489000000000004</v>
      </c>
      <c r="F659" s="65">
        <v>-14.496</v>
      </c>
      <c r="G659" s="65">
        <v>8.9920000000000009</v>
      </c>
      <c r="H659" s="70">
        <v>42707</v>
      </c>
      <c r="I659" s="110">
        <v>0.24569444444444444</v>
      </c>
      <c r="J659" s="114">
        <v>42707.245694444442</v>
      </c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45</v>
      </c>
      <c r="B660" s="65" t="s">
        <v>114</v>
      </c>
      <c r="C660" s="65"/>
      <c r="D660" s="65">
        <v>5331</v>
      </c>
      <c r="E660" s="65">
        <v>76.533000000000001</v>
      </c>
      <c r="F660" s="65">
        <v>-14.516999999999999</v>
      </c>
      <c r="G660" s="65">
        <v>8.9710000000000001</v>
      </c>
      <c r="H660" s="70">
        <v>42707</v>
      </c>
      <c r="I660" s="110">
        <v>0.24569444444444444</v>
      </c>
      <c r="J660" s="114">
        <v>42707.245694444442</v>
      </c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45</v>
      </c>
      <c r="B661" s="65" t="s">
        <v>114</v>
      </c>
      <c r="C661" s="65"/>
      <c r="D661" s="65">
        <v>1546</v>
      </c>
      <c r="E661" s="65">
        <v>6.7430000000000003</v>
      </c>
      <c r="F661" s="65">
        <v>-7.6459999999999999</v>
      </c>
      <c r="G661" s="65">
        <v>25.736999999999998</v>
      </c>
      <c r="H661" s="70">
        <v>42707</v>
      </c>
      <c r="I661" s="110">
        <v>0.24569444444444444</v>
      </c>
      <c r="J661" s="114">
        <v>42707.245694444442</v>
      </c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45</v>
      </c>
      <c r="B662" s="65" t="s">
        <v>114</v>
      </c>
      <c r="C662" s="65"/>
      <c r="D662" s="65">
        <v>2104</v>
      </c>
      <c r="E662" s="65">
        <v>11.961</v>
      </c>
      <c r="F662" s="65">
        <v>-7.6310000000000002</v>
      </c>
      <c r="G662" s="65">
        <v>25.536000000000001</v>
      </c>
      <c r="H662" s="70">
        <v>42707</v>
      </c>
      <c r="I662" s="110">
        <v>0.24569444444444444</v>
      </c>
      <c r="J662" s="114">
        <v>42707.245694444442</v>
      </c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45</v>
      </c>
      <c r="B663" s="65" t="s">
        <v>114</v>
      </c>
      <c r="C663" s="65"/>
      <c r="D663" s="65">
        <v>2098</v>
      </c>
      <c r="E663" s="65">
        <v>11.951000000000001</v>
      </c>
      <c r="F663" s="65">
        <v>-7.5720000000000001</v>
      </c>
      <c r="G663" s="65">
        <v>25.527999999999999</v>
      </c>
      <c r="H663" s="70">
        <v>42707</v>
      </c>
      <c r="I663" s="110">
        <v>0.24569444444444444</v>
      </c>
      <c r="J663" s="114">
        <v>42707.245694444442</v>
      </c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45</v>
      </c>
      <c r="B664" s="65" t="s">
        <v>114</v>
      </c>
      <c r="C664" s="65"/>
      <c r="D664" s="65">
        <v>2038</v>
      </c>
      <c r="E664" s="65">
        <v>11.617000000000001</v>
      </c>
      <c r="F664" s="65">
        <v>-7.5490000000000004</v>
      </c>
      <c r="G664" s="65">
        <v>25.710999999999999</v>
      </c>
      <c r="H664" s="70">
        <v>42707</v>
      </c>
      <c r="I664" s="110">
        <v>0.24569444444444444</v>
      </c>
      <c r="J664" s="114">
        <v>42707.245694444442</v>
      </c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45</v>
      </c>
      <c r="B665" s="65" t="s">
        <v>114</v>
      </c>
      <c r="C665" s="65"/>
      <c r="D665" s="65">
        <v>1967</v>
      </c>
      <c r="E665" s="65">
        <v>11.212</v>
      </c>
      <c r="F665" s="65">
        <v>-7.5890000000000004</v>
      </c>
      <c r="G665" s="65">
        <v>25.661999999999999</v>
      </c>
      <c r="H665" s="70">
        <v>42707</v>
      </c>
      <c r="I665" s="110">
        <v>0.24569444444444444</v>
      </c>
      <c r="J665" s="114">
        <v>42707.245694444442</v>
      </c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45</v>
      </c>
      <c r="B666" s="65" t="s">
        <v>114</v>
      </c>
      <c r="C666" s="65"/>
      <c r="D666" s="65">
        <v>1891</v>
      </c>
      <c r="E666" s="65">
        <v>10.798</v>
      </c>
      <c r="F666" s="65">
        <v>-7.5730000000000004</v>
      </c>
      <c r="G666" s="65">
        <v>25.507999999999999</v>
      </c>
      <c r="H666" s="70">
        <v>42707</v>
      </c>
      <c r="I666" s="110">
        <v>0.24569444444444444</v>
      </c>
      <c r="J666" s="114">
        <v>42707.245694444442</v>
      </c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45</v>
      </c>
      <c r="B667" s="65" t="s">
        <v>114</v>
      </c>
      <c r="C667" s="65"/>
      <c r="D667" s="65">
        <v>1814</v>
      </c>
      <c r="E667" s="65">
        <v>10.371</v>
      </c>
      <c r="F667" s="65">
        <v>-7.649</v>
      </c>
      <c r="G667" s="65">
        <v>25.725999999999999</v>
      </c>
      <c r="H667" s="70">
        <v>42707</v>
      </c>
      <c r="I667" s="110">
        <v>0.24569444444444444</v>
      </c>
      <c r="J667" s="114">
        <v>42707.245694444442</v>
      </c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45</v>
      </c>
      <c r="B668" s="65" t="s">
        <v>114</v>
      </c>
      <c r="C668" s="65"/>
      <c r="D668" s="65">
        <v>1738</v>
      </c>
      <c r="E668" s="65">
        <v>9.9629999999999992</v>
      </c>
      <c r="F668" s="65">
        <v>-7.5430000000000001</v>
      </c>
      <c r="G668" s="65">
        <v>25.684000000000001</v>
      </c>
      <c r="H668" s="70">
        <v>42707</v>
      </c>
      <c r="I668" s="110">
        <v>0.24569444444444444</v>
      </c>
      <c r="J668" s="114">
        <v>42707.245694444442</v>
      </c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45</v>
      </c>
      <c r="B669" s="65" t="s">
        <v>114</v>
      </c>
      <c r="C669" s="65"/>
      <c r="D669" s="65">
        <v>1660</v>
      </c>
      <c r="E669" s="65">
        <v>9.5399999999999991</v>
      </c>
      <c r="F669" s="65">
        <v>-7.5659999999999998</v>
      </c>
      <c r="G669" s="65">
        <v>25.594000000000001</v>
      </c>
      <c r="H669" s="70">
        <v>42707</v>
      </c>
      <c r="I669" s="110">
        <v>0.24569444444444444</v>
      </c>
      <c r="J669" s="114">
        <v>42707.245694444442</v>
      </c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45</v>
      </c>
      <c r="B670" s="65" t="s">
        <v>114</v>
      </c>
      <c r="C670" s="65"/>
      <c r="D670" s="65">
        <v>1583</v>
      </c>
      <c r="E670" s="65">
        <v>9.1579999999999995</v>
      </c>
      <c r="F670" s="65">
        <v>-7.5970000000000004</v>
      </c>
      <c r="G670" s="65">
        <v>25.513000000000002</v>
      </c>
      <c r="H670" s="70">
        <v>42707</v>
      </c>
      <c r="I670" s="110">
        <v>0.24569444444444444</v>
      </c>
      <c r="J670" s="114">
        <v>42707.245694444442</v>
      </c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46</v>
      </c>
      <c r="B671" s="65" t="s">
        <v>114</v>
      </c>
      <c r="C671" s="65"/>
      <c r="D671" s="65">
        <v>5303</v>
      </c>
      <c r="E671" s="65">
        <v>75.016000000000005</v>
      </c>
      <c r="F671" s="65">
        <v>-14.510999999999999</v>
      </c>
      <c r="G671" s="65">
        <v>9.0060000000000002</v>
      </c>
      <c r="H671" s="70">
        <v>42707</v>
      </c>
      <c r="I671" s="110">
        <v>0.25575231481481481</v>
      </c>
      <c r="J671" s="114">
        <v>42707.255752314813</v>
      </c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46</v>
      </c>
      <c r="B672" s="65" t="s">
        <v>114</v>
      </c>
      <c r="C672" s="65"/>
      <c r="D672" s="65">
        <v>5303</v>
      </c>
      <c r="E672" s="65">
        <v>76.150000000000006</v>
      </c>
      <c r="F672" s="65">
        <v>-14.5</v>
      </c>
      <c r="G672" s="65">
        <v>9</v>
      </c>
      <c r="H672" s="70">
        <v>42707</v>
      </c>
      <c r="I672" s="110">
        <v>0.25575231481481481</v>
      </c>
      <c r="J672" s="114">
        <v>42707.255752314813</v>
      </c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46</v>
      </c>
      <c r="B673" s="65" t="s">
        <v>114</v>
      </c>
      <c r="C673" s="65"/>
      <c r="D673" s="65">
        <v>5307</v>
      </c>
      <c r="E673" s="65">
        <v>76.215000000000003</v>
      </c>
      <c r="F673" s="65">
        <v>-14.492000000000001</v>
      </c>
      <c r="G673" s="65">
        <v>8.9979999999999993</v>
      </c>
      <c r="H673" s="70">
        <v>42707</v>
      </c>
      <c r="I673" s="110">
        <v>0.25575231481481481</v>
      </c>
      <c r="J673" s="114">
        <v>42707.255752314813</v>
      </c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46</v>
      </c>
      <c r="B674" s="65" t="s">
        <v>114</v>
      </c>
      <c r="C674" s="65"/>
      <c r="D674" s="65">
        <v>5303</v>
      </c>
      <c r="E674" s="65">
        <v>76.111000000000004</v>
      </c>
      <c r="F674" s="65">
        <v>-14.496</v>
      </c>
      <c r="G674" s="65">
        <v>8.9849999999999994</v>
      </c>
      <c r="H674" s="70">
        <v>42707</v>
      </c>
      <c r="I674" s="110">
        <v>0.25575231481481481</v>
      </c>
      <c r="J674" s="114">
        <v>42707.255752314813</v>
      </c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46</v>
      </c>
      <c r="B675" s="65" t="s">
        <v>114</v>
      </c>
      <c r="C675" s="65"/>
      <c r="D675" s="65">
        <v>5302</v>
      </c>
      <c r="E675" s="65">
        <v>76.131</v>
      </c>
      <c r="F675" s="65">
        <v>-14.534000000000001</v>
      </c>
      <c r="G675" s="65">
        <v>8.968</v>
      </c>
      <c r="H675" s="70">
        <v>42707</v>
      </c>
      <c r="I675" s="110">
        <v>0.25575231481481481</v>
      </c>
      <c r="J675" s="114">
        <v>42707.255752314813</v>
      </c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46</v>
      </c>
      <c r="B676" s="65" t="s">
        <v>114</v>
      </c>
      <c r="C676" s="65"/>
      <c r="D676" s="65">
        <v>2866</v>
      </c>
      <c r="E676" s="65">
        <v>16.495000000000001</v>
      </c>
      <c r="F676" s="65">
        <v>-7.1040000000000001</v>
      </c>
      <c r="G676" s="65">
        <v>26.105</v>
      </c>
      <c r="H676" s="70">
        <v>42707</v>
      </c>
      <c r="I676" s="110">
        <v>0.25575231481481481</v>
      </c>
      <c r="J676" s="114">
        <v>42707.255752314813</v>
      </c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46</v>
      </c>
      <c r="B677" s="65" t="s">
        <v>114</v>
      </c>
      <c r="C677" s="65"/>
      <c r="D677" s="65">
        <v>2563</v>
      </c>
      <c r="E677" s="65">
        <v>14.964</v>
      </c>
      <c r="F677" s="65">
        <v>-7.2030000000000003</v>
      </c>
      <c r="G677" s="65">
        <v>25.905000000000001</v>
      </c>
      <c r="H677" s="70">
        <v>42707</v>
      </c>
      <c r="I677" s="110">
        <v>0.25575231481481481</v>
      </c>
      <c r="J677" s="114">
        <v>42707.255752314813</v>
      </c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46</v>
      </c>
      <c r="B678" s="65" t="s">
        <v>114</v>
      </c>
      <c r="C678" s="65"/>
      <c r="D678" s="65">
        <v>2541</v>
      </c>
      <c r="E678" s="65">
        <v>14.859</v>
      </c>
      <c r="F678" s="65">
        <v>-7.1589999999999998</v>
      </c>
      <c r="G678" s="65">
        <v>25.803999999999998</v>
      </c>
      <c r="H678" s="70">
        <v>42707</v>
      </c>
      <c r="I678" s="110">
        <v>0.25575231481481481</v>
      </c>
      <c r="J678" s="114">
        <v>42707.255752314813</v>
      </c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46</v>
      </c>
      <c r="B679" s="65" t="s">
        <v>114</v>
      </c>
      <c r="C679" s="65"/>
      <c r="D679" s="65">
        <v>2453</v>
      </c>
      <c r="E679" s="65">
        <v>14.332000000000001</v>
      </c>
      <c r="F679" s="65">
        <v>-7.31</v>
      </c>
      <c r="G679" s="65">
        <v>25.544</v>
      </c>
      <c r="H679" s="70">
        <v>42707</v>
      </c>
      <c r="I679" s="110">
        <v>0.25575231481481481</v>
      </c>
      <c r="J679" s="114">
        <v>42707.255752314813</v>
      </c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46</v>
      </c>
      <c r="B680" s="65" t="s">
        <v>114</v>
      </c>
      <c r="C680" s="65"/>
      <c r="D680" s="65">
        <v>2360</v>
      </c>
      <c r="E680" s="65">
        <v>13.753</v>
      </c>
      <c r="F680" s="65">
        <v>-7.3529999999999998</v>
      </c>
      <c r="G680" s="65">
        <v>25.515999999999998</v>
      </c>
      <c r="H680" s="70">
        <v>42707</v>
      </c>
      <c r="I680" s="110">
        <v>0.25575231481481481</v>
      </c>
      <c r="J680" s="114">
        <v>42707.255752314813</v>
      </c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46</v>
      </c>
      <c r="B681" s="65" t="s">
        <v>114</v>
      </c>
      <c r="C681" s="65"/>
      <c r="D681" s="65">
        <v>2263</v>
      </c>
      <c r="E681" s="65">
        <v>13.164</v>
      </c>
      <c r="F681" s="65">
        <v>-7.4180000000000001</v>
      </c>
      <c r="G681" s="65">
        <v>25.611999999999998</v>
      </c>
      <c r="H681" s="70">
        <v>42707</v>
      </c>
      <c r="I681" s="110">
        <v>0.25575231481481481</v>
      </c>
      <c r="J681" s="114">
        <v>42707.255752314813</v>
      </c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46</v>
      </c>
      <c r="B682" s="65" t="s">
        <v>114</v>
      </c>
      <c r="C682" s="65"/>
      <c r="D682" s="65">
        <v>2170</v>
      </c>
      <c r="E682" s="65">
        <v>12.593</v>
      </c>
      <c r="F682" s="65">
        <v>-7.3620000000000001</v>
      </c>
      <c r="G682" s="65">
        <v>25.501000000000001</v>
      </c>
      <c r="H682" s="70">
        <v>42707</v>
      </c>
      <c r="I682" s="110">
        <v>0.25575231481481481</v>
      </c>
      <c r="J682" s="114">
        <v>42707.255752314813</v>
      </c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46</v>
      </c>
      <c r="B683" s="65" t="s">
        <v>114</v>
      </c>
      <c r="C683" s="65"/>
      <c r="D683" s="65">
        <v>2082</v>
      </c>
      <c r="E683" s="65">
        <v>12.036</v>
      </c>
      <c r="F683" s="65">
        <v>-7.343</v>
      </c>
      <c r="G683" s="65">
        <v>25.622</v>
      </c>
      <c r="H683" s="70">
        <v>42707</v>
      </c>
      <c r="I683" s="110">
        <v>0.25575231481481481</v>
      </c>
      <c r="J683" s="114">
        <v>42707.255752314813</v>
      </c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46</v>
      </c>
      <c r="B684" s="65" t="s">
        <v>114</v>
      </c>
      <c r="C684" s="65"/>
      <c r="D684" s="65">
        <v>1993</v>
      </c>
      <c r="E684" s="65">
        <v>11.509</v>
      </c>
      <c r="F684" s="65">
        <v>-7.3730000000000002</v>
      </c>
      <c r="G684" s="65">
        <v>25.483000000000001</v>
      </c>
      <c r="H684" s="70">
        <v>42707</v>
      </c>
      <c r="I684" s="110">
        <v>0.25575231481481481</v>
      </c>
      <c r="J684" s="114">
        <v>42707.255752314813</v>
      </c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46</v>
      </c>
      <c r="B685" s="65" t="s">
        <v>114</v>
      </c>
      <c r="C685" s="65"/>
      <c r="D685" s="65">
        <v>1912</v>
      </c>
      <c r="E685" s="65">
        <v>11.021000000000001</v>
      </c>
      <c r="F685" s="65">
        <v>-7.4009999999999998</v>
      </c>
      <c r="G685" s="65">
        <v>25.545000000000002</v>
      </c>
      <c r="H685" s="70">
        <v>42707</v>
      </c>
      <c r="I685" s="110">
        <v>0.25575231481481481</v>
      </c>
      <c r="J685" s="114">
        <v>42707.255752314813</v>
      </c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47</v>
      </c>
      <c r="B686" s="65" t="s">
        <v>115</v>
      </c>
      <c r="C686" s="65"/>
      <c r="D686" s="65">
        <v>5325</v>
      </c>
      <c r="E686" s="65">
        <v>75.150000000000006</v>
      </c>
      <c r="F686" s="65">
        <v>-14.481999999999999</v>
      </c>
      <c r="G686" s="65">
        <v>9.0630000000000006</v>
      </c>
      <c r="H686" s="70">
        <v>42707</v>
      </c>
      <c r="I686" s="110">
        <v>0.26526620370370374</v>
      </c>
      <c r="J686" s="114">
        <v>42707.265266203707</v>
      </c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47</v>
      </c>
      <c r="B687" s="65" t="s">
        <v>115</v>
      </c>
      <c r="C687" s="65"/>
      <c r="D687" s="65">
        <v>5334</v>
      </c>
      <c r="E687" s="65">
        <v>76.438999999999993</v>
      </c>
      <c r="F687" s="65">
        <v>-14.5</v>
      </c>
      <c r="G687" s="65">
        <v>9</v>
      </c>
      <c r="H687" s="70">
        <v>42707</v>
      </c>
      <c r="I687" s="110">
        <v>0.26526620370370374</v>
      </c>
      <c r="J687" s="114">
        <v>42707.265266203707</v>
      </c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47</v>
      </c>
      <c r="B688" s="65" t="s">
        <v>115</v>
      </c>
      <c r="C688" s="65"/>
      <c r="D688" s="65">
        <v>5334</v>
      </c>
      <c r="E688" s="65">
        <v>76.549000000000007</v>
      </c>
      <c r="F688" s="65">
        <v>-14.478999999999999</v>
      </c>
      <c r="G688" s="65">
        <v>9.0370000000000008</v>
      </c>
      <c r="H688" s="70">
        <v>42707</v>
      </c>
      <c r="I688" s="110">
        <v>0.26526620370370374</v>
      </c>
      <c r="J688" s="114">
        <v>42707.265266203707</v>
      </c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47</v>
      </c>
      <c r="B689" s="65" t="s">
        <v>115</v>
      </c>
      <c r="C689" s="65"/>
      <c r="D689" s="65">
        <v>5333</v>
      </c>
      <c r="E689" s="65">
        <v>76.427000000000007</v>
      </c>
      <c r="F689" s="65">
        <v>-14.500999999999999</v>
      </c>
      <c r="G689" s="65">
        <v>8.9719999999999995</v>
      </c>
      <c r="H689" s="70">
        <v>42707</v>
      </c>
      <c r="I689" s="110">
        <v>0.26526620370370374</v>
      </c>
      <c r="J689" s="114">
        <v>42707.265266203707</v>
      </c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47</v>
      </c>
      <c r="B690" s="65" t="s">
        <v>115</v>
      </c>
      <c r="C690" s="65"/>
      <c r="D690" s="65">
        <v>5344</v>
      </c>
      <c r="E690" s="65">
        <v>76.620999999999995</v>
      </c>
      <c r="F690" s="65">
        <v>-14.518000000000001</v>
      </c>
      <c r="G690" s="65">
        <v>8.9819999999999993</v>
      </c>
      <c r="H690" s="70">
        <v>42707</v>
      </c>
      <c r="I690" s="110">
        <v>0.26526620370370374</v>
      </c>
      <c r="J690" s="114">
        <v>42707.265266203707</v>
      </c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47</v>
      </c>
      <c r="B691" s="65" t="s">
        <v>115</v>
      </c>
      <c r="C691" s="65"/>
      <c r="D691" s="65">
        <v>8520</v>
      </c>
      <c r="E691" s="65">
        <v>48.307000000000002</v>
      </c>
      <c r="F691" s="65">
        <v>-6.6050000000000004</v>
      </c>
      <c r="G691" s="65">
        <v>25.67</v>
      </c>
      <c r="H691" s="70">
        <v>42707</v>
      </c>
      <c r="I691" s="110">
        <v>0.26526620370370374</v>
      </c>
      <c r="J691" s="114">
        <v>42707.265266203707</v>
      </c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47</v>
      </c>
      <c r="B692" s="65" t="s">
        <v>115</v>
      </c>
      <c r="C692" s="65"/>
      <c r="D692" s="65">
        <v>8259</v>
      </c>
      <c r="E692" s="65">
        <v>47.109000000000002</v>
      </c>
      <c r="F692" s="65">
        <v>-6.6449999999999996</v>
      </c>
      <c r="G692" s="65">
        <v>25.521999999999998</v>
      </c>
      <c r="H692" s="70">
        <v>42707</v>
      </c>
      <c r="I692" s="110">
        <v>0.26526620370370374</v>
      </c>
      <c r="J692" s="114">
        <v>42707.265266203707</v>
      </c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47</v>
      </c>
      <c r="B693" s="65" t="s">
        <v>115</v>
      </c>
      <c r="C693" s="65"/>
      <c r="D693" s="65">
        <v>8199</v>
      </c>
      <c r="E693" s="65">
        <v>46.899000000000001</v>
      </c>
      <c r="F693" s="65">
        <v>-6.6639999999999997</v>
      </c>
      <c r="G693" s="65">
        <v>25.553000000000001</v>
      </c>
      <c r="H693" s="70">
        <v>42707</v>
      </c>
      <c r="I693" s="110">
        <v>0.26526620370370374</v>
      </c>
      <c r="J693" s="114">
        <v>42707.265266203707</v>
      </c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47</v>
      </c>
      <c r="B694" s="65" t="s">
        <v>115</v>
      </c>
      <c r="C694" s="65"/>
      <c r="D694" s="65">
        <v>7950</v>
      </c>
      <c r="E694" s="65">
        <v>45.609000000000002</v>
      </c>
      <c r="F694" s="65">
        <v>-6.6550000000000002</v>
      </c>
      <c r="G694" s="65">
        <v>25.54</v>
      </c>
      <c r="H694" s="70">
        <v>42707</v>
      </c>
      <c r="I694" s="110">
        <v>0.26526620370370374</v>
      </c>
      <c r="J694" s="114">
        <v>42707.265266203707</v>
      </c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47</v>
      </c>
      <c r="B695" s="65" t="s">
        <v>115</v>
      </c>
      <c r="C695" s="65"/>
      <c r="D695" s="65">
        <v>7653</v>
      </c>
      <c r="E695" s="65">
        <v>43.968000000000004</v>
      </c>
      <c r="F695" s="65">
        <v>-6.6609999999999996</v>
      </c>
      <c r="G695" s="65">
        <v>25.516999999999999</v>
      </c>
      <c r="H695" s="70">
        <v>42707</v>
      </c>
      <c r="I695" s="110">
        <v>0.26526620370370374</v>
      </c>
      <c r="J695" s="114">
        <v>42707.265266203707</v>
      </c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47</v>
      </c>
      <c r="B696" s="65" t="s">
        <v>115</v>
      </c>
      <c r="C696" s="65"/>
      <c r="D696" s="65">
        <v>7327</v>
      </c>
      <c r="E696" s="65">
        <v>42.225000000000001</v>
      </c>
      <c r="F696" s="65">
        <v>-6.6660000000000004</v>
      </c>
      <c r="G696" s="65">
        <v>25.503</v>
      </c>
      <c r="H696" s="70">
        <v>42707</v>
      </c>
      <c r="I696" s="110">
        <v>0.26526620370370374</v>
      </c>
      <c r="J696" s="114">
        <v>42707.265266203707</v>
      </c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47</v>
      </c>
      <c r="B697" s="65" t="s">
        <v>115</v>
      </c>
      <c r="C697" s="65"/>
      <c r="D697" s="65">
        <v>7004</v>
      </c>
      <c r="E697" s="65">
        <v>40.509</v>
      </c>
      <c r="F697" s="65">
        <v>-6.6609999999999996</v>
      </c>
      <c r="G697" s="65">
        <v>25.481999999999999</v>
      </c>
      <c r="H697" s="70">
        <v>42707</v>
      </c>
      <c r="I697" s="110">
        <v>0.26526620370370374</v>
      </c>
      <c r="J697" s="114">
        <v>42707.265266203707</v>
      </c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47</v>
      </c>
      <c r="B698" s="65" t="s">
        <v>115</v>
      </c>
      <c r="C698" s="65"/>
      <c r="D698" s="65">
        <v>6691</v>
      </c>
      <c r="E698" s="65">
        <v>38.822000000000003</v>
      </c>
      <c r="F698" s="65">
        <v>-6.6509999999999998</v>
      </c>
      <c r="G698" s="65">
        <v>25.484999999999999</v>
      </c>
      <c r="H698" s="70">
        <v>42707</v>
      </c>
      <c r="I698" s="110">
        <v>0.26526620370370374</v>
      </c>
      <c r="J698" s="114">
        <v>42707.265266203707</v>
      </c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47</v>
      </c>
      <c r="B699" s="65" t="s">
        <v>115</v>
      </c>
      <c r="C699" s="65"/>
      <c r="D699" s="65">
        <v>6381</v>
      </c>
      <c r="E699" s="65">
        <v>37.174999999999997</v>
      </c>
      <c r="F699" s="65">
        <v>-6.6449999999999996</v>
      </c>
      <c r="G699" s="65">
        <v>25.442</v>
      </c>
      <c r="H699" s="70">
        <v>42707</v>
      </c>
      <c r="I699" s="110">
        <v>0.26526620370370374</v>
      </c>
      <c r="J699" s="114">
        <v>42707.265266203707</v>
      </c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47</v>
      </c>
      <c r="B700" s="65" t="s">
        <v>115</v>
      </c>
      <c r="C700" s="65"/>
      <c r="D700" s="65">
        <v>6074</v>
      </c>
      <c r="E700" s="65">
        <v>35.524999999999999</v>
      </c>
      <c r="F700" s="65">
        <v>-6.7119999999999997</v>
      </c>
      <c r="G700" s="65">
        <v>25.353999999999999</v>
      </c>
      <c r="H700" s="70">
        <v>42707</v>
      </c>
      <c r="I700" s="110">
        <v>0.26526620370370374</v>
      </c>
      <c r="J700" s="114">
        <v>42707.265266203707</v>
      </c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48</v>
      </c>
      <c r="B701" s="65" t="s">
        <v>115</v>
      </c>
      <c r="C701" s="65"/>
      <c r="D701" s="65">
        <v>5302</v>
      </c>
      <c r="E701" s="65">
        <v>75.123000000000005</v>
      </c>
      <c r="F701" s="65">
        <v>-14.523</v>
      </c>
      <c r="G701" s="65">
        <v>9.0139999999999993</v>
      </c>
      <c r="H701" s="70">
        <v>42707</v>
      </c>
      <c r="I701" s="110">
        <v>0.27531250000000002</v>
      </c>
      <c r="J701" s="114">
        <v>42707.275312500002</v>
      </c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48</v>
      </c>
      <c r="B702" s="65" t="s">
        <v>115</v>
      </c>
      <c r="C702" s="65"/>
      <c r="D702" s="65">
        <v>5308</v>
      </c>
      <c r="E702" s="65">
        <v>76.135999999999996</v>
      </c>
      <c r="F702" s="65">
        <v>-14.5</v>
      </c>
      <c r="G702" s="65">
        <v>9</v>
      </c>
      <c r="H702" s="70">
        <v>42707</v>
      </c>
      <c r="I702" s="110">
        <v>0.27531250000000002</v>
      </c>
      <c r="J702" s="114">
        <v>42707.275312500002</v>
      </c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48</v>
      </c>
      <c r="B703" s="65" t="s">
        <v>115</v>
      </c>
      <c r="C703" s="65"/>
      <c r="D703" s="65">
        <v>5314</v>
      </c>
      <c r="E703" s="65">
        <v>76.308000000000007</v>
      </c>
      <c r="F703" s="65">
        <v>-14.494999999999999</v>
      </c>
      <c r="G703" s="65">
        <v>9.0009999999999994</v>
      </c>
      <c r="H703" s="70">
        <v>42707</v>
      </c>
      <c r="I703" s="110">
        <v>0.27531250000000002</v>
      </c>
      <c r="J703" s="114">
        <v>42707.275312500002</v>
      </c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48</v>
      </c>
      <c r="B704" s="65" t="s">
        <v>115</v>
      </c>
      <c r="C704" s="65"/>
      <c r="D704" s="65">
        <v>5311</v>
      </c>
      <c r="E704" s="65">
        <v>76.221000000000004</v>
      </c>
      <c r="F704" s="65">
        <v>-14.505000000000001</v>
      </c>
      <c r="G704" s="65">
        <v>9.0169999999999995</v>
      </c>
      <c r="H704" s="70">
        <v>42707</v>
      </c>
      <c r="I704" s="110">
        <v>0.27531250000000002</v>
      </c>
      <c r="J704" s="114">
        <v>42707.275312500002</v>
      </c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48</v>
      </c>
      <c r="B705" s="65" t="s">
        <v>115</v>
      </c>
      <c r="C705" s="65"/>
      <c r="D705" s="65">
        <v>5319</v>
      </c>
      <c r="E705" s="65">
        <v>76.352999999999994</v>
      </c>
      <c r="F705" s="65">
        <v>-14.513</v>
      </c>
      <c r="G705" s="65">
        <v>8.9979999999999993</v>
      </c>
      <c r="H705" s="70">
        <v>42707</v>
      </c>
      <c r="I705" s="110">
        <v>0.27531250000000002</v>
      </c>
      <c r="J705" s="114">
        <v>42707.275312500002</v>
      </c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48</v>
      </c>
      <c r="B706" s="65" t="s">
        <v>115</v>
      </c>
      <c r="C706" s="65"/>
      <c r="D706" s="65">
        <v>4191</v>
      </c>
      <c r="E706" s="65">
        <v>24.050999999999998</v>
      </c>
      <c r="F706" s="65">
        <v>-6.7320000000000002</v>
      </c>
      <c r="G706" s="65">
        <v>25.035</v>
      </c>
      <c r="H706" s="70">
        <v>42707</v>
      </c>
      <c r="I706" s="110">
        <v>0.27531250000000002</v>
      </c>
      <c r="J706" s="114">
        <v>42707.275312500002</v>
      </c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48</v>
      </c>
      <c r="B707" s="65" t="s">
        <v>115</v>
      </c>
      <c r="C707" s="65"/>
      <c r="D707" s="65">
        <v>3807</v>
      </c>
      <c r="E707" s="65">
        <v>22.132999999999999</v>
      </c>
      <c r="F707" s="65">
        <v>-6.8390000000000004</v>
      </c>
      <c r="G707" s="65">
        <v>24.734999999999999</v>
      </c>
      <c r="H707" s="70">
        <v>42707</v>
      </c>
      <c r="I707" s="110">
        <v>0.27531250000000002</v>
      </c>
      <c r="J707" s="114">
        <v>42707.275312500002</v>
      </c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48</v>
      </c>
      <c r="B708" s="65" t="s">
        <v>115</v>
      </c>
      <c r="C708" s="65"/>
      <c r="D708" s="65">
        <v>3760</v>
      </c>
      <c r="E708" s="65">
        <v>21.876000000000001</v>
      </c>
      <c r="F708" s="65">
        <v>-6.8390000000000004</v>
      </c>
      <c r="G708" s="65">
        <v>24.785</v>
      </c>
      <c r="H708" s="70">
        <v>42707</v>
      </c>
      <c r="I708" s="110">
        <v>0.27531250000000002</v>
      </c>
      <c r="J708" s="114">
        <v>42707.275312500002</v>
      </c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48</v>
      </c>
      <c r="B709" s="65" t="s">
        <v>115</v>
      </c>
      <c r="C709" s="65"/>
      <c r="D709" s="65">
        <v>3630</v>
      </c>
      <c r="E709" s="65">
        <v>21.114000000000001</v>
      </c>
      <c r="F709" s="65">
        <v>-6.8070000000000004</v>
      </c>
      <c r="G709" s="65">
        <v>24.756</v>
      </c>
      <c r="H709" s="70">
        <v>42707</v>
      </c>
      <c r="I709" s="110">
        <v>0.27531250000000002</v>
      </c>
      <c r="J709" s="114">
        <v>42707.275312500002</v>
      </c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48</v>
      </c>
      <c r="B710" s="65" t="s">
        <v>115</v>
      </c>
      <c r="C710" s="65"/>
      <c r="D710" s="65">
        <v>3486</v>
      </c>
      <c r="E710" s="65">
        <v>20.256</v>
      </c>
      <c r="F710" s="65">
        <v>-6.7210000000000001</v>
      </c>
      <c r="G710" s="65">
        <v>24.777000000000001</v>
      </c>
      <c r="H710" s="70">
        <v>42707</v>
      </c>
      <c r="I710" s="110">
        <v>0.27531250000000002</v>
      </c>
      <c r="J710" s="114">
        <v>42707.275312500002</v>
      </c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48</v>
      </c>
      <c r="B711" s="65" t="s">
        <v>115</v>
      </c>
      <c r="C711" s="65"/>
      <c r="D711" s="65">
        <v>3343</v>
      </c>
      <c r="E711" s="65">
        <v>19.358000000000001</v>
      </c>
      <c r="F711" s="65">
        <v>-6.8150000000000004</v>
      </c>
      <c r="G711" s="65">
        <v>24.818999999999999</v>
      </c>
      <c r="H711" s="70">
        <v>42707</v>
      </c>
      <c r="I711" s="110">
        <v>0.27531250000000002</v>
      </c>
      <c r="J711" s="114">
        <v>42707.275312500002</v>
      </c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48</v>
      </c>
      <c r="B712" s="65" t="s">
        <v>115</v>
      </c>
      <c r="C712" s="65"/>
      <c r="D712" s="65">
        <v>3204</v>
      </c>
      <c r="E712" s="65">
        <v>18.523</v>
      </c>
      <c r="F712" s="65">
        <v>-6.8259999999999996</v>
      </c>
      <c r="G712" s="65">
        <v>24.76</v>
      </c>
      <c r="H712" s="70">
        <v>42707</v>
      </c>
      <c r="I712" s="110">
        <v>0.27531250000000002</v>
      </c>
      <c r="J712" s="114">
        <v>42707.275312500002</v>
      </c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48</v>
      </c>
      <c r="B713" s="65" t="s">
        <v>115</v>
      </c>
      <c r="C713" s="65"/>
      <c r="D713" s="65">
        <v>3065</v>
      </c>
      <c r="E713" s="65">
        <v>17.678000000000001</v>
      </c>
      <c r="F713" s="65">
        <v>-6.8230000000000004</v>
      </c>
      <c r="G713" s="65">
        <v>24.823</v>
      </c>
      <c r="H713" s="70">
        <v>42707</v>
      </c>
      <c r="I713" s="110">
        <v>0.27531250000000002</v>
      </c>
      <c r="J713" s="114">
        <v>42707.275312500002</v>
      </c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48</v>
      </c>
      <c r="B714" s="65" t="s">
        <v>115</v>
      </c>
      <c r="C714" s="65"/>
      <c r="D714" s="65">
        <v>2933</v>
      </c>
      <c r="E714" s="65">
        <v>16.89</v>
      </c>
      <c r="F714" s="65">
        <v>-6.8579999999999997</v>
      </c>
      <c r="G714" s="65">
        <v>24.763000000000002</v>
      </c>
      <c r="H714" s="70">
        <v>42707</v>
      </c>
      <c r="I714" s="110">
        <v>0.27531250000000002</v>
      </c>
      <c r="J714" s="114">
        <v>42707.275312500002</v>
      </c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48</v>
      </c>
      <c r="B715" s="65" t="s">
        <v>115</v>
      </c>
      <c r="C715" s="65"/>
      <c r="D715" s="65">
        <v>2808</v>
      </c>
      <c r="E715" s="65">
        <v>16.161999999999999</v>
      </c>
      <c r="F715" s="65">
        <v>-6.8529999999999998</v>
      </c>
      <c r="G715" s="65">
        <v>24.731999999999999</v>
      </c>
      <c r="H715" s="70">
        <v>42707</v>
      </c>
      <c r="I715" s="110">
        <v>0.27531250000000002</v>
      </c>
      <c r="J715" s="114">
        <v>42707.275312500002</v>
      </c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49</v>
      </c>
      <c r="B716" s="65" t="s">
        <v>116</v>
      </c>
      <c r="C716" s="65"/>
      <c r="D716" s="65">
        <v>5313</v>
      </c>
      <c r="E716" s="65">
        <v>75.162000000000006</v>
      </c>
      <c r="F716" s="65">
        <v>-14.491</v>
      </c>
      <c r="G716" s="65">
        <v>9.0289999999999999</v>
      </c>
      <c r="H716" s="70">
        <v>42707</v>
      </c>
      <c r="I716" s="110">
        <v>0.28482638888888889</v>
      </c>
      <c r="J716" s="114">
        <v>42707.284826388888</v>
      </c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49</v>
      </c>
      <c r="B717" s="65" t="s">
        <v>116</v>
      </c>
      <c r="C717" s="65"/>
      <c r="D717" s="65">
        <v>5323</v>
      </c>
      <c r="E717" s="65">
        <v>76.325999999999993</v>
      </c>
      <c r="F717" s="65">
        <v>-14.5</v>
      </c>
      <c r="G717" s="65">
        <v>9</v>
      </c>
      <c r="H717" s="70">
        <v>42707</v>
      </c>
      <c r="I717" s="110">
        <v>0.28482638888888889</v>
      </c>
      <c r="J717" s="114">
        <v>42707.284826388888</v>
      </c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49</v>
      </c>
      <c r="B718" s="65" t="s">
        <v>116</v>
      </c>
      <c r="C718" s="65"/>
      <c r="D718" s="65">
        <v>5331</v>
      </c>
      <c r="E718" s="65">
        <v>76.432000000000002</v>
      </c>
      <c r="F718" s="65">
        <v>-14.523</v>
      </c>
      <c r="G718" s="65">
        <v>8.9819999999999993</v>
      </c>
      <c r="H718" s="70">
        <v>42707</v>
      </c>
      <c r="I718" s="110">
        <v>0.28482638888888889</v>
      </c>
      <c r="J718" s="114">
        <v>42707.284826388888</v>
      </c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49</v>
      </c>
      <c r="B719" s="65" t="s">
        <v>116</v>
      </c>
      <c r="C719" s="65"/>
      <c r="D719" s="65">
        <v>5324</v>
      </c>
      <c r="E719" s="65">
        <v>76.346999999999994</v>
      </c>
      <c r="F719" s="65">
        <v>-14.544</v>
      </c>
      <c r="G719" s="65">
        <v>8.9269999999999996</v>
      </c>
      <c r="H719" s="70">
        <v>42707</v>
      </c>
      <c r="I719" s="110">
        <v>0.28482638888888889</v>
      </c>
      <c r="J719" s="114">
        <v>42707.284826388888</v>
      </c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49</v>
      </c>
      <c r="B720" s="65" t="s">
        <v>116</v>
      </c>
      <c r="C720" s="65"/>
      <c r="D720" s="65">
        <v>5330</v>
      </c>
      <c r="E720" s="65">
        <v>76.507000000000005</v>
      </c>
      <c r="F720" s="65">
        <v>-14.54</v>
      </c>
      <c r="G720" s="65">
        <v>8.94</v>
      </c>
      <c r="H720" s="70">
        <v>42707</v>
      </c>
      <c r="I720" s="110">
        <v>0.28482638888888889</v>
      </c>
      <c r="J720" s="114">
        <v>42707.284826388888</v>
      </c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49</v>
      </c>
      <c r="B721" s="65" t="s">
        <v>116</v>
      </c>
      <c r="C721" s="65"/>
      <c r="D721" s="65">
        <v>10474</v>
      </c>
      <c r="E721" s="65">
        <v>59.307000000000002</v>
      </c>
      <c r="F721" s="65">
        <v>-3.6030000000000002</v>
      </c>
      <c r="G721" s="65">
        <v>26.143000000000001</v>
      </c>
      <c r="H721" s="70">
        <v>42707</v>
      </c>
      <c r="I721" s="110">
        <v>0.28482638888888889</v>
      </c>
      <c r="J721" s="114">
        <v>42707.284826388888</v>
      </c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49</v>
      </c>
      <c r="B722" s="65" t="s">
        <v>116</v>
      </c>
      <c r="C722" s="65"/>
      <c r="D722" s="65">
        <v>10374</v>
      </c>
      <c r="E722" s="65">
        <v>59.314</v>
      </c>
      <c r="F722" s="65">
        <v>-3.6040000000000001</v>
      </c>
      <c r="G722" s="65">
        <v>26.126000000000001</v>
      </c>
      <c r="H722" s="70">
        <v>42707</v>
      </c>
      <c r="I722" s="110">
        <v>0.28482638888888889</v>
      </c>
      <c r="J722" s="114">
        <v>42707.284826388888</v>
      </c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49</v>
      </c>
      <c r="B723" s="65" t="s">
        <v>116</v>
      </c>
      <c r="C723" s="65"/>
      <c r="D723" s="65">
        <v>10225</v>
      </c>
      <c r="E723" s="65">
        <v>58.762</v>
      </c>
      <c r="F723" s="65">
        <v>-3.6749999999999998</v>
      </c>
      <c r="G723" s="65">
        <v>25.943999999999999</v>
      </c>
      <c r="H723" s="70">
        <v>42707</v>
      </c>
      <c r="I723" s="110">
        <v>0.28482638888888889</v>
      </c>
      <c r="J723" s="114">
        <v>42707.284826388888</v>
      </c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49</v>
      </c>
      <c r="B724" s="65" t="s">
        <v>116</v>
      </c>
      <c r="C724" s="65"/>
      <c r="D724" s="65">
        <v>9876</v>
      </c>
      <c r="E724" s="65">
        <v>56.933</v>
      </c>
      <c r="F724" s="65">
        <v>-3.6739999999999999</v>
      </c>
      <c r="G724" s="65">
        <v>25.925999999999998</v>
      </c>
      <c r="H724" s="70">
        <v>42707</v>
      </c>
      <c r="I724" s="110">
        <v>0.28482638888888889</v>
      </c>
      <c r="J724" s="114">
        <v>42707.284826388888</v>
      </c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49</v>
      </c>
      <c r="B725" s="65" t="s">
        <v>116</v>
      </c>
      <c r="C725" s="65"/>
      <c r="D725" s="65">
        <v>9463</v>
      </c>
      <c r="E725" s="65">
        <v>54.795999999999999</v>
      </c>
      <c r="F725" s="65">
        <v>-3.694</v>
      </c>
      <c r="G725" s="65">
        <v>25.943000000000001</v>
      </c>
      <c r="H725" s="70">
        <v>42707</v>
      </c>
      <c r="I725" s="110">
        <v>0.28482638888888889</v>
      </c>
      <c r="J725" s="114">
        <v>42707.284826388888</v>
      </c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49</v>
      </c>
      <c r="B726" s="65" t="s">
        <v>116</v>
      </c>
      <c r="C726" s="65"/>
      <c r="D726" s="65">
        <v>9034</v>
      </c>
      <c r="E726" s="65">
        <v>52.442999999999998</v>
      </c>
      <c r="F726" s="65">
        <v>-3.6869999999999998</v>
      </c>
      <c r="G726" s="65">
        <v>25.927</v>
      </c>
      <c r="H726" s="70">
        <v>42707</v>
      </c>
      <c r="I726" s="110">
        <v>0.28482638888888889</v>
      </c>
      <c r="J726" s="114">
        <v>42707.284826388888</v>
      </c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49</v>
      </c>
      <c r="B727" s="65" t="s">
        <v>116</v>
      </c>
      <c r="C727" s="65"/>
      <c r="D727" s="65">
        <v>8609</v>
      </c>
      <c r="E727" s="65">
        <v>50.234999999999999</v>
      </c>
      <c r="F727" s="65">
        <v>-3.6589999999999998</v>
      </c>
      <c r="G727" s="65">
        <v>25.859000000000002</v>
      </c>
      <c r="H727" s="70">
        <v>42707</v>
      </c>
      <c r="I727" s="110">
        <v>0.28482638888888889</v>
      </c>
      <c r="J727" s="114">
        <v>42707.284826388888</v>
      </c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49</v>
      </c>
      <c r="B728" s="65" t="s">
        <v>116</v>
      </c>
      <c r="C728" s="65"/>
      <c r="D728" s="65">
        <v>8199</v>
      </c>
      <c r="E728" s="65">
        <v>48.026000000000003</v>
      </c>
      <c r="F728" s="65">
        <v>-3.673</v>
      </c>
      <c r="G728" s="65">
        <v>25.841999999999999</v>
      </c>
      <c r="H728" s="70">
        <v>42707</v>
      </c>
      <c r="I728" s="110">
        <v>0.28482638888888889</v>
      </c>
      <c r="J728" s="114">
        <v>42707.284826388888</v>
      </c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49</v>
      </c>
      <c r="B729" s="65" t="s">
        <v>116</v>
      </c>
      <c r="C729" s="65"/>
      <c r="D729" s="65">
        <v>7814</v>
      </c>
      <c r="E729" s="65">
        <v>45.895000000000003</v>
      </c>
      <c r="F729" s="65">
        <v>-3.6619999999999999</v>
      </c>
      <c r="G729" s="65">
        <v>25.856000000000002</v>
      </c>
      <c r="H729" s="70">
        <v>42707</v>
      </c>
      <c r="I729" s="110">
        <v>0.28482638888888889</v>
      </c>
      <c r="J729" s="114">
        <v>42707.284826388888</v>
      </c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49</v>
      </c>
      <c r="B730" s="65" t="s">
        <v>116</v>
      </c>
      <c r="C730" s="65"/>
      <c r="D730" s="65">
        <v>7447</v>
      </c>
      <c r="E730" s="65">
        <v>43.81</v>
      </c>
      <c r="F730" s="65">
        <v>-3.6850000000000001</v>
      </c>
      <c r="G730" s="65">
        <v>25.835000000000001</v>
      </c>
      <c r="H730" s="70">
        <v>42707</v>
      </c>
      <c r="I730" s="110">
        <v>0.28482638888888889</v>
      </c>
      <c r="J730" s="114">
        <v>42707.284826388888</v>
      </c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50</v>
      </c>
      <c r="B731" s="65" t="s">
        <v>116</v>
      </c>
      <c r="C731" s="65"/>
      <c r="D731" s="65">
        <v>5287</v>
      </c>
      <c r="E731" s="65">
        <v>74.861000000000004</v>
      </c>
      <c r="F731" s="65">
        <v>-14.521000000000001</v>
      </c>
      <c r="G731" s="65">
        <v>9.0169999999999995</v>
      </c>
      <c r="H731" s="70">
        <v>42707</v>
      </c>
      <c r="I731" s="110">
        <v>0.29488425925925926</v>
      </c>
      <c r="J731" s="114">
        <v>42707.29488425926</v>
      </c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50</v>
      </c>
      <c r="B732" s="65" t="s">
        <v>116</v>
      </c>
      <c r="C732" s="65"/>
      <c r="D732" s="65">
        <v>5290</v>
      </c>
      <c r="E732" s="65">
        <v>75.947999999999993</v>
      </c>
      <c r="F732" s="65">
        <v>-14.5</v>
      </c>
      <c r="G732" s="65">
        <v>9</v>
      </c>
      <c r="H732" s="70">
        <v>42707</v>
      </c>
      <c r="I732" s="110">
        <v>0.29488425925925926</v>
      </c>
      <c r="J732" s="114">
        <v>42707.29488425926</v>
      </c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50</v>
      </c>
      <c r="B733" s="65" t="s">
        <v>116</v>
      </c>
      <c r="C733" s="65"/>
      <c r="D733" s="65">
        <v>5302</v>
      </c>
      <c r="E733" s="65">
        <v>76.06</v>
      </c>
      <c r="F733" s="65">
        <v>-14.532999999999999</v>
      </c>
      <c r="G733" s="65">
        <v>9.0030000000000001</v>
      </c>
      <c r="H733" s="70">
        <v>42707</v>
      </c>
      <c r="I733" s="110">
        <v>0.29488425925925926</v>
      </c>
      <c r="J733" s="114">
        <v>42707.29488425926</v>
      </c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50</v>
      </c>
      <c r="B734" s="65" t="s">
        <v>116</v>
      </c>
      <c r="C734" s="65"/>
      <c r="D734" s="65">
        <v>5294</v>
      </c>
      <c r="E734" s="65">
        <v>75.930000000000007</v>
      </c>
      <c r="F734" s="65">
        <v>-14.548</v>
      </c>
      <c r="G734" s="65">
        <v>8.9870000000000001</v>
      </c>
      <c r="H734" s="70">
        <v>42707</v>
      </c>
      <c r="I734" s="110">
        <v>0.29488425925925926</v>
      </c>
      <c r="J734" s="114">
        <v>42707.29488425926</v>
      </c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50</v>
      </c>
      <c r="B735" s="65" t="s">
        <v>116</v>
      </c>
      <c r="C735" s="65"/>
      <c r="D735" s="65">
        <v>5295</v>
      </c>
      <c r="E735" s="65">
        <v>76.036000000000001</v>
      </c>
      <c r="F735" s="65">
        <v>-14.554</v>
      </c>
      <c r="G735" s="65">
        <v>8.9770000000000003</v>
      </c>
      <c r="H735" s="70">
        <v>42707</v>
      </c>
      <c r="I735" s="110">
        <v>0.29488425925925926</v>
      </c>
      <c r="J735" s="114">
        <v>42707.29488425926</v>
      </c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50</v>
      </c>
      <c r="B736" s="65" t="s">
        <v>116</v>
      </c>
      <c r="C736" s="65"/>
      <c r="D736" s="65">
        <v>6891</v>
      </c>
      <c r="E736" s="65">
        <v>37.359000000000002</v>
      </c>
      <c r="F736" s="65">
        <v>-2.6619999999999999</v>
      </c>
      <c r="G736" s="65">
        <v>26.343</v>
      </c>
      <c r="H736" s="70">
        <v>42707</v>
      </c>
      <c r="I736" s="110">
        <v>0.29488425925925926</v>
      </c>
      <c r="J736" s="114">
        <v>42707.29488425926</v>
      </c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50</v>
      </c>
      <c r="B737" s="65" t="s">
        <v>116</v>
      </c>
      <c r="C737" s="65"/>
      <c r="D737" s="65">
        <v>6266</v>
      </c>
      <c r="E737" s="65">
        <v>36.340000000000003</v>
      </c>
      <c r="F737" s="65">
        <v>-2.7709999999999999</v>
      </c>
      <c r="G737" s="65">
        <v>25.893999999999998</v>
      </c>
      <c r="H737" s="70">
        <v>42707</v>
      </c>
      <c r="I737" s="110">
        <v>0.29488425925925926</v>
      </c>
      <c r="J737" s="114">
        <v>42707.29488425926</v>
      </c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50</v>
      </c>
      <c r="B738" s="65" t="s">
        <v>116</v>
      </c>
      <c r="C738" s="65"/>
      <c r="D738" s="65">
        <v>6189</v>
      </c>
      <c r="E738" s="65">
        <v>35.951999999999998</v>
      </c>
      <c r="F738" s="65">
        <v>-2.8079999999999998</v>
      </c>
      <c r="G738" s="65">
        <v>25.931999999999999</v>
      </c>
      <c r="H738" s="70">
        <v>42707</v>
      </c>
      <c r="I738" s="110">
        <v>0.29488425925925926</v>
      </c>
      <c r="J738" s="114">
        <v>42707.29488425926</v>
      </c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50</v>
      </c>
      <c r="B739" s="65" t="s">
        <v>116</v>
      </c>
      <c r="C739" s="65"/>
      <c r="D739" s="65">
        <v>5985</v>
      </c>
      <c r="E739" s="65">
        <v>34.747999999999998</v>
      </c>
      <c r="F739" s="65">
        <v>-2.819</v>
      </c>
      <c r="G739" s="65">
        <v>25.891999999999999</v>
      </c>
      <c r="H739" s="70">
        <v>42707</v>
      </c>
      <c r="I739" s="110">
        <v>0.29488425925925926</v>
      </c>
      <c r="J739" s="114">
        <v>42707.29488425926</v>
      </c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50</v>
      </c>
      <c r="B740" s="65" t="s">
        <v>116</v>
      </c>
      <c r="C740" s="65"/>
      <c r="D740" s="65">
        <v>5741</v>
      </c>
      <c r="E740" s="65">
        <v>33.277999999999999</v>
      </c>
      <c r="F740" s="65">
        <v>-2.8109999999999999</v>
      </c>
      <c r="G740" s="65">
        <v>25.905000000000001</v>
      </c>
      <c r="H740" s="70">
        <v>42707</v>
      </c>
      <c r="I740" s="110">
        <v>0.29488425925925926</v>
      </c>
      <c r="J740" s="114">
        <v>42707.29488425926</v>
      </c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50</v>
      </c>
      <c r="B741" s="65" t="s">
        <v>116</v>
      </c>
      <c r="C741" s="65"/>
      <c r="D741" s="65">
        <v>5507</v>
      </c>
      <c r="E741" s="65">
        <v>31.832000000000001</v>
      </c>
      <c r="F741" s="65">
        <v>-2.7709999999999999</v>
      </c>
      <c r="G741" s="65">
        <v>25.884</v>
      </c>
      <c r="H741" s="70">
        <v>42707</v>
      </c>
      <c r="I741" s="110">
        <v>0.29488425925925926</v>
      </c>
      <c r="J741" s="114">
        <v>42707.29488425926</v>
      </c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50</v>
      </c>
      <c r="B742" s="65" t="s">
        <v>116</v>
      </c>
      <c r="C742" s="65"/>
      <c r="D742" s="65">
        <v>5266</v>
      </c>
      <c r="E742" s="65">
        <v>30.385000000000002</v>
      </c>
      <c r="F742" s="65">
        <v>-2.7810000000000001</v>
      </c>
      <c r="G742" s="65">
        <v>25.876999999999999</v>
      </c>
      <c r="H742" s="70">
        <v>42707</v>
      </c>
      <c r="I742" s="110">
        <v>0.29488425925925926</v>
      </c>
      <c r="J742" s="114">
        <v>42707.29488425926</v>
      </c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50</v>
      </c>
      <c r="B743" s="65" t="s">
        <v>116</v>
      </c>
      <c r="C743" s="65"/>
      <c r="D743" s="65">
        <v>5038</v>
      </c>
      <c r="E743" s="65">
        <v>29.035</v>
      </c>
      <c r="F743" s="65">
        <v>-2.8220000000000001</v>
      </c>
      <c r="G743" s="65">
        <v>25.876000000000001</v>
      </c>
      <c r="H743" s="70">
        <v>42707</v>
      </c>
      <c r="I743" s="110">
        <v>0.29488425925925926</v>
      </c>
      <c r="J743" s="114">
        <v>42707.29488425926</v>
      </c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50</v>
      </c>
      <c r="B744" s="65" t="s">
        <v>116</v>
      </c>
      <c r="C744" s="65"/>
      <c r="D744" s="65">
        <v>4820</v>
      </c>
      <c r="E744" s="65">
        <v>27.712</v>
      </c>
      <c r="F744" s="65">
        <v>-2.827</v>
      </c>
      <c r="G744" s="65">
        <v>25.841999999999999</v>
      </c>
      <c r="H744" s="70">
        <v>42707</v>
      </c>
      <c r="I744" s="110">
        <v>0.29488425925925926</v>
      </c>
      <c r="J744" s="114">
        <v>42707.29488425926</v>
      </c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50</v>
      </c>
      <c r="B745" s="65" t="s">
        <v>116</v>
      </c>
      <c r="C745" s="65"/>
      <c r="D745" s="65">
        <v>4610</v>
      </c>
      <c r="E745" s="65">
        <v>26.486000000000001</v>
      </c>
      <c r="F745" s="65">
        <v>-2.8180000000000001</v>
      </c>
      <c r="G745" s="65">
        <v>25.858000000000001</v>
      </c>
      <c r="H745" s="70">
        <v>42707</v>
      </c>
      <c r="I745" s="110">
        <v>0.29488425925925926</v>
      </c>
      <c r="J745" s="114">
        <v>42707.29488425926</v>
      </c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51</v>
      </c>
      <c r="B746" s="65" t="s">
        <v>117</v>
      </c>
      <c r="C746" s="65"/>
      <c r="D746" s="65">
        <v>5309</v>
      </c>
      <c r="E746" s="65">
        <v>75.018000000000001</v>
      </c>
      <c r="F746" s="65">
        <v>-14.492000000000001</v>
      </c>
      <c r="G746" s="65">
        <v>9.0809999999999995</v>
      </c>
      <c r="H746" s="70">
        <v>42707</v>
      </c>
      <c r="I746" s="110">
        <v>0.30439814814814814</v>
      </c>
      <c r="J746" s="114">
        <v>42707.304398148146</v>
      </c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51</v>
      </c>
      <c r="B747" s="65" t="s">
        <v>117</v>
      </c>
      <c r="C747" s="65"/>
      <c r="D747" s="65">
        <v>5311</v>
      </c>
      <c r="E747" s="65">
        <v>76.203999999999994</v>
      </c>
      <c r="F747" s="65">
        <v>-14.5</v>
      </c>
      <c r="G747" s="65">
        <v>9</v>
      </c>
      <c r="H747" s="70">
        <v>42707</v>
      </c>
      <c r="I747" s="110">
        <v>0.30439814814814814</v>
      </c>
      <c r="J747" s="114">
        <v>42707.304398148146</v>
      </c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51</v>
      </c>
      <c r="B748" s="65" t="s">
        <v>117</v>
      </c>
      <c r="C748" s="65"/>
      <c r="D748" s="65">
        <v>5320</v>
      </c>
      <c r="E748" s="65">
        <v>76.319000000000003</v>
      </c>
      <c r="F748" s="65">
        <v>-14.491</v>
      </c>
      <c r="G748" s="65">
        <v>9.0410000000000004</v>
      </c>
      <c r="H748" s="70">
        <v>42707</v>
      </c>
      <c r="I748" s="110">
        <v>0.30439814814814814</v>
      </c>
      <c r="J748" s="114">
        <v>42707.304398148146</v>
      </c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51</v>
      </c>
      <c r="B749" s="65" t="s">
        <v>117</v>
      </c>
      <c r="C749" s="65"/>
      <c r="D749" s="65">
        <v>5310</v>
      </c>
      <c r="E749" s="65">
        <v>76.298000000000002</v>
      </c>
      <c r="F749" s="65">
        <v>-14.502000000000001</v>
      </c>
      <c r="G749" s="65">
        <v>8.9979999999999993</v>
      </c>
      <c r="H749" s="70">
        <v>42707</v>
      </c>
      <c r="I749" s="110">
        <v>0.30439814814814814</v>
      </c>
      <c r="J749" s="114">
        <v>42707.304398148146</v>
      </c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51</v>
      </c>
      <c r="B750" s="65" t="s">
        <v>117</v>
      </c>
      <c r="C750" s="65"/>
      <c r="D750" s="65">
        <v>5319</v>
      </c>
      <c r="E750" s="65">
        <v>76.349000000000004</v>
      </c>
      <c r="F750" s="65">
        <v>-14.516999999999999</v>
      </c>
      <c r="G750" s="65">
        <v>9.0440000000000005</v>
      </c>
      <c r="H750" s="70">
        <v>42707</v>
      </c>
      <c r="I750" s="110">
        <v>0.30439814814814814</v>
      </c>
      <c r="J750" s="114">
        <v>42707.304398148146</v>
      </c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51</v>
      </c>
      <c r="B751" s="65" t="s">
        <v>117</v>
      </c>
      <c r="C751" s="65"/>
      <c r="D751" s="65">
        <v>7290</v>
      </c>
      <c r="E751" s="65">
        <v>38.835999999999999</v>
      </c>
      <c r="F751" s="65">
        <v>-7.4020000000000001</v>
      </c>
      <c r="G751" s="65">
        <v>26.545999999999999</v>
      </c>
      <c r="H751" s="70">
        <v>42707</v>
      </c>
      <c r="I751" s="110">
        <v>0.30439814814814814</v>
      </c>
      <c r="J751" s="114">
        <v>42707.304398148146</v>
      </c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51</v>
      </c>
      <c r="B752" s="65" t="s">
        <v>117</v>
      </c>
      <c r="C752" s="65"/>
      <c r="D752" s="65">
        <v>6693</v>
      </c>
      <c r="E752" s="65">
        <v>38.292999999999999</v>
      </c>
      <c r="F752" s="65">
        <v>-7.4390000000000001</v>
      </c>
      <c r="G752" s="65">
        <v>26.135000000000002</v>
      </c>
      <c r="H752" s="70">
        <v>42707</v>
      </c>
      <c r="I752" s="110">
        <v>0.30439814814814814</v>
      </c>
      <c r="J752" s="114">
        <v>42707.304398148146</v>
      </c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51</v>
      </c>
      <c r="B753" s="65" t="s">
        <v>117</v>
      </c>
      <c r="C753" s="65"/>
      <c r="D753" s="65">
        <v>6629</v>
      </c>
      <c r="E753" s="65">
        <v>38.231999999999999</v>
      </c>
      <c r="F753" s="65">
        <v>-7.444</v>
      </c>
      <c r="G753" s="65">
        <v>26.245999999999999</v>
      </c>
      <c r="H753" s="70">
        <v>42707</v>
      </c>
      <c r="I753" s="110">
        <v>0.30439814814814814</v>
      </c>
      <c r="J753" s="114">
        <v>42707.304398148146</v>
      </c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51</v>
      </c>
      <c r="B754" s="65" t="s">
        <v>117</v>
      </c>
      <c r="C754" s="65"/>
      <c r="D754" s="65">
        <v>6385</v>
      </c>
      <c r="E754" s="65">
        <v>37.045000000000002</v>
      </c>
      <c r="F754" s="65">
        <v>-7.4050000000000002</v>
      </c>
      <c r="G754" s="65">
        <v>26.263999999999999</v>
      </c>
      <c r="H754" s="70">
        <v>42707</v>
      </c>
      <c r="I754" s="110">
        <v>0.30439814814814814</v>
      </c>
      <c r="J754" s="114">
        <v>42707.304398148146</v>
      </c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51</v>
      </c>
      <c r="B755" s="65" t="s">
        <v>117</v>
      </c>
      <c r="C755" s="65"/>
      <c r="D755" s="65">
        <v>6105</v>
      </c>
      <c r="E755" s="65">
        <v>35.585999999999999</v>
      </c>
      <c r="F755" s="65">
        <v>-7.4050000000000002</v>
      </c>
      <c r="G755" s="65">
        <v>26.277999999999999</v>
      </c>
      <c r="H755" s="70">
        <v>42707</v>
      </c>
      <c r="I755" s="110">
        <v>0.30439814814814814</v>
      </c>
      <c r="J755" s="114">
        <v>42707.304398148146</v>
      </c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51</v>
      </c>
      <c r="B756" s="65" t="s">
        <v>117</v>
      </c>
      <c r="C756" s="65"/>
      <c r="D756" s="65">
        <v>5832</v>
      </c>
      <c r="E756" s="65">
        <v>34.095999999999997</v>
      </c>
      <c r="F756" s="65">
        <v>-7.4180000000000001</v>
      </c>
      <c r="G756" s="65">
        <v>26.228000000000002</v>
      </c>
      <c r="H756" s="70">
        <v>42707</v>
      </c>
      <c r="I756" s="110">
        <v>0.30439814814814814</v>
      </c>
      <c r="J756" s="114">
        <v>42707.304398148146</v>
      </c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51</v>
      </c>
      <c r="B757" s="65" t="s">
        <v>117</v>
      </c>
      <c r="C757" s="65"/>
      <c r="D757" s="65">
        <v>5561</v>
      </c>
      <c r="E757" s="65">
        <v>32.591999999999999</v>
      </c>
      <c r="F757" s="65">
        <v>-7.391</v>
      </c>
      <c r="G757" s="65">
        <v>26.241</v>
      </c>
      <c r="H757" s="70">
        <v>42707</v>
      </c>
      <c r="I757" s="110">
        <v>0.30439814814814814</v>
      </c>
      <c r="J757" s="114">
        <v>42707.304398148146</v>
      </c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51</v>
      </c>
      <c r="B758" s="65" t="s">
        <v>117</v>
      </c>
      <c r="C758" s="65"/>
      <c r="D758" s="65">
        <v>5288</v>
      </c>
      <c r="E758" s="65">
        <v>31.087</v>
      </c>
      <c r="F758" s="65">
        <v>-7.4050000000000002</v>
      </c>
      <c r="G758" s="65">
        <v>26.247</v>
      </c>
      <c r="H758" s="70">
        <v>42707</v>
      </c>
      <c r="I758" s="110">
        <v>0.30439814814814814</v>
      </c>
      <c r="J758" s="114">
        <v>42707.304398148146</v>
      </c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51</v>
      </c>
      <c r="B759" s="65" t="s">
        <v>117</v>
      </c>
      <c r="C759" s="65"/>
      <c r="D759" s="65">
        <v>5043</v>
      </c>
      <c r="E759" s="65">
        <v>29.667000000000002</v>
      </c>
      <c r="F759" s="65">
        <v>-7.3609999999999998</v>
      </c>
      <c r="G759" s="65">
        <v>26.164000000000001</v>
      </c>
      <c r="H759" s="70">
        <v>42707</v>
      </c>
      <c r="I759" s="110">
        <v>0.30439814814814814</v>
      </c>
      <c r="J759" s="114">
        <v>42707.304398148146</v>
      </c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51</v>
      </c>
      <c r="B760" s="65" t="s">
        <v>117</v>
      </c>
      <c r="C760" s="65"/>
      <c r="D760" s="65">
        <v>4809</v>
      </c>
      <c r="E760" s="65">
        <v>28.3</v>
      </c>
      <c r="F760" s="65">
        <v>-7.4130000000000003</v>
      </c>
      <c r="G760" s="65">
        <v>26.178999999999998</v>
      </c>
      <c r="H760" s="70">
        <v>42707</v>
      </c>
      <c r="I760" s="110">
        <v>0.30439814814814814</v>
      </c>
      <c r="J760" s="114">
        <v>42707.304398148146</v>
      </c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52</v>
      </c>
      <c r="B761" s="65" t="s">
        <v>117</v>
      </c>
      <c r="C761" s="65"/>
      <c r="D761" s="65">
        <v>5278</v>
      </c>
      <c r="E761" s="65">
        <v>74.754999999999995</v>
      </c>
      <c r="F761" s="65">
        <v>-14.48</v>
      </c>
      <c r="G761" s="65">
        <v>9.0470000000000006</v>
      </c>
      <c r="H761" s="70">
        <v>42707</v>
      </c>
      <c r="I761" s="110">
        <v>0.31445601851851851</v>
      </c>
      <c r="J761" s="114">
        <v>42707.314456018517</v>
      </c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52</v>
      </c>
      <c r="B762" s="65" t="s">
        <v>117</v>
      </c>
      <c r="C762" s="65"/>
      <c r="D762" s="65">
        <v>5282</v>
      </c>
      <c r="E762" s="65">
        <v>75.798000000000002</v>
      </c>
      <c r="F762" s="65">
        <v>-14.5</v>
      </c>
      <c r="G762" s="65">
        <v>9</v>
      </c>
      <c r="H762" s="70">
        <v>42707</v>
      </c>
      <c r="I762" s="110">
        <v>0.31445601851851851</v>
      </c>
      <c r="J762" s="114">
        <v>42707.314456018517</v>
      </c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52</v>
      </c>
      <c r="B763" s="65" t="s">
        <v>117</v>
      </c>
      <c r="C763" s="65"/>
      <c r="D763" s="65">
        <v>5286</v>
      </c>
      <c r="E763" s="65">
        <v>75.881</v>
      </c>
      <c r="F763" s="65">
        <v>-14.512</v>
      </c>
      <c r="G763" s="65">
        <v>8.9879999999999995</v>
      </c>
      <c r="H763" s="70">
        <v>42707</v>
      </c>
      <c r="I763" s="110">
        <v>0.31445601851851851</v>
      </c>
      <c r="J763" s="114">
        <v>42707.314456018517</v>
      </c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52</v>
      </c>
      <c r="B764" s="65" t="s">
        <v>117</v>
      </c>
      <c r="C764" s="65"/>
      <c r="D764" s="65">
        <v>5278</v>
      </c>
      <c r="E764" s="65">
        <v>75.796999999999997</v>
      </c>
      <c r="F764" s="65">
        <v>-14.523999999999999</v>
      </c>
      <c r="G764" s="65">
        <v>8.9719999999999995</v>
      </c>
      <c r="H764" s="70">
        <v>42707</v>
      </c>
      <c r="I764" s="110">
        <v>0.31445601851851851</v>
      </c>
      <c r="J764" s="114">
        <v>42707.314456018517</v>
      </c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52</v>
      </c>
      <c r="B765" s="65" t="s">
        <v>117</v>
      </c>
      <c r="C765" s="65"/>
      <c r="D765" s="65">
        <v>5292</v>
      </c>
      <c r="E765" s="65">
        <v>75.932000000000002</v>
      </c>
      <c r="F765" s="65">
        <v>-14.531000000000001</v>
      </c>
      <c r="G765" s="65">
        <v>8.9969999999999999</v>
      </c>
      <c r="H765" s="70">
        <v>42707</v>
      </c>
      <c r="I765" s="110">
        <v>0.31445601851851851</v>
      </c>
      <c r="J765" s="114">
        <v>42707.314456018517</v>
      </c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52</v>
      </c>
      <c r="B766" s="65" t="s">
        <v>117</v>
      </c>
      <c r="C766" s="65"/>
      <c r="D766" s="65">
        <v>467</v>
      </c>
      <c r="E766" s="65">
        <v>1.4650000000000001</v>
      </c>
      <c r="F766" s="65">
        <v>-8.5830000000000002</v>
      </c>
      <c r="G766" s="65">
        <v>7.9880000000000004</v>
      </c>
      <c r="H766" s="70">
        <v>42707</v>
      </c>
      <c r="I766" s="110">
        <v>0.31445601851851851</v>
      </c>
      <c r="J766" s="114">
        <v>42707.314456018517</v>
      </c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52</v>
      </c>
      <c r="B767" s="65" t="s">
        <v>117</v>
      </c>
      <c r="C767" s="65"/>
      <c r="D767" s="65">
        <v>4929</v>
      </c>
      <c r="E767" s="65">
        <v>28.548999999999999</v>
      </c>
      <c r="F767" s="65">
        <v>-7.5289999999999999</v>
      </c>
      <c r="G767" s="65">
        <v>25.895</v>
      </c>
      <c r="H767" s="70">
        <v>42707</v>
      </c>
      <c r="I767" s="110">
        <v>0.31445601851851851</v>
      </c>
      <c r="J767" s="114">
        <v>42707.314456018517</v>
      </c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52</v>
      </c>
      <c r="B768" s="65" t="s">
        <v>117</v>
      </c>
      <c r="C768" s="65"/>
      <c r="D768" s="65">
        <v>5168</v>
      </c>
      <c r="E768" s="65">
        <v>30.076000000000001</v>
      </c>
      <c r="F768" s="65">
        <v>-7.4539999999999997</v>
      </c>
      <c r="G768" s="65">
        <v>26.116</v>
      </c>
      <c r="H768" s="70">
        <v>42707</v>
      </c>
      <c r="I768" s="110">
        <v>0.31445601851851851</v>
      </c>
      <c r="J768" s="114">
        <v>42707.314456018517</v>
      </c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52</v>
      </c>
      <c r="B769" s="65" t="s">
        <v>117</v>
      </c>
      <c r="C769" s="65"/>
      <c r="D769" s="65">
        <v>5043</v>
      </c>
      <c r="E769" s="65">
        <v>29.346</v>
      </c>
      <c r="F769" s="65">
        <v>-7.4729999999999999</v>
      </c>
      <c r="G769" s="65">
        <v>26.155999999999999</v>
      </c>
      <c r="H769" s="70">
        <v>42707</v>
      </c>
      <c r="I769" s="110">
        <v>0.31445601851851851</v>
      </c>
      <c r="J769" s="114">
        <v>42707.314456018517</v>
      </c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52</v>
      </c>
      <c r="B770" s="65" t="s">
        <v>117</v>
      </c>
      <c r="C770" s="65"/>
      <c r="D770" s="65">
        <v>4866</v>
      </c>
      <c r="E770" s="65">
        <v>28.268000000000001</v>
      </c>
      <c r="F770" s="65">
        <v>-7.4480000000000004</v>
      </c>
      <c r="G770" s="65">
        <v>26.286000000000001</v>
      </c>
      <c r="H770" s="70">
        <v>42707</v>
      </c>
      <c r="I770" s="110">
        <v>0.31445601851851851</v>
      </c>
      <c r="J770" s="114">
        <v>42707.314456018517</v>
      </c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52</v>
      </c>
      <c r="B771" s="65" t="s">
        <v>117</v>
      </c>
      <c r="C771" s="65"/>
      <c r="D771" s="65">
        <v>4670</v>
      </c>
      <c r="E771" s="65">
        <v>27.053000000000001</v>
      </c>
      <c r="F771" s="65">
        <v>-7.4580000000000002</v>
      </c>
      <c r="G771" s="65">
        <v>26.172999999999998</v>
      </c>
      <c r="H771" s="70">
        <v>42707</v>
      </c>
      <c r="I771" s="110">
        <v>0.31445601851851851</v>
      </c>
      <c r="J771" s="114">
        <v>42707.314456018517</v>
      </c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52</v>
      </c>
      <c r="B772" s="65" t="s">
        <v>117</v>
      </c>
      <c r="C772" s="65"/>
      <c r="D772" s="65">
        <v>4478</v>
      </c>
      <c r="E772" s="65">
        <v>25.899000000000001</v>
      </c>
      <c r="F772" s="65">
        <v>-7.4710000000000001</v>
      </c>
      <c r="G772" s="65">
        <v>26.096</v>
      </c>
      <c r="H772" s="70">
        <v>42707</v>
      </c>
      <c r="I772" s="110">
        <v>0.31445601851851851</v>
      </c>
      <c r="J772" s="114">
        <v>42707.314456018517</v>
      </c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52</v>
      </c>
      <c r="B773" s="65" t="s">
        <v>117</v>
      </c>
      <c r="C773" s="65"/>
      <c r="D773" s="65">
        <v>4295</v>
      </c>
      <c r="E773" s="65">
        <v>24.754999999999999</v>
      </c>
      <c r="F773" s="65">
        <v>-7.5590000000000002</v>
      </c>
      <c r="G773" s="65">
        <v>26.073</v>
      </c>
      <c r="H773" s="70">
        <v>42707</v>
      </c>
      <c r="I773" s="110">
        <v>0.31445601851851851</v>
      </c>
      <c r="J773" s="114">
        <v>42707.314456018517</v>
      </c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52</v>
      </c>
      <c r="B774" s="65" t="s">
        <v>117</v>
      </c>
      <c r="C774" s="65"/>
      <c r="D774" s="65">
        <v>4125</v>
      </c>
      <c r="E774" s="65">
        <v>23.695</v>
      </c>
      <c r="F774" s="65">
        <v>-7.5990000000000002</v>
      </c>
      <c r="G774" s="65">
        <v>25.956</v>
      </c>
      <c r="H774" s="70">
        <v>42707</v>
      </c>
      <c r="I774" s="110">
        <v>0.31445601851851851</v>
      </c>
      <c r="J774" s="114">
        <v>42707.314456018517</v>
      </c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52</v>
      </c>
      <c r="B775" s="65" t="s">
        <v>117</v>
      </c>
      <c r="C775" s="65"/>
      <c r="D775" s="65">
        <v>3953</v>
      </c>
      <c r="E775" s="65">
        <v>22.66</v>
      </c>
      <c r="F775" s="65">
        <v>-7.6509999999999998</v>
      </c>
      <c r="G775" s="65">
        <v>26.050999999999998</v>
      </c>
      <c r="H775" s="70">
        <v>42707</v>
      </c>
      <c r="I775" s="110">
        <v>0.31445601851851851</v>
      </c>
      <c r="J775" s="114">
        <v>42707.314456018517</v>
      </c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53</v>
      </c>
      <c r="B776" s="65" t="s">
        <v>118</v>
      </c>
      <c r="C776" s="65"/>
      <c r="D776" s="65">
        <v>5304</v>
      </c>
      <c r="E776" s="65">
        <v>74.968999999999994</v>
      </c>
      <c r="F776" s="65">
        <v>-14.513</v>
      </c>
      <c r="G776" s="65">
        <v>9.0079999999999991</v>
      </c>
      <c r="H776" s="70">
        <v>42707</v>
      </c>
      <c r="I776" s="110">
        <v>0.32396990740740739</v>
      </c>
      <c r="J776" s="114">
        <v>42707.323969907404</v>
      </c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53</v>
      </c>
      <c r="B777" s="65" t="s">
        <v>118</v>
      </c>
      <c r="C777" s="65"/>
      <c r="D777" s="65">
        <v>5307</v>
      </c>
      <c r="E777" s="65">
        <v>76.177999999999997</v>
      </c>
      <c r="F777" s="65">
        <v>-14.5</v>
      </c>
      <c r="G777" s="65">
        <v>9</v>
      </c>
      <c r="H777" s="70">
        <v>42707</v>
      </c>
      <c r="I777" s="110">
        <v>0.32396990740740739</v>
      </c>
      <c r="J777" s="114">
        <v>42707.323969907404</v>
      </c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53</v>
      </c>
      <c r="B778" s="65" t="s">
        <v>118</v>
      </c>
      <c r="C778" s="65"/>
      <c r="D778" s="65">
        <v>5319</v>
      </c>
      <c r="E778" s="65">
        <v>76.319999999999993</v>
      </c>
      <c r="F778" s="65">
        <v>-14.497</v>
      </c>
      <c r="G778" s="65">
        <v>9.0109999999999992</v>
      </c>
      <c r="H778" s="70">
        <v>42707</v>
      </c>
      <c r="I778" s="110">
        <v>0.32396990740740739</v>
      </c>
      <c r="J778" s="114">
        <v>42707.323969907404</v>
      </c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53</v>
      </c>
      <c r="B779" s="65" t="s">
        <v>118</v>
      </c>
      <c r="C779" s="65"/>
      <c r="D779" s="65">
        <v>5309</v>
      </c>
      <c r="E779" s="65">
        <v>76.213999999999999</v>
      </c>
      <c r="F779" s="65">
        <v>-14.496</v>
      </c>
      <c r="G779" s="65">
        <v>9.0129999999999999</v>
      </c>
      <c r="H779" s="70">
        <v>42707</v>
      </c>
      <c r="I779" s="110">
        <v>0.32396990740740739</v>
      </c>
      <c r="J779" s="114">
        <v>42707.323969907404</v>
      </c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53</v>
      </c>
      <c r="B780" s="65" t="s">
        <v>118</v>
      </c>
      <c r="C780" s="65"/>
      <c r="D780" s="65">
        <v>5312</v>
      </c>
      <c r="E780" s="65">
        <v>76.338999999999999</v>
      </c>
      <c r="F780" s="65">
        <v>-14.507999999999999</v>
      </c>
      <c r="G780" s="65">
        <v>8.9610000000000003</v>
      </c>
      <c r="H780" s="70">
        <v>42707</v>
      </c>
      <c r="I780" s="110">
        <v>0.32396990740740739</v>
      </c>
      <c r="J780" s="114">
        <v>42707.323969907404</v>
      </c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53</v>
      </c>
      <c r="B781" s="65" t="s">
        <v>118</v>
      </c>
      <c r="C781" s="65"/>
      <c r="D781" s="65">
        <v>5037</v>
      </c>
      <c r="E781" s="65">
        <v>29.096</v>
      </c>
      <c r="F781" s="65">
        <v>-9.2080000000000002</v>
      </c>
      <c r="G781" s="65">
        <v>26.21</v>
      </c>
      <c r="H781" s="70">
        <v>42707</v>
      </c>
      <c r="I781" s="110">
        <v>0.32396990740740739</v>
      </c>
      <c r="J781" s="114">
        <v>42707.323969907404</v>
      </c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53</v>
      </c>
      <c r="B782" s="65" t="s">
        <v>118</v>
      </c>
      <c r="C782" s="65"/>
      <c r="D782" s="65">
        <v>5143</v>
      </c>
      <c r="E782" s="65">
        <v>29.99</v>
      </c>
      <c r="F782" s="65">
        <v>-9.1120000000000001</v>
      </c>
      <c r="G782" s="65">
        <v>26.372</v>
      </c>
      <c r="H782" s="70">
        <v>42707</v>
      </c>
      <c r="I782" s="110">
        <v>0.32396990740740739</v>
      </c>
      <c r="J782" s="114">
        <v>42707.323969907404</v>
      </c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53</v>
      </c>
      <c r="B783" s="65" t="s">
        <v>118</v>
      </c>
      <c r="C783" s="65"/>
      <c r="D783" s="65">
        <v>4977</v>
      </c>
      <c r="E783" s="65">
        <v>29.163</v>
      </c>
      <c r="F783" s="65">
        <v>-9.1029999999999998</v>
      </c>
      <c r="G783" s="65">
        <v>26.417000000000002</v>
      </c>
      <c r="H783" s="70">
        <v>42707</v>
      </c>
      <c r="I783" s="110">
        <v>0.32396990740740739</v>
      </c>
      <c r="J783" s="114">
        <v>42707.323969907404</v>
      </c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53</v>
      </c>
      <c r="B784" s="65" t="s">
        <v>118</v>
      </c>
      <c r="C784" s="65"/>
      <c r="D784" s="65">
        <v>4768</v>
      </c>
      <c r="E784" s="65">
        <v>28.065999999999999</v>
      </c>
      <c r="F784" s="65">
        <v>-9.1159999999999997</v>
      </c>
      <c r="G784" s="65">
        <v>26.355</v>
      </c>
      <c r="H784" s="70">
        <v>42707</v>
      </c>
      <c r="I784" s="110">
        <v>0.32396990740740739</v>
      </c>
      <c r="J784" s="114">
        <v>42707.323969907404</v>
      </c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53</v>
      </c>
      <c r="B785" s="65" t="s">
        <v>118</v>
      </c>
      <c r="C785" s="65"/>
      <c r="D785" s="65">
        <v>4557</v>
      </c>
      <c r="E785" s="65">
        <v>26.858000000000001</v>
      </c>
      <c r="F785" s="65">
        <v>-9.1310000000000002</v>
      </c>
      <c r="G785" s="65">
        <v>26.335999999999999</v>
      </c>
      <c r="H785" s="70">
        <v>42707</v>
      </c>
      <c r="I785" s="110">
        <v>0.32396990740740739</v>
      </c>
      <c r="J785" s="114">
        <v>42707.323969907404</v>
      </c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53</v>
      </c>
      <c r="B786" s="65" t="s">
        <v>118</v>
      </c>
      <c r="C786" s="65"/>
      <c r="D786" s="65">
        <v>4351</v>
      </c>
      <c r="E786" s="65">
        <v>25.655999999999999</v>
      </c>
      <c r="F786" s="65">
        <v>-9.1389999999999993</v>
      </c>
      <c r="G786" s="65">
        <v>26.367999999999999</v>
      </c>
      <c r="H786" s="70">
        <v>42707</v>
      </c>
      <c r="I786" s="110">
        <v>0.32396990740740739</v>
      </c>
      <c r="J786" s="114">
        <v>42707.323969907404</v>
      </c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53</v>
      </c>
      <c r="B787" s="65" t="s">
        <v>118</v>
      </c>
      <c r="C787" s="65"/>
      <c r="D787" s="65">
        <v>4155</v>
      </c>
      <c r="E787" s="65">
        <v>24.478000000000002</v>
      </c>
      <c r="F787" s="65">
        <v>-9.0830000000000002</v>
      </c>
      <c r="G787" s="65">
        <v>26.390999999999998</v>
      </c>
      <c r="H787" s="70">
        <v>42707</v>
      </c>
      <c r="I787" s="110">
        <v>0.32396990740740739</v>
      </c>
      <c r="J787" s="114">
        <v>42707.323969907404</v>
      </c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53</v>
      </c>
      <c r="B788" s="65" t="s">
        <v>118</v>
      </c>
      <c r="C788" s="65"/>
      <c r="D788" s="65">
        <v>3974</v>
      </c>
      <c r="E788" s="65">
        <v>23.379000000000001</v>
      </c>
      <c r="F788" s="65">
        <v>-9.0630000000000006</v>
      </c>
      <c r="G788" s="65">
        <v>26.314</v>
      </c>
      <c r="H788" s="70">
        <v>42707</v>
      </c>
      <c r="I788" s="110">
        <v>0.32396990740740739</v>
      </c>
      <c r="J788" s="114">
        <v>42707.323969907404</v>
      </c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53</v>
      </c>
      <c r="B789" s="65" t="s">
        <v>118</v>
      </c>
      <c r="C789" s="65"/>
      <c r="D789" s="65">
        <v>3802</v>
      </c>
      <c r="E789" s="65">
        <v>22.347999999999999</v>
      </c>
      <c r="F789" s="65">
        <v>-9.0779999999999994</v>
      </c>
      <c r="G789" s="65">
        <v>26.37</v>
      </c>
      <c r="H789" s="70">
        <v>42707</v>
      </c>
      <c r="I789" s="110">
        <v>0.32396990740740739</v>
      </c>
      <c r="J789" s="114">
        <v>42707.323969907404</v>
      </c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54</v>
      </c>
      <c r="B790" s="65" t="s">
        <v>8</v>
      </c>
      <c r="C790" s="65"/>
      <c r="D790" s="65">
        <v>5288</v>
      </c>
      <c r="E790" s="65">
        <v>74.835999999999999</v>
      </c>
      <c r="F790" s="65">
        <v>-14.478</v>
      </c>
      <c r="G790" s="65">
        <v>9.0020000000000007</v>
      </c>
      <c r="H790" s="70">
        <v>42707</v>
      </c>
      <c r="I790" s="110">
        <v>0.33402777777777781</v>
      </c>
      <c r="J790" s="114">
        <v>42707.334027777775</v>
      </c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54</v>
      </c>
      <c r="B791" s="65" t="s">
        <v>8</v>
      </c>
      <c r="C791" s="65"/>
      <c r="D791" s="65">
        <v>5296</v>
      </c>
      <c r="E791" s="65">
        <v>75.900999999999996</v>
      </c>
      <c r="F791" s="65">
        <v>-14.5</v>
      </c>
      <c r="G791" s="65">
        <v>9</v>
      </c>
      <c r="H791" s="70">
        <v>42707</v>
      </c>
      <c r="I791" s="110">
        <v>0.33402777777777781</v>
      </c>
      <c r="J791" s="114">
        <v>42707.334027777775</v>
      </c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54</v>
      </c>
      <c r="B792" s="65" t="s">
        <v>8</v>
      </c>
      <c r="C792" s="65"/>
      <c r="D792" s="65">
        <v>5298</v>
      </c>
      <c r="E792" s="65">
        <v>76.019000000000005</v>
      </c>
      <c r="F792" s="65">
        <v>-14.51</v>
      </c>
      <c r="G792" s="65">
        <v>8.9890000000000008</v>
      </c>
      <c r="H792" s="70">
        <v>42707</v>
      </c>
      <c r="I792" s="110">
        <v>0.33402777777777781</v>
      </c>
      <c r="J792" s="114">
        <v>42707.334027777775</v>
      </c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54</v>
      </c>
      <c r="B793" s="65" t="s">
        <v>8</v>
      </c>
      <c r="C793" s="65"/>
      <c r="D793" s="65">
        <v>5293</v>
      </c>
      <c r="E793" s="65">
        <v>75.966999999999999</v>
      </c>
      <c r="F793" s="65">
        <v>-14.507</v>
      </c>
      <c r="G793" s="65">
        <v>8.9819999999999993</v>
      </c>
      <c r="H793" s="70">
        <v>42707</v>
      </c>
      <c r="I793" s="110">
        <v>0.33402777777777781</v>
      </c>
      <c r="J793" s="114">
        <v>42707.334027777775</v>
      </c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54</v>
      </c>
      <c r="B794" s="65" t="s">
        <v>8</v>
      </c>
      <c r="C794" s="65"/>
      <c r="D794" s="65">
        <v>5299</v>
      </c>
      <c r="E794" s="65">
        <v>76.067999999999998</v>
      </c>
      <c r="F794" s="65">
        <v>-14.506</v>
      </c>
      <c r="G794" s="65">
        <v>8.9700000000000006</v>
      </c>
      <c r="H794" s="70">
        <v>42707</v>
      </c>
      <c r="I794" s="110">
        <v>0.33402777777777781</v>
      </c>
      <c r="J794" s="114">
        <v>42707.334027777775</v>
      </c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54</v>
      </c>
      <c r="B795" s="65" t="s">
        <v>8</v>
      </c>
      <c r="C795" s="65"/>
      <c r="D795" s="65">
        <v>75</v>
      </c>
      <c r="E795" s="65">
        <v>0.23100000000000001</v>
      </c>
      <c r="F795" s="65">
        <v>-13.111000000000001</v>
      </c>
      <c r="G795" s="65">
        <v>-15.888</v>
      </c>
      <c r="H795" s="70">
        <v>42707</v>
      </c>
      <c r="I795" s="110">
        <v>0.33402777777777781</v>
      </c>
      <c r="J795" s="114">
        <v>42707.334027777775</v>
      </c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54</v>
      </c>
      <c r="B796" s="65" t="s">
        <v>8</v>
      </c>
      <c r="C796" s="65"/>
      <c r="D796" s="65">
        <v>13602</v>
      </c>
      <c r="E796" s="65">
        <v>78.632999999999996</v>
      </c>
      <c r="F796" s="65">
        <v>5.266</v>
      </c>
      <c r="G796" s="65">
        <v>27.332000000000001</v>
      </c>
      <c r="H796" s="70">
        <v>42707</v>
      </c>
      <c r="I796" s="110">
        <v>0.33402777777777781</v>
      </c>
      <c r="J796" s="114">
        <v>42707.334027777775</v>
      </c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54</v>
      </c>
      <c r="B797" s="65" t="s">
        <v>8</v>
      </c>
      <c r="C797" s="65"/>
      <c r="D797" s="65">
        <v>14140</v>
      </c>
      <c r="E797" s="65">
        <v>82.147999999999996</v>
      </c>
      <c r="F797" s="65">
        <v>5.3179999999999996</v>
      </c>
      <c r="G797" s="65">
        <v>27.481999999999999</v>
      </c>
      <c r="H797" s="70">
        <v>42707</v>
      </c>
      <c r="I797" s="110">
        <v>0.33402777777777781</v>
      </c>
      <c r="J797" s="114">
        <v>42707.334027777775</v>
      </c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54</v>
      </c>
      <c r="B798" s="65" t="s">
        <v>8</v>
      </c>
      <c r="C798" s="65"/>
      <c r="D798" s="65">
        <v>13794</v>
      </c>
      <c r="E798" s="65">
        <v>80.069000000000003</v>
      </c>
      <c r="F798" s="65">
        <v>5.3559999999999999</v>
      </c>
      <c r="G798" s="65">
        <v>27.555</v>
      </c>
      <c r="H798" s="70">
        <v>42707</v>
      </c>
      <c r="I798" s="110">
        <v>0.33402777777777781</v>
      </c>
      <c r="J798" s="114">
        <v>42707.334027777775</v>
      </c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54</v>
      </c>
      <c r="B799" s="65" t="s">
        <v>8</v>
      </c>
      <c r="C799" s="65"/>
      <c r="D799" s="65">
        <v>13283</v>
      </c>
      <c r="E799" s="65">
        <v>76.989999999999995</v>
      </c>
      <c r="F799" s="65">
        <v>5.3220000000000001</v>
      </c>
      <c r="G799" s="65">
        <v>27.521999999999998</v>
      </c>
      <c r="H799" s="70">
        <v>42707</v>
      </c>
      <c r="I799" s="110">
        <v>0.33402777777777781</v>
      </c>
      <c r="J799" s="114">
        <v>42707.334027777775</v>
      </c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54</v>
      </c>
      <c r="B800" s="65" t="s">
        <v>8</v>
      </c>
      <c r="C800" s="65"/>
      <c r="D800" s="65">
        <v>12763</v>
      </c>
      <c r="E800" s="65">
        <v>73.691000000000003</v>
      </c>
      <c r="F800" s="65">
        <v>5.3419999999999996</v>
      </c>
      <c r="G800" s="65">
        <v>27.594999999999999</v>
      </c>
      <c r="H800" s="70">
        <v>42707</v>
      </c>
      <c r="I800" s="110">
        <v>0.33402777777777781</v>
      </c>
      <c r="J800" s="114">
        <v>42707.334027777775</v>
      </c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54</v>
      </c>
      <c r="B801" s="65" t="s">
        <v>8</v>
      </c>
      <c r="C801" s="65"/>
      <c r="D801" s="65">
        <v>12241</v>
      </c>
      <c r="E801" s="65">
        <v>70.472999999999999</v>
      </c>
      <c r="F801" s="65">
        <v>5.27</v>
      </c>
      <c r="G801" s="65">
        <v>27.538</v>
      </c>
      <c r="H801" s="70">
        <v>42707</v>
      </c>
      <c r="I801" s="110">
        <v>0.33402777777777781</v>
      </c>
      <c r="J801" s="114">
        <v>42707.334027777775</v>
      </c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54</v>
      </c>
      <c r="B802" s="65" t="s">
        <v>8</v>
      </c>
      <c r="C802" s="65"/>
      <c r="D802" s="65">
        <v>11764</v>
      </c>
      <c r="E802" s="65">
        <v>67.48</v>
      </c>
      <c r="F802" s="65">
        <v>5.23</v>
      </c>
      <c r="G802" s="65">
        <v>27.504999999999999</v>
      </c>
      <c r="H802" s="70">
        <v>42707</v>
      </c>
      <c r="I802" s="110">
        <v>0.33402777777777781</v>
      </c>
      <c r="J802" s="114">
        <v>42707.334027777775</v>
      </c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54</v>
      </c>
      <c r="B803" s="65" t="s">
        <v>8</v>
      </c>
      <c r="C803" s="65"/>
      <c r="D803" s="65">
        <v>11300</v>
      </c>
      <c r="E803" s="65">
        <v>64.861000000000004</v>
      </c>
      <c r="F803" s="65">
        <v>5.1989999999999998</v>
      </c>
      <c r="G803" s="65">
        <v>27.420999999999999</v>
      </c>
      <c r="H803" s="70">
        <v>42707</v>
      </c>
      <c r="I803" s="110">
        <v>0.33402777777777781</v>
      </c>
      <c r="J803" s="114">
        <v>42707.334027777775</v>
      </c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54</v>
      </c>
      <c r="B804" s="65" t="s">
        <v>8</v>
      </c>
      <c r="C804" s="65"/>
      <c r="D804" s="65">
        <v>10852</v>
      </c>
      <c r="E804" s="65">
        <v>62.207000000000001</v>
      </c>
      <c r="F804" s="65">
        <v>5.2009999999999996</v>
      </c>
      <c r="G804" s="65">
        <v>27.456</v>
      </c>
      <c r="H804" s="70">
        <v>42707</v>
      </c>
      <c r="I804" s="110">
        <v>0.33402777777777781</v>
      </c>
      <c r="J804" s="114">
        <v>42707.334027777775</v>
      </c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55</v>
      </c>
      <c r="B805" s="65" t="s">
        <v>8</v>
      </c>
      <c r="C805" s="65"/>
      <c r="D805" s="65">
        <v>5326</v>
      </c>
      <c r="E805" s="65">
        <v>75.302000000000007</v>
      </c>
      <c r="F805" s="65">
        <v>-14.457000000000001</v>
      </c>
      <c r="G805" s="65">
        <v>9.0510000000000002</v>
      </c>
      <c r="H805" s="70">
        <v>42707</v>
      </c>
      <c r="I805" s="110">
        <v>0.34354166666666663</v>
      </c>
      <c r="J805" s="114">
        <v>42707.343541666669</v>
      </c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55</v>
      </c>
      <c r="B806" s="65" t="s">
        <v>8</v>
      </c>
      <c r="C806" s="65"/>
      <c r="D806" s="65">
        <v>5331</v>
      </c>
      <c r="E806" s="65">
        <v>76.504999999999995</v>
      </c>
      <c r="F806" s="65">
        <v>-14.5</v>
      </c>
      <c r="G806" s="65">
        <v>9</v>
      </c>
      <c r="H806" s="70">
        <v>42707</v>
      </c>
      <c r="I806" s="110">
        <v>0.34354166666666663</v>
      </c>
      <c r="J806" s="114">
        <v>42707.343541666669</v>
      </c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55</v>
      </c>
      <c r="B807" s="65" t="s">
        <v>8</v>
      </c>
      <c r="C807" s="65"/>
      <c r="D807" s="65">
        <v>5341</v>
      </c>
      <c r="E807" s="65">
        <v>76.635999999999996</v>
      </c>
      <c r="F807" s="65">
        <v>-14.515000000000001</v>
      </c>
      <c r="G807" s="65">
        <v>8.9039999999999999</v>
      </c>
      <c r="H807" s="70">
        <v>42707</v>
      </c>
      <c r="I807" s="110">
        <v>0.34354166666666663</v>
      </c>
      <c r="J807" s="114">
        <v>42707.343541666669</v>
      </c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55</v>
      </c>
      <c r="B808" s="65" t="s">
        <v>8</v>
      </c>
      <c r="C808" s="65"/>
      <c r="D808" s="65">
        <v>5336</v>
      </c>
      <c r="E808" s="65">
        <v>76.537999999999997</v>
      </c>
      <c r="F808" s="65">
        <v>-14.515000000000001</v>
      </c>
      <c r="G808" s="65">
        <v>8.9079999999999995</v>
      </c>
      <c r="H808" s="70">
        <v>42707</v>
      </c>
      <c r="I808" s="110">
        <v>0.34354166666666663</v>
      </c>
      <c r="J808" s="114">
        <v>42707.343541666669</v>
      </c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55</v>
      </c>
      <c r="B809" s="65" t="s">
        <v>8</v>
      </c>
      <c r="C809" s="65"/>
      <c r="D809" s="65">
        <v>5340</v>
      </c>
      <c r="E809" s="65">
        <v>76.656000000000006</v>
      </c>
      <c r="F809" s="65">
        <v>-14.522</v>
      </c>
      <c r="G809" s="65">
        <v>8.8960000000000008</v>
      </c>
      <c r="H809" s="70">
        <v>42707</v>
      </c>
      <c r="I809" s="110">
        <v>0.34354166666666663</v>
      </c>
      <c r="J809" s="114">
        <v>42707.343541666669</v>
      </c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55</v>
      </c>
      <c r="B810" s="65" t="s">
        <v>8</v>
      </c>
      <c r="C810" s="65"/>
      <c r="D810" s="65">
        <v>2178</v>
      </c>
      <c r="E810" s="65">
        <v>12.749000000000001</v>
      </c>
      <c r="F810" s="65">
        <v>4.7089999999999996</v>
      </c>
      <c r="G810" s="65">
        <v>26.271999999999998</v>
      </c>
      <c r="H810" s="70">
        <v>42707</v>
      </c>
      <c r="I810" s="110">
        <v>0.34354166666666663</v>
      </c>
      <c r="J810" s="114">
        <v>42707.343541666669</v>
      </c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55</v>
      </c>
      <c r="B811" s="65" t="s">
        <v>8</v>
      </c>
      <c r="C811" s="65"/>
      <c r="D811" s="65">
        <v>2242</v>
      </c>
      <c r="E811" s="65">
        <v>13.215</v>
      </c>
      <c r="F811" s="65">
        <v>4.7919999999999998</v>
      </c>
      <c r="G811" s="65">
        <v>26.51</v>
      </c>
      <c r="H811" s="70">
        <v>42707</v>
      </c>
      <c r="I811" s="110">
        <v>0.34354166666666663</v>
      </c>
      <c r="J811" s="114">
        <v>42707.343541666669</v>
      </c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55</v>
      </c>
      <c r="B812" s="65" t="s">
        <v>8</v>
      </c>
      <c r="C812" s="65"/>
      <c r="D812" s="65">
        <v>2177</v>
      </c>
      <c r="E812" s="65">
        <v>12.869</v>
      </c>
      <c r="F812" s="65">
        <v>4.8079999999999998</v>
      </c>
      <c r="G812" s="65">
        <v>26.513000000000002</v>
      </c>
      <c r="H812" s="70">
        <v>42707</v>
      </c>
      <c r="I812" s="110">
        <v>0.34354166666666663</v>
      </c>
      <c r="J812" s="114">
        <v>42707.343541666669</v>
      </c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55</v>
      </c>
      <c r="B813" s="65" t="s">
        <v>8</v>
      </c>
      <c r="C813" s="65"/>
      <c r="D813" s="65">
        <v>2091</v>
      </c>
      <c r="E813" s="65">
        <v>12.362</v>
      </c>
      <c r="F813" s="65">
        <v>4.8259999999999996</v>
      </c>
      <c r="G813" s="65">
        <v>26.468</v>
      </c>
      <c r="H813" s="70">
        <v>42707</v>
      </c>
      <c r="I813" s="110">
        <v>0.34354166666666663</v>
      </c>
      <c r="J813" s="114">
        <v>42707.343541666669</v>
      </c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55</v>
      </c>
      <c r="B814" s="65" t="s">
        <v>8</v>
      </c>
      <c r="C814" s="65"/>
      <c r="D814" s="65">
        <v>2002</v>
      </c>
      <c r="E814" s="65">
        <v>11.824999999999999</v>
      </c>
      <c r="F814" s="65">
        <v>4.7359999999999998</v>
      </c>
      <c r="G814" s="65">
        <v>26.518000000000001</v>
      </c>
      <c r="H814" s="70">
        <v>42707</v>
      </c>
      <c r="I814" s="110">
        <v>0.34354166666666663</v>
      </c>
      <c r="J814" s="114">
        <v>42707.343541666669</v>
      </c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55</v>
      </c>
      <c r="B815" s="65" t="s">
        <v>8</v>
      </c>
      <c r="C815" s="65"/>
      <c r="D815" s="65">
        <v>1917</v>
      </c>
      <c r="E815" s="65">
        <v>11.311999999999999</v>
      </c>
      <c r="F815" s="65">
        <v>4.8529999999999998</v>
      </c>
      <c r="G815" s="65">
        <v>26.463999999999999</v>
      </c>
      <c r="H815" s="70">
        <v>42707</v>
      </c>
      <c r="I815" s="110">
        <v>0.34354166666666663</v>
      </c>
      <c r="J815" s="114">
        <v>42707.343541666669</v>
      </c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55</v>
      </c>
      <c r="B816" s="65" t="s">
        <v>8</v>
      </c>
      <c r="C816" s="65"/>
      <c r="D816" s="65">
        <v>1841</v>
      </c>
      <c r="E816" s="65">
        <v>10.792</v>
      </c>
      <c r="F816" s="65">
        <v>4.7560000000000002</v>
      </c>
      <c r="G816" s="65">
        <v>26.411000000000001</v>
      </c>
      <c r="H816" s="70">
        <v>42707</v>
      </c>
      <c r="I816" s="110">
        <v>0.34354166666666663</v>
      </c>
      <c r="J816" s="114">
        <v>42707.343541666669</v>
      </c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55</v>
      </c>
      <c r="B817" s="65" t="s">
        <v>8</v>
      </c>
      <c r="C817" s="65"/>
      <c r="D817" s="65">
        <v>1760</v>
      </c>
      <c r="E817" s="65">
        <v>10.297000000000001</v>
      </c>
      <c r="F817" s="65">
        <v>4.7910000000000004</v>
      </c>
      <c r="G817" s="65">
        <v>26.503</v>
      </c>
      <c r="H817" s="70">
        <v>42707</v>
      </c>
      <c r="I817" s="110">
        <v>0.34354166666666663</v>
      </c>
      <c r="J817" s="114">
        <v>42707.343541666669</v>
      </c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55</v>
      </c>
      <c r="B818" s="65" t="s">
        <v>8</v>
      </c>
      <c r="C818" s="65"/>
      <c r="D818" s="65">
        <v>1683</v>
      </c>
      <c r="E818" s="65">
        <v>9.8350000000000009</v>
      </c>
      <c r="F818" s="65">
        <v>4.7809999999999997</v>
      </c>
      <c r="G818" s="65">
        <v>26.553000000000001</v>
      </c>
      <c r="H818" s="70">
        <v>42707</v>
      </c>
      <c r="I818" s="110">
        <v>0.34354166666666663</v>
      </c>
      <c r="J818" s="114">
        <v>42707.343541666669</v>
      </c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56</v>
      </c>
      <c r="B819" s="65" t="s">
        <v>118</v>
      </c>
      <c r="C819" s="65"/>
      <c r="D819" s="65">
        <v>5302</v>
      </c>
      <c r="E819" s="65">
        <v>74.965000000000003</v>
      </c>
      <c r="F819" s="65">
        <v>-14.502000000000001</v>
      </c>
      <c r="G819" s="65">
        <v>9.0289999999999999</v>
      </c>
      <c r="H819" s="70">
        <v>42707</v>
      </c>
      <c r="I819" s="110">
        <v>0.35359953703703706</v>
      </c>
      <c r="J819" s="114">
        <v>42707.35359953704</v>
      </c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56</v>
      </c>
      <c r="B820" s="65" t="s">
        <v>118</v>
      </c>
      <c r="C820" s="65"/>
      <c r="D820" s="65">
        <v>5306</v>
      </c>
      <c r="E820" s="65">
        <v>76.161000000000001</v>
      </c>
      <c r="F820" s="65">
        <v>-14.5</v>
      </c>
      <c r="G820" s="65">
        <v>9</v>
      </c>
      <c r="H820" s="70">
        <v>42707</v>
      </c>
      <c r="I820" s="110">
        <v>0.35359953703703706</v>
      </c>
      <c r="J820" s="114">
        <v>42707.35359953704</v>
      </c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56</v>
      </c>
      <c r="B821" s="65" t="s">
        <v>118</v>
      </c>
      <c r="C821" s="65"/>
      <c r="D821" s="65">
        <v>5312</v>
      </c>
      <c r="E821" s="65">
        <v>76.224999999999994</v>
      </c>
      <c r="F821" s="65">
        <v>-14.51</v>
      </c>
      <c r="G821" s="65">
        <v>8.99</v>
      </c>
      <c r="H821" s="70">
        <v>42707</v>
      </c>
      <c r="I821" s="110">
        <v>0.35359953703703706</v>
      </c>
      <c r="J821" s="114">
        <v>42707.35359953704</v>
      </c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56</v>
      </c>
      <c r="B822" s="65" t="s">
        <v>118</v>
      </c>
      <c r="C822" s="65"/>
      <c r="D822" s="65">
        <v>5310</v>
      </c>
      <c r="E822" s="65">
        <v>76.159000000000006</v>
      </c>
      <c r="F822" s="65">
        <v>-14.528</v>
      </c>
      <c r="G822" s="65">
        <v>8.9949999999999992</v>
      </c>
      <c r="H822" s="70">
        <v>42707</v>
      </c>
      <c r="I822" s="110">
        <v>0.35359953703703706</v>
      </c>
      <c r="J822" s="114">
        <v>42707.35359953704</v>
      </c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56</v>
      </c>
      <c r="B823" s="65" t="s">
        <v>118</v>
      </c>
      <c r="C823" s="65"/>
      <c r="D823" s="65">
        <v>5321</v>
      </c>
      <c r="E823" s="65">
        <v>76.356999999999999</v>
      </c>
      <c r="F823" s="65">
        <v>-14.512</v>
      </c>
      <c r="G823" s="65">
        <v>9.0050000000000008</v>
      </c>
      <c r="H823" s="70">
        <v>42707</v>
      </c>
      <c r="I823" s="110">
        <v>0.35359953703703706</v>
      </c>
      <c r="J823" s="114">
        <v>42707.35359953704</v>
      </c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56</v>
      </c>
      <c r="B824" s="65" t="s">
        <v>118</v>
      </c>
      <c r="C824" s="65"/>
      <c r="D824" s="65">
        <v>6047</v>
      </c>
      <c r="E824" s="65">
        <v>34.402999999999999</v>
      </c>
      <c r="F824" s="65">
        <v>-8.8740000000000006</v>
      </c>
      <c r="G824" s="65">
        <v>26.042999999999999</v>
      </c>
      <c r="H824" s="70">
        <v>42707</v>
      </c>
      <c r="I824" s="110">
        <v>0.35359953703703706</v>
      </c>
      <c r="J824" s="114">
        <v>42707.35359953704</v>
      </c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56</v>
      </c>
      <c r="B825" s="65" t="s">
        <v>118</v>
      </c>
      <c r="C825" s="65"/>
      <c r="D825" s="65">
        <v>5628</v>
      </c>
      <c r="E825" s="65">
        <v>32.244999999999997</v>
      </c>
      <c r="F825" s="65">
        <v>-8.8789999999999996</v>
      </c>
      <c r="G825" s="65">
        <v>25.928000000000001</v>
      </c>
      <c r="H825" s="70">
        <v>42707</v>
      </c>
      <c r="I825" s="110">
        <v>0.35359953703703706</v>
      </c>
      <c r="J825" s="114">
        <v>42707.35359953704</v>
      </c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56</v>
      </c>
      <c r="B826" s="65" t="s">
        <v>118</v>
      </c>
      <c r="C826" s="65"/>
      <c r="D826" s="65">
        <v>5571</v>
      </c>
      <c r="E826" s="65">
        <v>31.913</v>
      </c>
      <c r="F826" s="65">
        <v>-8.8889999999999993</v>
      </c>
      <c r="G826" s="65">
        <v>25.977</v>
      </c>
      <c r="H826" s="70">
        <v>42707</v>
      </c>
      <c r="I826" s="110">
        <v>0.35359953703703706</v>
      </c>
      <c r="J826" s="114">
        <v>42707.35359953704</v>
      </c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56</v>
      </c>
      <c r="B827" s="65" t="s">
        <v>118</v>
      </c>
      <c r="C827" s="65"/>
      <c r="D827" s="65">
        <v>5386</v>
      </c>
      <c r="E827" s="65">
        <v>30.867000000000001</v>
      </c>
      <c r="F827" s="65">
        <v>-8.8729999999999993</v>
      </c>
      <c r="G827" s="65">
        <v>26.015000000000001</v>
      </c>
      <c r="H827" s="70">
        <v>42707</v>
      </c>
      <c r="I827" s="110">
        <v>0.35359953703703706</v>
      </c>
      <c r="J827" s="114">
        <v>42707.35359953704</v>
      </c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56</v>
      </c>
      <c r="B828" s="65" t="s">
        <v>118</v>
      </c>
      <c r="C828" s="65"/>
      <c r="D828" s="65">
        <v>5180</v>
      </c>
      <c r="E828" s="65">
        <v>29.658000000000001</v>
      </c>
      <c r="F828" s="65">
        <v>-8.8680000000000003</v>
      </c>
      <c r="G828" s="65">
        <v>26.042000000000002</v>
      </c>
      <c r="H828" s="70">
        <v>42707</v>
      </c>
      <c r="I828" s="110">
        <v>0.35359953703703706</v>
      </c>
      <c r="J828" s="114">
        <v>42707.35359953704</v>
      </c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56</v>
      </c>
      <c r="B829" s="65" t="s">
        <v>118</v>
      </c>
      <c r="C829" s="65"/>
      <c r="D829" s="65">
        <v>4981</v>
      </c>
      <c r="E829" s="65">
        <v>28.445</v>
      </c>
      <c r="F829" s="65">
        <v>-8.8740000000000006</v>
      </c>
      <c r="G829" s="65">
        <v>25.975999999999999</v>
      </c>
      <c r="H829" s="70">
        <v>42707</v>
      </c>
      <c r="I829" s="110">
        <v>0.35359953703703706</v>
      </c>
      <c r="J829" s="114">
        <v>42707.35359953704</v>
      </c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56</v>
      </c>
      <c r="B830" s="65" t="s">
        <v>118</v>
      </c>
      <c r="C830" s="65"/>
      <c r="D830" s="65">
        <v>4776</v>
      </c>
      <c r="E830" s="65">
        <v>27.291</v>
      </c>
      <c r="F830" s="65">
        <v>-8.8569999999999993</v>
      </c>
      <c r="G830" s="65">
        <v>25.991</v>
      </c>
      <c r="H830" s="70">
        <v>42707</v>
      </c>
      <c r="I830" s="110">
        <v>0.35359953703703706</v>
      </c>
      <c r="J830" s="114">
        <v>42707.35359953704</v>
      </c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56</v>
      </c>
      <c r="B831" s="65" t="s">
        <v>118</v>
      </c>
      <c r="C831" s="65"/>
      <c r="D831" s="65">
        <v>4587</v>
      </c>
      <c r="E831" s="65">
        <v>26.184999999999999</v>
      </c>
      <c r="F831" s="65">
        <v>-8.8800000000000008</v>
      </c>
      <c r="G831" s="65">
        <v>25.966999999999999</v>
      </c>
      <c r="H831" s="70">
        <v>42707</v>
      </c>
      <c r="I831" s="110">
        <v>0.35359953703703706</v>
      </c>
      <c r="J831" s="114">
        <v>42707.35359953704</v>
      </c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56</v>
      </c>
      <c r="B832" s="65" t="s">
        <v>118</v>
      </c>
      <c r="C832" s="65"/>
      <c r="D832" s="65">
        <v>4395</v>
      </c>
      <c r="E832" s="65">
        <v>25.14</v>
      </c>
      <c r="F832" s="65">
        <v>-8.8490000000000002</v>
      </c>
      <c r="G832" s="65">
        <v>25.966000000000001</v>
      </c>
      <c r="H832" s="70">
        <v>42707</v>
      </c>
      <c r="I832" s="110">
        <v>0.35359953703703706</v>
      </c>
      <c r="J832" s="114">
        <v>42707.35359953704</v>
      </c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56</v>
      </c>
      <c r="B833" s="65" t="s">
        <v>118</v>
      </c>
      <c r="C833" s="65"/>
      <c r="D833" s="65">
        <v>4207</v>
      </c>
      <c r="E833" s="65">
        <v>24.14</v>
      </c>
      <c r="F833" s="65">
        <v>-8.8759999999999994</v>
      </c>
      <c r="G833" s="65">
        <v>25.934999999999999</v>
      </c>
      <c r="H833" s="70">
        <v>42707</v>
      </c>
      <c r="I833" s="110">
        <v>0.35359953703703706</v>
      </c>
      <c r="J833" s="114">
        <v>42707.35359953704</v>
      </c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57</v>
      </c>
      <c r="B834" s="65" t="s">
        <v>119</v>
      </c>
      <c r="C834" s="65"/>
      <c r="D834" s="65">
        <v>5321</v>
      </c>
      <c r="E834" s="65">
        <v>75.221999999999994</v>
      </c>
      <c r="F834" s="65">
        <v>-14.499000000000001</v>
      </c>
      <c r="G834" s="65">
        <v>9.0120000000000005</v>
      </c>
      <c r="H834" s="70">
        <v>42707</v>
      </c>
      <c r="I834" s="110">
        <v>0.36311342592592594</v>
      </c>
      <c r="J834" s="114">
        <v>42707.363113425927</v>
      </c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57</v>
      </c>
      <c r="B835" s="65" t="s">
        <v>119</v>
      </c>
      <c r="C835" s="65"/>
      <c r="D835" s="65">
        <v>5319</v>
      </c>
      <c r="E835" s="65">
        <v>76.415999999999997</v>
      </c>
      <c r="F835" s="65">
        <v>-14.5</v>
      </c>
      <c r="G835" s="65">
        <v>9</v>
      </c>
      <c r="H835" s="70">
        <v>42707</v>
      </c>
      <c r="I835" s="110">
        <v>0.36311342592592594</v>
      </c>
      <c r="J835" s="114">
        <v>42707.363113425927</v>
      </c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57</v>
      </c>
      <c r="B836" s="65" t="s">
        <v>119</v>
      </c>
      <c r="C836" s="65"/>
      <c r="D836" s="65">
        <v>5332</v>
      </c>
      <c r="E836" s="65">
        <v>76.501999999999995</v>
      </c>
      <c r="F836" s="65">
        <v>-14.494</v>
      </c>
      <c r="G836" s="65">
        <v>8.9239999999999995</v>
      </c>
      <c r="H836" s="70">
        <v>42707</v>
      </c>
      <c r="I836" s="110">
        <v>0.36311342592592594</v>
      </c>
      <c r="J836" s="114">
        <v>42707.363113425927</v>
      </c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57</v>
      </c>
      <c r="B837" s="65" t="s">
        <v>119</v>
      </c>
      <c r="C837" s="65"/>
      <c r="D837" s="65">
        <v>5326</v>
      </c>
      <c r="E837" s="65">
        <v>76.430999999999997</v>
      </c>
      <c r="F837" s="65">
        <v>-14.506</v>
      </c>
      <c r="G837" s="65">
        <v>8.9220000000000006</v>
      </c>
      <c r="H837" s="70">
        <v>42707</v>
      </c>
      <c r="I837" s="110">
        <v>0.36311342592592594</v>
      </c>
      <c r="J837" s="114">
        <v>42707.363113425927</v>
      </c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57</v>
      </c>
      <c r="B838" s="65" t="s">
        <v>119</v>
      </c>
      <c r="C838" s="65"/>
      <c r="D838" s="65">
        <v>5328</v>
      </c>
      <c r="E838" s="65">
        <v>76.477000000000004</v>
      </c>
      <c r="F838" s="65">
        <v>-14.522</v>
      </c>
      <c r="G838" s="65">
        <v>8.9109999999999996</v>
      </c>
      <c r="H838" s="70">
        <v>42707</v>
      </c>
      <c r="I838" s="110">
        <v>0.36311342592592594</v>
      </c>
      <c r="J838" s="114">
        <v>42707.363113425927</v>
      </c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57</v>
      </c>
      <c r="B839" s="65" t="s">
        <v>119</v>
      </c>
      <c r="C839" s="65"/>
      <c r="D839" s="65">
        <v>64</v>
      </c>
      <c r="E839" s="65">
        <v>0.26100000000000001</v>
      </c>
      <c r="F839" s="65">
        <v>-9.9480000000000004</v>
      </c>
      <c r="G839" s="65">
        <v>19.974</v>
      </c>
      <c r="H839" s="70">
        <v>42707</v>
      </c>
      <c r="I839" s="110">
        <v>0.36311342592592594</v>
      </c>
      <c r="J839" s="114">
        <v>42707.363113425927</v>
      </c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57</v>
      </c>
      <c r="B840" s="65" t="s">
        <v>119</v>
      </c>
      <c r="C840" s="65"/>
      <c r="D840" s="65">
        <v>6241</v>
      </c>
      <c r="E840" s="65">
        <v>36.595999999999997</v>
      </c>
      <c r="F840" s="65">
        <v>-7.3879999999999999</v>
      </c>
      <c r="G840" s="65">
        <v>25.577000000000002</v>
      </c>
      <c r="H840" s="70">
        <v>42707</v>
      </c>
      <c r="I840" s="110">
        <v>0.36311342592592594</v>
      </c>
      <c r="J840" s="114">
        <v>42707.363113425927</v>
      </c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57</v>
      </c>
      <c r="B841" s="65" t="s">
        <v>119</v>
      </c>
      <c r="C841" s="65"/>
      <c r="D841" s="65">
        <v>6200</v>
      </c>
      <c r="E841" s="65">
        <v>36.450000000000003</v>
      </c>
      <c r="F841" s="65">
        <v>-7.3129999999999997</v>
      </c>
      <c r="G841" s="65">
        <v>25.696000000000002</v>
      </c>
      <c r="H841" s="70">
        <v>42707</v>
      </c>
      <c r="I841" s="110">
        <v>0.36311342592592594</v>
      </c>
      <c r="J841" s="114">
        <v>42707.363113425927</v>
      </c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57</v>
      </c>
      <c r="B842" s="65" t="s">
        <v>119</v>
      </c>
      <c r="C842" s="65"/>
      <c r="D842" s="65">
        <v>6000</v>
      </c>
      <c r="E842" s="65">
        <v>35.25</v>
      </c>
      <c r="F842" s="65">
        <v>-7.3339999999999996</v>
      </c>
      <c r="G842" s="65">
        <v>25.716999999999999</v>
      </c>
      <c r="H842" s="70">
        <v>42707</v>
      </c>
      <c r="I842" s="110">
        <v>0.36311342592592594</v>
      </c>
      <c r="J842" s="114">
        <v>42707.363113425927</v>
      </c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57</v>
      </c>
      <c r="B843" s="65" t="s">
        <v>119</v>
      </c>
      <c r="C843" s="65"/>
      <c r="D843" s="65">
        <v>5760</v>
      </c>
      <c r="E843" s="65">
        <v>33.78</v>
      </c>
      <c r="F843" s="65">
        <v>-7.3120000000000003</v>
      </c>
      <c r="G843" s="65">
        <v>25.72</v>
      </c>
      <c r="H843" s="70">
        <v>42707</v>
      </c>
      <c r="I843" s="110">
        <v>0.36311342592592594</v>
      </c>
      <c r="J843" s="114">
        <v>42707.363113425927</v>
      </c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57</v>
      </c>
      <c r="B844" s="65" t="s">
        <v>119</v>
      </c>
      <c r="C844" s="65"/>
      <c r="D844" s="65">
        <v>5517</v>
      </c>
      <c r="E844" s="65">
        <v>32.228999999999999</v>
      </c>
      <c r="F844" s="65">
        <v>-7.3540000000000001</v>
      </c>
      <c r="G844" s="65">
        <v>25.706</v>
      </c>
      <c r="H844" s="70">
        <v>42707</v>
      </c>
      <c r="I844" s="110">
        <v>0.36311342592592594</v>
      </c>
      <c r="J844" s="114">
        <v>42707.363113425927</v>
      </c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57</v>
      </c>
      <c r="B845" s="65" t="s">
        <v>119</v>
      </c>
      <c r="C845" s="65"/>
      <c r="D845" s="65">
        <v>5282</v>
      </c>
      <c r="E845" s="65">
        <v>30.826000000000001</v>
      </c>
      <c r="F845" s="65">
        <v>-7.359</v>
      </c>
      <c r="G845" s="65">
        <v>25.609000000000002</v>
      </c>
      <c r="H845" s="70">
        <v>42707</v>
      </c>
      <c r="I845" s="110">
        <v>0.36311342592592594</v>
      </c>
      <c r="J845" s="114">
        <v>42707.363113425927</v>
      </c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57</v>
      </c>
      <c r="B846" s="65" t="s">
        <v>119</v>
      </c>
      <c r="C846" s="65"/>
      <c r="D846" s="65">
        <v>5053</v>
      </c>
      <c r="E846" s="65">
        <v>29.408999999999999</v>
      </c>
      <c r="F846" s="65">
        <v>-7.4020000000000001</v>
      </c>
      <c r="G846" s="65">
        <v>25.619</v>
      </c>
      <c r="H846" s="70">
        <v>42707</v>
      </c>
      <c r="I846" s="110">
        <v>0.36311342592592594</v>
      </c>
      <c r="J846" s="114">
        <v>42707.363113425927</v>
      </c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57</v>
      </c>
      <c r="B847" s="65" t="s">
        <v>119</v>
      </c>
      <c r="C847" s="65"/>
      <c r="D847" s="65">
        <v>4832</v>
      </c>
      <c r="E847" s="65">
        <v>28.082000000000001</v>
      </c>
      <c r="F847" s="65">
        <v>-7.3540000000000001</v>
      </c>
      <c r="G847" s="65">
        <v>25.608000000000001</v>
      </c>
      <c r="H847" s="70">
        <v>42707</v>
      </c>
      <c r="I847" s="110">
        <v>0.36311342592592594</v>
      </c>
      <c r="J847" s="114">
        <v>42707.363113425927</v>
      </c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57</v>
      </c>
      <c r="B848" s="65" t="s">
        <v>119</v>
      </c>
      <c r="C848" s="65"/>
      <c r="D848" s="65">
        <v>4627</v>
      </c>
      <c r="E848" s="65">
        <v>26.791</v>
      </c>
      <c r="F848" s="65">
        <v>-7.3869999999999996</v>
      </c>
      <c r="G848" s="65">
        <v>25.608000000000001</v>
      </c>
      <c r="H848" s="70">
        <v>42707</v>
      </c>
      <c r="I848" s="110">
        <v>0.36311342592592594</v>
      </c>
      <c r="J848" s="114">
        <v>42707.363113425927</v>
      </c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58</v>
      </c>
      <c r="B849" s="65" t="s">
        <v>119</v>
      </c>
      <c r="C849" s="65"/>
      <c r="D849" s="65">
        <v>5292</v>
      </c>
      <c r="E849" s="65">
        <v>74.980999999999995</v>
      </c>
      <c r="F849" s="65">
        <v>-14.491</v>
      </c>
      <c r="G849" s="65">
        <v>9.0739999999999998</v>
      </c>
      <c r="H849" s="70">
        <v>42707</v>
      </c>
      <c r="I849" s="110">
        <v>0.37317129629629631</v>
      </c>
      <c r="J849" s="114">
        <v>42707.373171296298</v>
      </c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58</v>
      </c>
      <c r="B850" s="65" t="s">
        <v>119</v>
      </c>
      <c r="C850" s="65"/>
      <c r="D850" s="65">
        <v>5296</v>
      </c>
      <c r="E850" s="65">
        <v>76.072000000000003</v>
      </c>
      <c r="F850" s="65">
        <v>-14.5</v>
      </c>
      <c r="G850" s="65">
        <v>9</v>
      </c>
      <c r="H850" s="70">
        <v>42707</v>
      </c>
      <c r="I850" s="110">
        <v>0.37317129629629631</v>
      </c>
      <c r="J850" s="114">
        <v>42707.373171296298</v>
      </c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58</v>
      </c>
      <c r="B851" s="65" t="s">
        <v>119</v>
      </c>
      <c r="C851" s="65"/>
      <c r="D851" s="65">
        <v>5304</v>
      </c>
      <c r="E851" s="65">
        <v>76.150000000000006</v>
      </c>
      <c r="F851" s="65">
        <v>-14.55</v>
      </c>
      <c r="G851" s="65">
        <v>8.9819999999999993</v>
      </c>
      <c r="H851" s="70">
        <v>42707</v>
      </c>
      <c r="I851" s="110">
        <v>0.37317129629629631</v>
      </c>
      <c r="J851" s="114">
        <v>42707.373171296298</v>
      </c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58</v>
      </c>
      <c r="B852" s="65" t="s">
        <v>119</v>
      </c>
      <c r="C852" s="65"/>
      <c r="D852" s="65">
        <v>5301</v>
      </c>
      <c r="E852" s="65">
        <v>76.093000000000004</v>
      </c>
      <c r="F852" s="65">
        <v>-14.54</v>
      </c>
      <c r="G852" s="65">
        <v>9.0079999999999991</v>
      </c>
      <c r="H852" s="70">
        <v>42707</v>
      </c>
      <c r="I852" s="110">
        <v>0.37317129629629631</v>
      </c>
      <c r="J852" s="114">
        <v>42707.373171296298</v>
      </c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58</v>
      </c>
      <c r="B853" s="65" t="s">
        <v>119</v>
      </c>
      <c r="C853" s="65"/>
      <c r="D853" s="65">
        <v>5306</v>
      </c>
      <c r="E853" s="65">
        <v>76.192999999999998</v>
      </c>
      <c r="F853" s="65">
        <v>-14.571999999999999</v>
      </c>
      <c r="G853" s="65">
        <v>8.9580000000000002</v>
      </c>
      <c r="H853" s="70">
        <v>42707</v>
      </c>
      <c r="I853" s="110">
        <v>0.37317129629629631</v>
      </c>
      <c r="J853" s="114">
        <v>42707.373171296298</v>
      </c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58</v>
      </c>
      <c r="B854" s="65" t="s">
        <v>119</v>
      </c>
      <c r="C854" s="65"/>
      <c r="D854" s="65">
        <v>4374</v>
      </c>
      <c r="E854" s="65">
        <v>24.85</v>
      </c>
      <c r="F854" s="65">
        <v>-7.55</v>
      </c>
      <c r="G854" s="65">
        <v>25.452000000000002</v>
      </c>
      <c r="H854" s="70">
        <v>42707</v>
      </c>
      <c r="I854" s="110">
        <v>0.37317129629629631</v>
      </c>
      <c r="J854" s="114">
        <v>42707.373171296298</v>
      </c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58</v>
      </c>
      <c r="B855" s="65" t="s">
        <v>119</v>
      </c>
      <c r="C855" s="65"/>
      <c r="D855" s="65">
        <v>4456</v>
      </c>
      <c r="E855" s="65">
        <v>25.384</v>
      </c>
      <c r="F855" s="65">
        <v>-7.4329999999999998</v>
      </c>
      <c r="G855" s="65">
        <v>25.556999999999999</v>
      </c>
      <c r="H855" s="70">
        <v>42707</v>
      </c>
      <c r="I855" s="110">
        <v>0.37317129629629631</v>
      </c>
      <c r="J855" s="114">
        <v>42707.373171296298</v>
      </c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58</v>
      </c>
      <c r="B856" s="65" t="s">
        <v>119</v>
      </c>
      <c r="C856" s="65"/>
      <c r="D856" s="65">
        <v>4332</v>
      </c>
      <c r="E856" s="65">
        <v>24.74</v>
      </c>
      <c r="F856" s="65">
        <v>-7.4329999999999998</v>
      </c>
      <c r="G856" s="65">
        <v>25.564</v>
      </c>
      <c r="H856" s="70">
        <v>42707</v>
      </c>
      <c r="I856" s="110">
        <v>0.37317129629629631</v>
      </c>
      <c r="J856" s="114">
        <v>42707.373171296298</v>
      </c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58</v>
      </c>
      <c r="B857" s="65" t="s">
        <v>119</v>
      </c>
      <c r="C857" s="65"/>
      <c r="D857" s="65">
        <v>4163</v>
      </c>
      <c r="E857" s="65">
        <v>23.823</v>
      </c>
      <c r="F857" s="65">
        <v>-7.3890000000000002</v>
      </c>
      <c r="G857" s="65">
        <v>25.603000000000002</v>
      </c>
      <c r="H857" s="70">
        <v>42707</v>
      </c>
      <c r="I857" s="110">
        <v>0.37317129629629631</v>
      </c>
      <c r="J857" s="114">
        <v>42707.373171296298</v>
      </c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58</v>
      </c>
      <c r="B858" s="65" t="s">
        <v>119</v>
      </c>
      <c r="C858" s="65"/>
      <c r="D858" s="65">
        <v>3994</v>
      </c>
      <c r="E858" s="65">
        <v>22.893000000000001</v>
      </c>
      <c r="F858" s="65">
        <v>-7.4039999999999999</v>
      </c>
      <c r="G858" s="65">
        <v>25.552</v>
      </c>
      <c r="H858" s="70">
        <v>42707</v>
      </c>
      <c r="I858" s="110">
        <v>0.37317129629629631</v>
      </c>
      <c r="J858" s="114">
        <v>42707.373171296298</v>
      </c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58</v>
      </c>
      <c r="B859" s="65" t="s">
        <v>119</v>
      </c>
      <c r="C859" s="65"/>
      <c r="D859" s="65">
        <v>3818</v>
      </c>
      <c r="E859" s="65">
        <v>21.963999999999999</v>
      </c>
      <c r="F859" s="65">
        <v>-7.3259999999999996</v>
      </c>
      <c r="G859" s="65">
        <v>25.562000000000001</v>
      </c>
      <c r="H859" s="70">
        <v>42707</v>
      </c>
      <c r="I859" s="110">
        <v>0.37317129629629631</v>
      </c>
      <c r="J859" s="114">
        <v>42707.373171296298</v>
      </c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58</v>
      </c>
      <c r="B860" s="65" t="s">
        <v>119</v>
      </c>
      <c r="C860" s="65"/>
      <c r="D860" s="65">
        <v>3644</v>
      </c>
      <c r="E860" s="65">
        <v>21.073</v>
      </c>
      <c r="F860" s="65">
        <v>-7.37</v>
      </c>
      <c r="G860" s="65">
        <v>25.6</v>
      </c>
      <c r="H860" s="70">
        <v>42707</v>
      </c>
      <c r="I860" s="110">
        <v>0.37317129629629631</v>
      </c>
      <c r="J860" s="114">
        <v>42707.373171296298</v>
      </c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58</v>
      </c>
      <c r="B861" s="65" t="s">
        <v>119</v>
      </c>
      <c r="C861" s="65"/>
      <c r="D861" s="65">
        <v>3471</v>
      </c>
      <c r="E861" s="65">
        <v>20.137</v>
      </c>
      <c r="F861" s="65">
        <v>-7.3979999999999997</v>
      </c>
      <c r="G861" s="65">
        <v>25.58</v>
      </c>
      <c r="H861" s="70">
        <v>42707</v>
      </c>
      <c r="I861" s="110">
        <v>0.37317129629629631</v>
      </c>
      <c r="J861" s="114">
        <v>42707.373171296298</v>
      </c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58</v>
      </c>
      <c r="B862" s="65" t="s">
        <v>119</v>
      </c>
      <c r="C862" s="65"/>
      <c r="D862" s="65">
        <v>3310</v>
      </c>
      <c r="E862" s="65">
        <v>19.262</v>
      </c>
      <c r="F862" s="65">
        <v>-7.4130000000000003</v>
      </c>
      <c r="G862" s="65">
        <v>25.53</v>
      </c>
      <c r="H862" s="70">
        <v>42707</v>
      </c>
      <c r="I862" s="110">
        <v>0.37317129629629631</v>
      </c>
      <c r="J862" s="114">
        <v>42707.373171296298</v>
      </c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59</v>
      </c>
      <c r="B863" s="65" t="s">
        <v>120</v>
      </c>
      <c r="C863" s="65"/>
      <c r="D863" s="65">
        <v>5328</v>
      </c>
      <c r="E863" s="65">
        <v>75.277000000000001</v>
      </c>
      <c r="F863" s="65">
        <v>-14.500999999999999</v>
      </c>
      <c r="G863" s="65">
        <v>9.0719999999999992</v>
      </c>
      <c r="H863" s="70">
        <v>42707</v>
      </c>
      <c r="I863" s="110">
        <v>0.38268518518518518</v>
      </c>
      <c r="J863" s="114">
        <v>42707.382685185185</v>
      </c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59</v>
      </c>
      <c r="B864" s="65" t="s">
        <v>120</v>
      </c>
      <c r="C864" s="65"/>
      <c r="D864" s="65">
        <v>5322</v>
      </c>
      <c r="E864" s="65">
        <v>76.396000000000001</v>
      </c>
      <c r="F864" s="65">
        <v>-14.5</v>
      </c>
      <c r="G864" s="65">
        <v>9</v>
      </c>
      <c r="H864" s="70">
        <v>42707</v>
      </c>
      <c r="I864" s="110">
        <v>0.38268518518518518</v>
      </c>
      <c r="J864" s="114">
        <v>42707.382685185185</v>
      </c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59</v>
      </c>
      <c r="B865" s="65" t="s">
        <v>120</v>
      </c>
      <c r="C865" s="65"/>
      <c r="D865" s="65">
        <v>5331</v>
      </c>
      <c r="E865" s="65">
        <v>76.47</v>
      </c>
      <c r="F865" s="65">
        <v>-14.507999999999999</v>
      </c>
      <c r="G865" s="65">
        <v>9.0030000000000001</v>
      </c>
      <c r="H865" s="70">
        <v>42707</v>
      </c>
      <c r="I865" s="110">
        <v>0.38268518518518518</v>
      </c>
      <c r="J865" s="114">
        <v>42707.382685185185</v>
      </c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59</v>
      </c>
      <c r="B866" s="65" t="s">
        <v>120</v>
      </c>
      <c r="C866" s="65"/>
      <c r="D866" s="65">
        <v>5318</v>
      </c>
      <c r="E866" s="65">
        <v>76.36</v>
      </c>
      <c r="F866" s="65">
        <v>-14.526999999999999</v>
      </c>
      <c r="G866" s="65">
        <v>8.9979999999999993</v>
      </c>
      <c r="H866" s="70">
        <v>42707</v>
      </c>
      <c r="I866" s="110">
        <v>0.38268518518518518</v>
      </c>
      <c r="J866" s="114">
        <v>42707.382685185185</v>
      </c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59</v>
      </c>
      <c r="B867" s="65" t="s">
        <v>120</v>
      </c>
      <c r="C867" s="65"/>
      <c r="D867" s="65">
        <v>5331</v>
      </c>
      <c r="E867" s="65">
        <v>76.498000000000005</v>
      </c>
      <c r="F867" s="65">
        <v>-14.532</v>
      </c>
      <c r="G867" s="65">
        <v>8.968</v>
      </c>
      <c r="H867" s="70">
        <v>42707</v>
      </c>
      <c r="I867" s="110">
        <v>0.38268518518518518</v>
      </c>
      <c r="J867" s="114">
        <v>42707.382685185185</v>
      </c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59</v>
      </c>
      <c r="B868" s="65" t="s">
        <v>120</v>
      </c>
      <c r="C868" s="65"/>
      <c r="D868" s="65">
        <v>1961</v>
      </c>
      <c r="E868" s="65">
        <v>11.422000000000001</v>
      </c>
      <c r="F868" s="65">
        <v>-8.2100000000000009</v>
      </c>
      <c r="G868" s="65">
        <v>25.216000000000001</v>
      </c>
      <c r="H868" s="70">
        <v>42707</v>
      </c>
      <c r="I868" s="110">
        <v>0.38268518518518518</v>
      </c>
      <c r="J868" s="114">
        <v>42707.382685185185</v>
      </c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59</v>
      </c>
      <c r="B869" s="65" t="s">
        <v>120</v>
      </c>
      <c r="C869" s="65"/>
      <c r="D869" s="65">
        <v>1984</v>
      </c>
      <c r="E869" s="65">
        <v>11.577</v>
      </c>
      <c r="F869" s="65">
        <v>-8.1660000000000004</v>
      </c>
      <c r="G869" s="65">
        <v>25.306000000000001</v>
      </c>
      <c r="H869" s="70">
        <v>42707</v>
      </c>
      <c r="I869" s="110">
        <v>0.38268518518518518</v>
      </c>
      <c r="J869" s="114">
        <v>42707.382685185185</v>
      </c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59</v>
      </c>
      <c r="B870" s="65" t="s">
        <v>120</v>
      </c>
      <c r="C870" s="65"/>
      <c r="D870" s="65">
        <v>1922</v>
      </c>
      <c r="E870" s="65">
        <v>11.215</v>
      </c>
      <c r="F870" s="65">
        <v>-8.1780000000000008</v>
      </c>
      <c r="G870" s="65">
        <v>25.402000000000001</v>
      </c>
      <c r="H870" s="70">
        <v>42707</v>
      </c>
      <c r="I870" s="110">
        <v>0.38268518518518518</v>
      </c>
      <c r="J870" s="114">
        <v>42707.382685185185</v>
      </c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59</v>
      </c>
      <c r="B871" s="65" t="s">
        <v>120</v>
      </c>
      <c r="C871" s="65"/>
      <c r="D871" s="65">
        <v>1850</v>
      </c>
      <c r="E871" s="65">
        <v>10.772</v>
      </c>
      <c r="F871" s="65">
        <v>-8.1349999999999998</v>
      </c>
      <c r="G871" s="65">
        <v>25.318999999999999</v>
      </c>
      <c r="H871" s="70">
        <v>42707</v>
      </c>
      <c r="I871" s="110">
        <v>0.38268518518518518</v>
      </c>
      <c r="J871" s="114">
        <v>42707.382685185185</v>
      </c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59</v>
      </c>
      <c r="B872" s="65" t="s">
        <v>120</v>
      </c>
      <c r="C872" s="65"/>
      <c r="D872" s="65">
        <v>1772</v>
      </c>
      <c r="E872" s="65">
        <v>10.301</v>
      </c>
      <c r="F872" s="65">
        <v>-8.0630000000000006</v>
      </c>
      <c r="G872" s="65">
        <v>25.405000000000001</v>
      </c>
      <c r="H872" s="70">
        <v>42707</v>
      </c>
      <c r="I872" s="110">
        <v>0.38268518518518518</v>
      </c>
      <c r="J872" s="114">
        <v>42707.382685185185</v>
      </c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59</v>
      </c>
      <c r="B873" s="65" t="s">
        <v>120</v>
      </c>
      <c r="C873" s="65"/>
      <c r="D873" s="65">
        <v>1699</v>
      </c>
      <c r="E873" s="65">
        <v>9.8369999999999997</v>
      </c>
      <c r="F873" s="65">
        <v>-8.1750000000000007</v>
      </c>
      <c r="G873" s="65">
        <v>25.302</v>
      </c>
      <c r="H873" s="70">
        <v>42707</v>
      </c>
      <c r="I873" s="110">
        <v>0.38268518518518518</v>
      </c>
      <c r="J873" s="114">
        <v>42707.382685185185</v>
      </c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59</v>
      </c>
      <c r="B874" s="65" t="s">
        <v>120</v>
      </c>
      <c r="C874" s="65"/>
      <c r="D874" s="65">
        <v>1626</v>
      </c>
      <c r="E874" s="65">
        <v>9.3930000000000007</v>
      </c>
      <c r="F874" s="65">
        <v>-8.1560000000000006</v>
      </c>
      <c r="G874" s="65">
        <v>25.277999999999999</v>
      </c>
      <c r="H874" s="70">
        <v>42707</v>
      </c>
      <c r="I874" s="110">
        <v>0.38268518518518518</v>
      </c>
      <c r="J874" s="114">
        <v>42707.382685185185</v>
      </c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59</v>
      </c>
      <c r="B875" s="65" t="s">
        <v>120</v>
      </c>
      <c r="C875" s="65"/>
      <c r="D875" s="65">
        <v>1557</v>
      </c>
      <c r="E875" s="65">
        <v>8.9789999999999992</v>
      </c>
      <c r="F875" s="65">
        <v>-8.19</v>
      </c>
      <c r="G875" s="65">
        <v>25.38</v>
      </c>
      <c r="H875" s="70">
        <v>42707</v>
      </c>
      <c r="I875" s="110">
        <v>0.38268518518518518</v>
      </c>
      <c r="J875" s="114">
        <v>42707.382685185185</v>
      </c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59</v>
      </c>
      <c r="B876" s="65" t="s">
        <v>120</v>
      </c>
      <c r="C876" s="65"/>
      <c r="D876" s="65">
        <v>1489</v>
      </c>
      <c r="E876" s="65">
        <v>8.5649999999999995</v>
      </c>
      <c r="F876" s="65">
        <v>-8.1920000000000002</v>
      </c>
      <c r="G876" s="65">
        <v>25.244</v>
      </c>
      <c r="H876" s="70">
        <v>42707</v>
      </c>
      <c r="I876" s="110">
        <v>0.38268518518518518</v>
      </c>
      <c r="J876" s="114">
        <v>42707.382685185185</v>
      </c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60</v>
      </c>
      <c r="B877" s="65" t="s">
        <v>120</v>
      </c>
      <c r="C877" s="65"/>
      <c r="D877" s="65">
        <v>5314</v>
      </c>
      <c r="E877" s="65">
        <v>75.174000000000007</v>
      </c>
      <c r="F877" s="65">
        <v>-14.497</v>
      </c>
      <c r="G877" s="65">
        <v>9.0280000000000005</v>
      </c>
      <c r="H877" s="70">
        <v>42707</v>
      </c>
      <c r="I877" s="110">
        <v>0.39274305555555555</v>
      </c>
      <c r="J877" s="114">
        <v>42707.392743055556</v>
      </c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60</v>
      </c>
      <c r="B878" s="65" t="s">
        <v>120</v>
      </c>
      <c r="C878" s="65"/>
      <c r="D878" s="65">
        <v>5312</v>
      </c>
      <c r="E878" s="65">
        <v>76.278000000000006</v>
      </c>
      <c r="F878" s="65">
        <v>-14.5</v>
      </c>
      <c r="G878" s="65">
        <v>9</v>
      </c>
      <c r="H878" s="70">
        <v>42707</v>
      </c>
      <c r="I878" s="110">
        <v>0.39274305555555555</v>
      </c>
      <c r="J878" s="114">
        <v>42707.392743055556</v>
      </c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60</v>
      </c>
      <c r="B879" s="65" t="s">
        <v>120</v>
      </c>
      <c r="C879" s="65"/>
      <c r="D879" s="65">
        <v>5321</v>
      </c>
      <c r="E879" s="65">
        <v>76.37</v>
      </c>
      <c r="F879" s="65">
        <v>-14.545999999999999</v>
      </c>
      <c r="G879" s="65">
        <v>8.9860000000000007</v>
      </c>
      <c r="H879" s="70">
        <v>42707</v>
      </c>
      <c r="I879" s="110">
        <v>0.39274305555555555</v>
      </c>
      <c r="J879" s="114">
        <v>42707.392743055556</v>
      </c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60</v>
      </c>
      <c r="B880" s="65" t="s">
        <v>120</v>
      </c>
      <c r="C880" s="65"/>
      <c r="D880" s="65">
        <v>5319</v>
      </c>
      <c r="E880" s="65">
        <v>76.305999999999997</v>
      </c>
      <c r="F880" s="65">
        <v>-14.528</v>
      </c>
      <c r="G880" s="65">
        <v>9.0129999999999999</v>
      </c>
      <c r="H880" s="70">
        <v>42707</v>
      </c>
      <c r="I880" s="110">
        <v>0.39274305555555555</v>
      </c>
      <c r="J880" s="114">
        <v>42707.392743055556</v>
      </c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60</v>
      </c>
      <c r="B881" s="65" t="s">
        <v>120</v>
      </c>
      <c r="C881" s="65"/>
      <c r="D881" s="65">
        <v>5320</v>
      </c>
      <c r="E881" s="65">
        <v>76.364999999999995</v>
      </c>
      <c r="F881" s="65">
        <v>-14.534000000000001</v>
      </c>
      <c r="G881" s="65">
        <v>8.9890000000000008</v>
      </c>
      <c r="H881" s="70">
        <v>42707</v>
      </c>
      <c r="I881" s="110">
        <v>0.39274305555555555</v>
      </c>
      <c r="J881" s="114">
        <v>42707.392743055556</v>
      </c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60</v>
      </c>
      <c r="B882" s="65" t="s">
        <v>120</v>
      </c>
      <c r="C882" s="65"/>
      <c r="D882" s="65">
        <v>2277</v>
      </c>
      <c r="E882" s="65">
        <v>9.65</v>
      </c>
      <c r="F882" s="65">
        <v>-8.2449999999999992</v>
      </c>
      <c r="G882" s="65">
        <v>25.911000000000001</v>
      </c>
      <c r="H882" s="70">
        <v>42707</v>
      </c>
      <c r="I882" s="110">
        <v>0.39274305555555555</v>
      </c>
      <c r="J882" s="114">
        <v>42707.392743055556</v>
      </c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60</v>
      </c>
      <c r="B883" s="65" t="s">
        <v>120</v>
      </c>
      <c r="C883" s="65"/>
      <c r="D883" s="65">
        <v>3523</v>
      </c>
      <c r="E883" s="65">
        <v>20.123999999999999</v>
      </c>
      <c r="F883" s="65">
        <v>-8.1310000000000002</v>
      </c>
      <c r="G883" s="65">
        <v>25.577999999999999</v>
      </c>
      <c r="H883" s="70">
        <v>42707</v>
      </c>
      <c r="I883" s="110">
        <v>0.39274305555555555</v>
      </c>
      <c r="J883" s="114">
        <v>42707.392743055556</v>
      </c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60</v>
      </c>
      <c r="B884" s="65" t="s">
        <v>120</v>
      </c>
      <c r="C884" s="65"/>
      <c r="D884" s="65">
        <v>3495</v>
      </c>
      <c r="E884" s="65">
        <v>20.114000000000001</v>
      </c>
      <c r="F884" s="65">
        <v>-8.16</v>
      </c>
      <c r="G884" s="65">
        <v>25.696000000000002</v>
      </c>
      <c r="H884" s="70">
        <v>42707</v>
      </c>
      <c r="I884" s="110">
        <v>0.39274305555555555</v>
      </c>
      <c r="J884" s="114">
        <v>42707.392743055556</v>
      </c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60</v>
      </c>
      <c r="B885" s="65" t="s">
        <v>120</v>
      </c>
      <c r="C885" s="65"/>
      <c r="D885" s="65">
        <v>3377</v>
      </c>
      <c r="E885" s="65">
        <v>19.561</v>
      </c>
      <c r="F885" s="65">
        <v>-8.0990000000000002</v>
      </c>
      <c r="G885" s="65">
        <v>25.649000000000001</v>
      </c>
      <c r="H885" s="70">
        <v>42707</v>
      </c>
      <c r="I885" s="110">
        <v>0.39274305555555555</v>
      </c>
      <c r="J885" s="114">
        <v>42707.392743055556</v>
      </c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60</v>
      </c>
      <c r="B886" s="65" t="s">
        <v>120</v>
      </c>
      <c r="C886" s="65"/>
      <c r="D886" s="65">
        <v>3236</v>
      </c>
      <c r="E886" s="65">
        <v>18.789000000000001</v>
      </c>
      <c r="F886" s="65">
        <v>-8.0980000000000008</v>
      </c>
      <c r="G886" s="65">
        <v>25.693000000000001</v>
      </c>
      <c r="H886" s="70">
        <v>42707</v>
      </c>
      <c r="I886" s="110">
        <v>0.39274305555555555</v>
      </c>
      <c r="J886" s="114">
        <v>42707.392743055556</v>
      </c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60</v>
      </c>
      <c r="B887" s="65" t="s">
        <v>120</v>
      </c>
      <c r="C887" s="65"/>
      <c r="D887" s="65">
        <v>3085</v>
      </c>
      <c r="E887" s="65">
        <v>17.986999999999998</v>
      </c>
      <c r="F887" s="65">
        <v>-8.0890000000000004</v>
      </c>
      <c r="G887" s="65">
        <v>25.666</v>
      </c>
      <c r="H887" s="70">
        <v>42707</v>
      </c>
      <c r="I887" s="110">
        <v>0.39274305555555555</v>
      </c>
      <c r="J887" s="114">
        <v>42707.392743055556</v>
      </c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60</v>
      </c>
      <c r="B888" s="65" t="s">
        <v>120</v>
      </c>
      <c r="C888" s="65"/>
      <c r="D888" s="65">
        <v>2944</v>
      </c>
      <c r="E888" s="65">
        <v>17.206</v>
      </c>
      <c r="F888" s="65">
        <v>-8.125</v>
      </c>
      <c r="G888" s="65">
        <v>25.635999999999999</v>
      </c>
      <c r="H888" s="70">
        <v>42707</v>
      </c>
      <c r="I888" s="110">
        <v>0.39274305555555555</v>
      </c>
      <c r="J888" s="114">
        <v>42707.392743055556</v>
      </c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60</v>
      </c>
      <c r="B889" s="65" t="s">
        <v>120</v>
      </c>
      <c r="C889" s="65"/>
      <c r="D889" s="65">
        <v>2804</v>
      </c>
      <c r="E889" s="65">
        <v>16.428999999999998</v>
      </c>
      <c r="F889" s="65">
        <v>-8.077</v>
      </c>
      <c r="G889" s="65">
        <v>25.643999999999998</v>
      </c>
      <c r="H889" s="70">
        <v>42707</v>
      </c>
      <c r="I889" s="110">
        <v>0.39274305555555555</v>
      </c>
      <c r="J889" s="114">
        <v>42707.392743055556</v>
      </c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60</v>
      </c>
      <c r="B890" s="65" t="s">
        <v>120</v>
      </c>
      <c r="C890" s="65"/>
      <c r="D890" s="65">
        <v>2675</v>
      </c>
      <c r="E890" s="65">
        <v>15.69</v>
      </c>
      <c r="F890" s="65">
        <v>-8.0470000000000006</v>
      </c>
      <c r="G890" s="65">
        <v>25.652000000000001</v>
      </c>
      <c r="H890" s="70">
        <v>42707</v>
      </c>
      <c r="I890" s="110">
        <v>0.39274305555555555</v>
      </c>
      <c r="J890" s="114">
        <v>42707.392743055556</v>
      </c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60</v>
      </c>
      <c r="B891" s="65" t="s">
        <v>120</v>
      </c>
      <c r="C891" s="65"/>
      <c r="D891" s="65">
        <v>2555</v>
      </c>
      <c r="E891" s="65">
        <v>14.992000000000001</v>
      </c>
      <c r="F891" s="65">
        <v>-8.1620000000000008</v>
      </c>
      <c r="G891" s="65">
        <v>25.646999999999998</v>
      </c>
      <c r="H891" s="70">
        <v>42707</v>
      </c>
      <c r="I891" s="110">
        <v>0.39274305555555555</v>
      </c>
      <c r="J891" s="114">
        <v>42707.392743055556</v>
      </c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61</v>
      </c>
      <c r="B892" s="65" t="s">
        <v>121</v>
      </c>
      <c r="C892" s="65"/>
      <c r="D892" s="65">
        <v>5327</v>
      </c>
      <c r="E892" s="65">
        <v>75.350999999999999</v>
      </c>
      <c r="F892" s="65">
        <v>-14.5</v>
      </c>
      <c r="G892" s="65">
        <v>9.02</v>
      </c>
      <c r="H892" s="70">
        <v>42707</v>
      </c>
      <c r="I892" s="110">
        <v>0.40225694444444443</v>
      </c>
      <c r="J892" s="114">
        <v>42707.402256944442</v>
      </c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61</v>
      </c>
      <c r="B893" s="65" t="s">
        <v>121</v>
      </c>
      <c r="C893" s="65"/>
      <c r="D893" s="65">
        <v>5329</v>
      </c>
      <c r="E893" s="65">
        <v>76.552000000000007</v>
      </c>
      <c r="F893" s="65">
        <v>-14.5</v>
      </c>
      <c r="G893" s="65">
        <v>9</v>
      </c>
      <c r="H893" s="70">
        <v>42707</v>
      </c>
      <c r="I893" s="110">
        <v>0.40225694444444443</v>
      </c>
      <c r="J893" s="114">
        <v>42707.402256944442</v>
      </c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61</v>
      </c>
      <c r="B894" s="65" t="s">
        <v>121</v>
      </c>
      <c r="C894" s="65"/>
      <c r="D894" s="65">
        <v>5332</v>
      </c>
      <c r="E894" s="65">
        <v>76.641000000000005</v>
      </c>
      <c r="F894" s="65">
        <v>-14.51</v>
      </c>
      <c r="G894" s="65">
        <v>8.9979999999999993</v>
      </c>
      <c r="H894" s="70">
        <v>42707</v>
      </c>
      <c r="I894" s="110">
        <v>0.40225694444444443</v>
      </c>
      <c r="J894" s="114">
        <v>42707.402256944442</v>
      </c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61</v>
      </c>
      <c r="B895" s="65" t="s">
        <v>121</v>
      </c>
      <c r="C895" s="65"/>
      <c r="D895" s="65">
        <v>5327</v>
      </c>
      <c r="E895" s="65">
        <v>76.495000000000005</v>
      </c>
      <c r="F895" s="65">
        <v>-14.505000000000001</v>
      </c>
      <c r="G895" s="65">
        <v>9.01</v>
      </c>
      <c r="H895" s="70">
        <v>42707</v>
      </c>
      <c r="I895" s="110">
        <v>0.40225694444444443</v>
      </c>
      <c r="J895" s="114">
        <v>42707.402256944442</v>
      </c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61</v>
      </c>
      <c r="B896" s="65" t="s">
        <v>121</v>
      </c>
      <c r="C896" s="65"/>
      <c r="D896" s="65">
        <v>5332</v>
      </c>
      <c r="E896" s="65">
        <v>76.638999999999996</v>
      </c>
      <c r="F896" s="65">
        <v>-14.48</v>
      </c>
      <c r="G896" s="65">
        <v>9.0210000000000008</v>
      </c>
      <c r="H896" s="70">
        <v>42707</v>
      </c>
      <c r="I896" s="110">
        <v>0.40225694444444443</v>
      </c>
      <c r="J896" s="114">
        <v>42707.402256944442</v>
      </c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61</v>
      </c>
      <c r="B897" s="65" t="s">
        <v>121</v>
      </c>
      <c r="C897" s="65"/>
      <c r="D897" s="65">
        <v>4017</v>
      </c>
      <c r="E897" s="65">
        <v>20.324000000000002</v>
      </c>
      <c r="F897" s="65">
        <v>-6.5330000000000004</v>
      </c>
      <c r="G897" s="65">
        <v>25.847000000000001</v>
      </c>
      <c r="H897" s="70">
        <v>42707</v>
      </c>
      <c r="I897" s="110">
        <v>0.40225694444444443</v>
      </c>
      <c r="J897" s="114">
        <v>42707.402256944442</v>
      </c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61</v>
      </c>
      <c r="B898" s="65" t="s">
        <v>121</v>
      </c>
      <c r="C898" s="65"/>
      <c r="D898" s="65">
        <v>3923</v>
      </c>
      <c r="E898" s="65">
        <v>22.706</v>
      </c>
      <c r="F898" s="65">
        <v>-6.5940000000000003</v>
      </c>
      <c r="G898" s="65">
        <v>25.463000000000001</v>
      </c>
      <c r="H898" s="70">
        <v>42707</v>
      </c>
      <c r="I898" s="110">
        <v>0.40225694444444443</v>
      </c>
      <c r="J898" s="114">
        <v>42707.402256944442</v>
      </c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61</v>
      </c>
      <c r="B899" s="65" t="s">
        <v>121</v>
      </c>
      <c r="C899" s="65"/>
      <c r="D899" s="65">
        <v>3888</v>
      </c>
      <c r="E899" s="65">
        <v>22.518999999999998</v>
      </c>
      <c r="F899" s="65">
        <v>-6.6260000000000003</v>
      </c>
      <c r="G899" s="65">
        <v>25.431000000000001</v>
      </c>
      <c r="H899" s="70">
        <v>42707</v>
      </c>
      <c r="I899" s="110">
        <v>0.40225694444444443</v>
      </c>
      <c r="J899" s="114">
        <v>42707.402256944442</v>
      </c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61</v>
      </c>
      <c r="B900" s="65" t="s">
        <v>121</v>
      </c>
      <c r="C900" s="65"/>
      <c r="D900" s="65">
        <v>3759</v>
      </c>
      <c r="E900" s="65">
        <v>21.757999999999999</v>
      </c>
      <c r="F900" s="65">
        <v>-6.6440000000000001</v>
      </c>
      <c r="G900" s="65">
        <v>25.466000000000001</v>
      </c>
      <c r="H900" s="70">
        <v>42707</v>
      </c>
      <c r="I900" s="110">
        <v>0.40225694444444443</v>
      </c>
      <c r="J900" s="114">
        <v>42707.402256944442</v>
      </c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61</v>
      </c>
      <c r="B901" s="65" t="s">
        <v>121</v>
      </c>
      <c r="C901" s="65"/>
      <c r="D901" s="65">
        <v>3606</v>
      </c>
      <c r="E901" s="65">
        <v>20.838999999999999</v>
      </c>
      <c r="F901" s="65">
        <v>-6.601</v>
      </c>
      <c r="G901" s="65">
        <v>25.462</v>
      </c>
      <c r="H901" s="70">
        <v>42707</v>
      </c>
      <c r="I901" s="110">
        <v>0.40225694444444443</v>
      </c>
      <c r="J901" s="114">
        <v>42707.402256944442</v>
      </c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61</v>
      </c>
      <c r="B902" s="65" t="s">
        <v>121</v>
      </c>
      <c r="C902" s="65"/>
      <c r="D902" s="65">
        <v>3455</v>
      </c>
      <c r="E902" s="65">
        <v>19.925999999999998</v>
      </c>
      <c r="F902" s="65">
        <v>-6.6920000000000002</v>
      </c>
      <c r="G902" s="65">
        <v>25.376000000000001</v>
      </c>
      <c r="H902" s="70">
        <v>42707</v>
      </c>
      <c r="I902" s="110">
        <v>0.40225694444444443</v>
      </c>
      <c r="J902" s="114">
        <v>42707.402256944442</v>
      </c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61</v>
      </c>
      <c r="B903" s="65" t="s">
        <v>121</v>
      </c>
      <c r="C903" s="65"/>
      <c r="D903" s="65">
        <v>3307</v>
      </c>
      <c r="E903" s="65">
        <v>19.056999999999999</v>
      </c>
      <c r="F903" s="65">
        <v>-6.7279999999999998</v>
      </c>
      <c r="G903" s="65">
        <v>25.321999999999999</v>
      </c>
      <c r="H903" s="70">
        <v>42707</v>
      </c>
      <c r="I903" s="110">
        <v>0.40225694444444443</v>
      </c>
      <c r="J903" s="114">
        <v>42707.402256944442</v>
      </c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61</v>
      </c>
      <c r="B904" s="65" t="s">
        <v>121</v>
      </c>
      <c r="C904" s="65"/>
      <c r="D904" s="65">
        <v>3166</v>
      </c>
      <c r="E904" s="65">
        <v>18.177</v>
      </c>
      <c r="F904" s="65">
        <v>-6.71</v>
      </c>
      <c r="G904" s="65">
        <v>25.352</v>
      </c>
      <c r="H904" s="70">
        <v>42707</v>
      </c>
      <c r="I904" s="110">
        <v>0.40225694444444443</v>
      </c>
      <c r="J904" s="114">
        <v>42707.402256944442</v>
      </c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61</v>
      </c>
      <c r="B905" s="65" t="s">
        <v>121</v>
      </c>
      <c r="C905" s="65"/>
      <c r="D905" s="65">
        <v>3033</v>
      </c>
      <c r="E905" s="65">
        <v>17.373000000000001</v>
      </c>
      <c r="F905" s="65">
        <v>-6.6710000000000003</v>
      </c>
      <c r="G905" s="65">
        <v>25.312999999999999</v>
      </c>
      <c r="H905" s="70">
        <v>42707</v>
      </c>
      <c r="I905" s="110">
        <v>0.40225694444444443</v>
      </c>
      <c r="J905" s="114">
        <v>42707.402256944442</v>
      </c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61</v>
      </c>
      <c r="B906" s="65" t="s">
        <v>121</v>
      </c>
      <c r="C906" s="65"/>
      <c r="D906" s="65">
        <v>2908</v>
      </c>
      <c r="E906" s="65">
        <v>16.608000000000001</v>
      </c>
      <c r="F906" s="65">
        <v>-6.718</v>
      </c>
      <c r="G906" s="65">
        <v>25.266999999999999</v>
      </c>
      <c r="H906" s="70">
        <v>42707</v>
      </c>
      <c r="I906" s="110">
        <v>0.40225694444444443</v>
      </c>
      <c r="J906" s="114">
        <v>42707.402256944442</v>
      </c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62</v>
      </c>
      <c r="B907" s="65" t="s">
        <v>121</v>
      </c>
      <c r="C907" s="65"/>
      <c r="D907" s="65">
        <v>5298</v>
      </c>
      <c r="E907" s="65">
        <v>75.003</v>
      </c>
      <c r="F907" s="65">
        <v>-14.507</v>
      </c>
      <c r="G907" s="65">
        <v>9.0139999999999993</v>
      </c>
      <c r="H907" s="70">
        <v>42707</v>
      </c>
      <c r="I907" s="110">
        <v>0.4123148148148148</v>
      </c>
      <c r="J907" s="114">
        <v>42707.412314814814</v>
      </c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62</v>
      </c>
      <c r="B908" s="65" t="s">
        <v>121</v>
      </c>
      <c r="C908" s="65"/>
      <c r="D908" s="65">
        <v>5299</v>
      </c>
      <c r="E908" s="65">
        <v>76.108000000000004</v>
      </c>
      <c r="F908" s="65">
        <v>-14.5</v>
      </c>
      <c r="G908" s="65">
        <v>9</v>
      </c>
      <c r="H908" s="70">
        <v>42707</v>
      </c>
      <c r="I908" s="110">
        <v>0.4123148148148148</v>
      </c>
      <c r="J908" s="114">
        <v>42707.412314814814</v>
      </c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62</v>
      </c>
      <c r="B909" s="65" t="s">
        <v>121</v>
      </c>
      <c r="C909" s="65"/>
      <c r="D909" s="65">
        <v>5305</v>
      </c>
      <c r="E909" s="65">
        <v>76.164000000000001</v>
      </c>
      <c r="F909" s="65">
        <v>-14.499000000000001</v>
      </c>
      <c r="G909" s="65">
        <v>8.9480000000000004</v>
      </c>
      <c r="H909" s="70">
        <v>42707</v>
      </c>
      <c r="I909" s="110">
        <v>0.4123148148148148</v>
      </c>
      <c r="J909" s="114">
        <v>42707.412314814814</v>
      </c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62</v>
      </c>
      <c r="B910" s="65" t="s">
        <v>121</v>
      </c>
      <c r="C910" s="65"/>
      <c r="D910" s="65">
        <v>5301</v>
      </c>
      <c r="E910" s="65">
        <v>76.099999999999994</v>
      </c>
      <c r="F910" s="65">
        <v>-14.516</v>
      </c>
      <c r="G910" s="65">
        <v>8.9610000000000003</v>
      </c>
      <c r="H910" s="70">
        <v>42707</v>
      </c>
      <c r="I910" s="110">
        <v>0.4123148148148148</v>
      </c>
      <c r="J910" s="114">
        <v>42707.412314814814</v>
      </c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62</v>
      </c>
      <c r="B911" s="65" t="s">
        <v>121</v>
      </c>
      <c r="C911" s="65"/>
      <c r="D911" s="65">
        <v>5308</v>
      </c>
      <c r="E911" s="65">
        <v>76.191999999999993</v>
      </c>
      <c r="F911" s="65">
        <v>-14.568</v>
      </c>
      <c r="G911" s="65">
        <v>8.85</v>
      </c>
      <c r="H911" s="70">
        <v>42707</v>
      </c>
      <c r="I911" s="110">
        <v>0.4123148148148148</v>
      </c>
      <c r="J911" s="114">
        <v>42707.412314814814</v>
      </c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62</v>
      </c>
      <c r="B912" s="65" t="s">
        <v>121</v>
      </c>
      <c r="C912" s="65"/>
      <c r="D912" s="65">
        <v>192</v>
      </c>
      <c r="E912" s="65">
        <v>0.78800000000000003</v>
      </c>
      <c r="F912" s="65">
        <v>-8.7710000000000008</v>
      </c>
      <c r="G912" s="65">
        <v>22.196999999999999</v>
      </c>
      <c r="H912" s="70">
        <v>42707</v>
      </c>
      <c r="I912" s="110">
        <v>0.4123148148148148</v>
      </c>
      <c r="J912" s="114">
        <v>42707.412314814814</v>
      </c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62</v>
      </c>
      <c r="B913" s="65" t="s">
        <v>121</v>
      </c>
      <c r="C913" s="65"/>
      <c r="D913" s="65">
        <v>2369</v>
      </c>
      <c r="E913" s="65">
        <v>13.754</v>
      </c>
      <c r="F913" s="65">
        <v>-6.9740000000000002</v>
      </c>
      <c r="G913" s="65">
        <v>24.716000000000001</v>
      </c>
      <c r="H913" s="70">
        <v>42707</v>
      </c>
      <c r="I913" s="110">
        <v>0.4123148148148148</v>
      </c>
      <c r="J913" s="114">
        <v>42707.412314814814</v>
      </c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62</v>
      </c>
      <c r="B914" s="65" t="s">
        <v>121</v>
      </c>
      <c r="C914" s="65"/>
      <c r="D914" s="65">
        <v>2350</v>
      </c>
      <c r="E914" s="65">
        <v>13.743</v>
      </c>
      <c r="F914" s="65">
        <v>-6.8979999999999997</v>
      </c>
      <c r="G914" s="65">
        <v>24.870999999999999</v>
      </c>
      <c r="H914" s="70">
        <v>42707</v>
      </c>
      <c r="I914" s="110">
        <v>0.4123148148148148</v>
      </c>
      <c r="J914" s="114">
        <v>42707.412314814814</v>
      </c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62</v>
      </c>
      <c r="B915" s="65" t="s">
        <v>121</v>
      </c>
      <c r="C915" s="65"/>
      <c r="D915" s="65">
        <v>2267</v>
      </c>
      <c r="E915" s="65">
        <v>13.305</v>
      </c>
      <c r="F915" s="65">
        <v>-6.9359999999999999</v>
      </c>
      <c r="G915" s="65">
        <v>24.835000000000001</v>
      </c>
      <c r="H915" s="70">
        <v>42707</v>
      </c>
      <c r="I915" s="110">
        <v>0.4123148148148148</v>
      </c>
      <c r="J915" s="114">
        <v>42707.412314814814</v>
      </c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62</v>
      </c>
      <c r="B916" s="65" t="s">
        <v>121</v>
      </c>
      <c r="C916" s="65"/>
      <c r="D916" s="65">
        <v>2168</v>
      </c>
      <c r="E916" s="65">
        <v>12.759</v>
      </c>
      <c r="F916" s="65">
        <v>-6.8849999999999998</v>
      </c>
      <c r="G916" s="65">
        <v>24.785</v>
      </c>
      <c r="H916" s="70">
        <v>42707</v>
      </c>
      <c r="I916" s="110">
        <v>0.4123148148148148</v>
      </c>
      <c r="J916" s="114">
        <v>42707.412314814814</v>
      </c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62</v>
      </c>
      <c r="B917" s="65" t="s">
        <v>121</v>
      </c>
      <c r="C917" s="65"/>
      <c r="D917" s="65">
        <v>2074</v>
      </c>
      <c r="E917" s="65">
        <v>12.195</v>
      </c>
      <c r="F917" s="65">
        <v>-6.9039999999999999</v>
      </c>
      <c r="G917" s="65">
        <v>24.914999999999999</v>
      </c>
      <c r="H917" s="70">
        <v>42707</v>
      </c>
      <c r="I917" s="110">
        <v>0.4123148148148148</v>
      </c>
      <c r="J917" s="114">
        <v>42707.412314814814</v>
      </c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62</v>
      </c>
      <c r="B918" s="65" t="s">
        <v>121</v>
      </c>
      <c r="C918" s="65"/>
      <c r="D918" s="65">
        <v>1982</v>
      </c>
      <c r="E918" s="65">
        <v>11.632</v>
      </c>
      <c r="F918" s="65">
        <v>-6.915</v>
      </c>
      <c r="G918" s="65">
        <v>24.803999999999998</v>
      </c>
      <c r="H918" s="70">
        <v>42707</v>
      </c>
      <c r="I918" s="110">
        <v>0.4123148148148148</v>
      </c>
      <c r="J918" s="114">
        <v>42707.412314814814</v>
      </c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62</v>
      </c>
      <c r="B919" s="65" t="s">
        <v>121</v>
      </c>
      <c r="C919" s="65"/>
      <c r="D919" s="65">
        <v>1895</v>
      </c>
      <c r="E919" s="65">
        <v>11.124000000000001</v>
      </c>
      <c r="F919" s="65">
        <v>-6.9390000000000001</v>
      </c>
      <c r="G919" s="65">
        <v>24.808</v>
      </c>
      <c r="H919" s="70">
        <v>42707</v>
      </c>
      <c r="I919" s="110">
        <v>0.4123148148148148</v>
      </c>
      <c r="J919" s="114">
        <v>42707.412314814814</v>
      </c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62</v>
      </c>
      <c r="B920" s="65" t="s">
        <v>121</v>
      </c>
      <c r="C920" s="65"/>
      <c r="D920" s="65">
        <v>1811</v>
      </c>
      <c r="E920" s="65">
        <v>10.614000000000001</v>
      </c>
      <c r="F920" s="65">
        <v>-6.851</v>
      </c>
      <c r="G920" s="65">
        <v>24.893999999999998</v>
      </c>
      <c r="H920" s="70">
        <v>42707</v>
      </c>
      <c r="I920" s="110">
        <v>0.4123148148148148</v>
      </c>
      <c r="J920" s="114">
        <v>42707.412314814814</v>
      </c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62</v>
      </c>
      <c r="B921" s="65" t="s">
        <v>121</v>
      </c>
      <c r="C921" s="65"/>
      <c r="D921" s="65">
        <v>1735</v>
      </c>
      <c r="E921" s="65">
        <v>10.141</v>
      </c>
      <c r="F921" s="65">
        <v>-6.9249999999999998</v>
      </c>
      <c r="G921" s="65">
        <v>24.922000000000001</v>
      </c>
      <c r="H921" s="70">
        <v>42707</v>
      </c>
      <c r="I921" s="110">
        <v>0.4123148148148148</v>
      </c>
      <c r="J921" s="114">
        <v>42707.412314814814</v>
      </c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63</v>
      </c>
      <c r="B922" s="65" t="s">
        <v>122</v>
      </c>
      <c r="C922" s="65"/>
      <c r="D922" s="65">
        <v>5310</v>
      </c>
      <c r="E922" s="65">
        <v>75.2</v>
      </c>
      <c r="F922" s="65">
        <v>-14.488</v>
      </c>
      <c r="G922" s="65">
        <v>9.0359999999999996</v>
      </c>
      <c r="H922" s="70">
        <v>42707</v>
      </c>
      <c r="I922" s="110">
        <v>0.42182870370370368</v>
      </c>
      <c r="J922" s="114">
        <v>42707.4218287037</v>
      </c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63</v>
      </c>
      <c r="B923" s="65" t="s">
        <v>122</v>
      </c>
      <c r="C923" s="65"/>
      <c r="D923" s="65">
        <v>5323</v>
      </c>
      <c r="E923" s="65">
        <v>76.378</v>
      </c>
      <c r="F923" s="65">
        <v>-14.5</v>
      </c>
      <c r="G923" s="65">
        <v>9</v>
      </c>
      <c r="H923" s="70">
        <v>42707</v>
      </c>
      <c r="I923" s="110">
        <v>0.42182870370370368</v>
      </c>
      <c r="J923" s="114">
        <v>42707.4218287037</v>
      </c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63</v>
      </c>
      <c r="B924" s="65" t="s">
        <v>122</v>
      </c>
      <c r="C924" s="65"/>
      <c r="D924" s="65">
        <v>5324</v>
      </c>
      <c r="E924" s="65">
        <v>76.462000000000003</v>
      </c>
      <c r="F924" s="65">
        <v>-14.500999999999999</v>
      </c>
      <c r="G924" s="65">
        <v>9.0190000000000001</v>
      </c>
      <c r="H924" s="70">
        <v>42707</v>
      </c>
      <c r="I924" s="110">
        <v>0.42182870370370368</v>
      </c>
      <c r="J924" s="114">
        <v>42707.4218287037</v>
      </c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63</v>
      </c>
      <c r="B925" s="65" t="s">
        <v>122</v>
      </c>
      <c r="C925" s="65"/>
      <c r="D925" s="65">
        <v>5328</v>
      </c>
      <c r="E925" s="65">
        <v>76.433999999999997</v>
      </c>
      <c r="F925" s="65">
        <v>-14.500999999999999</v>
      </c>
      <c r="G925" s="65">
        <v>9.0090000000000003</v>
      </c>
      <c r="H925" s="70">
        <v>42707</v>
      </c>
      <c r="I925" s="110">
        <v>0.42182870370370368</v>
      </c>
      <c r="J925" s="114">
        <v>42707.4218287037</v>
      </c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63</v>
      </c>
      <c r="B926" s="65" t="s">
        <v>122</v>
      </c>
      <c r="C926" s="65"/>
      <c r="D926" s="65">
        <v>5323</v>
      </c>
      <c r="E926" s="65">
        <v>76.512</v>
      </c>
      <c r="F926" s="65">
        <v>-14.507999999999999</v>
      </c>
      <c r="G926" s="65">
        <v>8.9719999999999995</v>
      </c>
      <c r="H926" s="70">
        <v>42707</v>
      </c>
      <c r="I926" s="110">
        <v>0.42182870370370368</v>
      </c>
      <c r="J926" s="114">
        <v>42707.4218287037</v>
      </c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63</v>
      </c>
      <c r="B927" s="65" t="s">
        <v>122</v>
      </c>
      <c r="C927" s="65"/>
      <c r="D927" s="65">
        <v>1051</v>
      </c>
      <c r="E927" s="65">
        <v>3.3220000000000001</v>
      </c>
      <c r="F927" s="65">
        <v>-8.69</v>
      </c>
      <c r="G927" s="65">
        <v>24.068999999999999</v>
      </c>
      <c r="H927" s="70">
        <v>42707</v>
      </c>
      <c r="I927" s="110">
        <v>0.42182870370370368</v>
      </c>
      <c r="J927" s="114">
        <v>42707.4218287037</v>
      </c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63</v>
      </c>
      <c r="B928" s="65" t="s">
        <v>122</v>
      </c>
      <c r="C928" s="65"/>
      <c r="D928" s="65">
        <v>3948</v>
      </c>
      <c r="E928" s="65">
        <v>23.718</v>
      </c>
      <c r="F928" s="65">
        <v>-8.125</v>
      </c>
      <c r="G928" s="65">
        <v>25.039000000000001</v>
      </c>
      <c r="H928" s="70">
        <v>42707</v>
      </c>
      <c r="I928" s="110">
        <v>0.42182870370370368</v>
      </c>
      <c r="J928" s="114">
        <v>42707.4218287037</v>
      </c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63</v>
      </c>
      <c r="B929" s="65" t="s">
        <v>122</v>
      </c>
      <c r="C929" s="65"/>
      <c r="D929" s="65">
        <v>3533</v>
      </c>
      <c r="E929" s="65">
        <v>20.673999999999999</v>
      </c>
      <c r="F929" s="65">
        <v>-8.15</v>
      </c>
      <c r="G929" s="65">
        <v>24.957000000000001</v>
      </c>
      <c r="H929" s="70">
        <v>42707</v>
      </c>
      <c r="I929" s="110">
        <v>0.42182870370370368</v>
      </c>
      <c r="J929" s="114">
        <v>42707.4218287037</v>
      </c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63</v>
      </c>
      <c r="B930" s="65" t="s">
        <v>122</v>
      </c>
      <c r="C930" s="65"/>
      <c r="D930" s="65">
        <v>3253</v>
      </c>
      <c r="E930" s="65">
        <v>18.844000000000001</v>
      </c>
      <c r="F930" s="65">
        <v>-8.1850000000000005</v>
      </c>
      <c r="G930" s="65">
        <v>24.861999999999998</v>
      </c>
      <c r="H930" s="70">
        <v>42707</v>
      </c>
      <c r="I930" s="110">
        <v>0.42182870370370368</v>
      </c>
      <c r="J930" s="114">
        <v>42707.4218287037</v>
      </c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63</v>
      </c>
      <c r="B931" s="65" t="s">
        <v>122</v>
      </c>
      <c r="C931" s="65"/>
      <c r="D931" s="65">
        <v>3049</v>
      </c>
      <c r="E931" s="65">
        <v>17.597999999999999</v>
      </c>
      <c r="F931" s="65">
        <v>-8.1969999999999992</v>
      </c>
      <c r="G931" s="65">
        <v>24.911000000000001</v>
      </c>
      <c r="H931" s="70">
        <v>42707</v>
      </c>
      <c r="I931" s="110">
        <v>0.42182870370370368</v>
      </c>
      <c r="J931" s="114">
        <v>42707.4218287037</v>
      </c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63</v>
      </c>
      <c r="B932" s="65" t="s">
        <v>122</v>
      </c>
      <c r="C932" s="65"/>
      <c r="D932" s="65">
        <v>2898</v>
      </c>
      <c r="E932" s="65">
        <v>16.672999999999998</v>
      </c>
      <c r="F932" s="65">
        <v>-8.0749999999999993</v>
      </c>
      <c r="G932" s="65">
        <v>24.954000000000001</v>
      </c>
      <c r="H932" s="70">
        <v>42707</v>
      </c>
      <c r="I932" s="110">
        <v>0.42182870370370368</v>
      </c>
      <c r="J932" s="114">
        <v>42707.4218287037</v>
      </c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63</v>
      </c>
      <c r="B933" s="65" t="s">
        <v>122</v>
      </c>
      <c r="C933" s="65"/>
      <c r="D933" s="65">
        <v>2767</v>
      </c>
      <c r="E933" s="65">
        <v>15.877000000000001</v>
      </c>
      <c r="F933" s="65">
        <v>-8.1039999999999992</v>
      </c>
      <c r="G933" s="65">
        <v>25.015000000000001</v>
      </c>
      <c r="H933" s="70">
        <v>42707</v>
      </c>
      <c r="I933" s="110">
        <v>0.42182870370370368</v>
      </c>
      <c r="J933" s="114">
        <v>42707.4218287037</v>
      </c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63</v>
      </c>
      <c r="B934" s="65" t="s">
        <v>122</v>
      </c>
      <c r="C934" s="65"/>
      <c r="D934" s="65">
        <v>2655</v>
      </c>
      <c r="E934" s="65">
        <v>15.183</v>
      </c>
      <c r="F934" s="65">
        <v>-8.1069999999999993</v>
      </c>
      <c r="G934" s="65">
        <v>25.079000000000001</v>
      </c>
      <c r="H934" s="70">
        <v>42707</v>
      </c>
      <c r="I934" s="110">
        <v>0.42182870370370368</v>
      </c>
      <c r="J934" s="114">
        <v>42707.4218287037</v>
      </c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63</v>
      </c>
      <c r="B935" s="65" t="s">
        <v>122</v>
      </c>
      <c r="C935" s="65"/>
      <c r="D935" s="65">
        <v>2546</v>
      </c>
      <c r="E935" s="65">
        <v>14.539</v>
      </c>
      <c r="F935" s="65">
        <v>-8.0640000000000001</v>
      </c>
      <c r="G935" s="65">
        <v>25.076000000000001</v>
      </c>
      <c r="H935" s="70">
        <v>42707</v>
      </c>
      <c r="I935" s="110">
        <v>0.42182870370370368</v>
      </c>
      <c r="J935" s="114">
        <v>42707.4218287037</v>
      </c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63</v>
      </c>
      <c r="B936" s="65" t="s">
        <v>122</v>
      </c>
      <c r="C936" s="65"/>
      <c r="D936" s="65">
        <v>2446</v>
      </c>
      <c r="E936" s="65">
        <v>13.939</v>
      </c>
      <c r="F936" s="65">
        <v>-8.0850000000000009</v>
      </c>
      <c r="G936" s="65">
        <v>25.091999999999999</v>
      </c>
      <c r="H936" s="70">
        <v>42707</v>
      </c>
      <c r="I936" s="110">
        <v>0.42182870370370368</v>
      </c>
      <c r="J936" s="114">
        <v>42707.4218287037</v>
      </c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63</v>
      </c>
      <c r="B937" s="65" t="s">
        <v>122</v>
      </c>
      <c r="C937" s="65"/>
      <c r="D937" s="65">
        <v>2350</v>
      </c>
      <c r="E937" s="65">
        <v>13.385999999999999</v>
      </c>
      <c r="F937" s="65">
        <v>-8.07</v>
      </c>
      <c r="G937" s="65">
        <v>25.056000000000001</v>
      </c>
      <c r="H937" s="70">
        <v>42707</v>
      </c>
      <c r="I937" s="110">
        <v>0.42182870370370368</v>
      </c>
      <c r="J937" s="114">
        <v>42707.4218287037</v>
      </c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64</v>
      </c>
      <c r="B938" s="65" t="s">
        <v>122</v>
      </c>
      <c r="C938" s="65"/>
      <c r="D938" s="65">
        <v>5313</v>
      </c>
      <c r="E938" s="65">
        <v>75.165000000000006</v>
      </c>
      <c r="F938" s="65">
        <v>-14.481999999999999</v>
      </c>
      <c r="G938" s="65">
        <v>9.0399999999999991</v>
      </c>
      <c r="H938" s="70">
        <v>42707</v>
      </c>
      <c r="I938" s="110">
        <v>0.43188657407407405</v>
      </c>
      <c r="J938" s="114">
        <v>42707.431886574072</v>
      </c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64</v>
      </c>
      <c r="B939" s="65" t="s">
        <v>122</v>
      </c>
      <c r="C939" s="65"/>
      <c r="D939" s="65">
        <v>5313</v>
      </c>
      <c r="E939" s="65">
        <v>76.27</v>
      </c>
      <c r="F939" s="65">
        <v>-14.5</v>
      </c>
      <c r="G939" s="65">
        <v>9</v>
      </c>
      <c r="H939" s="70">
        <v>42707</v>
      </c>
      <c r="I939" s="110">
        <v>0.43188657407407405</v>
      </c>
      <c r="J939" s="114">
        <v>42707.431886574072</v>
      </c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64</v>
      </c>
      <c r="B940" s="65" t="s">
        <v>122</v>
      </c>
      <c r="C940" s="65"/>
      <c r="D940" s="65">
        <v>5319</v>
      </c>
      <c r="E940" s="65">
        <v>76.346000000000004</v>
      </c>
      <c r="F940" s="65">
        <v>-14.53</v>
      </c>
      <c r="G940" s="65">
        <v>9.0039999999999996</v>
      </c>
      <c r="H940" s="70">
        <v>42707</v>
      </c>
      <c r="I940" s="110">
        <v>0.43188657407407405</v>
      </c>
      <c r="J940" s="114">
        <v>42707.431886574072</v>
      </c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64</v>
      </c>
      <c r="B941" s="65" t="s">
        <v>122</v>
      </c>
      <c r="C941" s="65"/>
      <c r="D941" s="65">
        <v>5322</v>
      </c>
      <c r="E941" s="65">
        <v>76.298000000000002</v>
      </c>
      <c r="F941" s="65">
        <v>-14.522</v>
      </c>
      <c r="G941" s="65">
        <v>8.9819999999999993</v>
      </c>
      <c r="H941" s="70">
        <v>42707</v>
      </c>
      <c r="I941" s="110">
        <v>0.43188657407407405</v>
      </c>
      <c r="J941" s="114">
        <v>42707.431886574072</v>
      </c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64</v>
      </c>
      <c r="B942" s="65" t="s">
        <v>122</v>
      </c>
      <c r="C942" s="65"/>
      <c r="D942" s="65">
        <v>5320</v>
      </c>
      <c r="E942" s="65">
        <v>76.344999999999999</v>
      </c>
      <c r="F942" s="65">
        <v>-14.555</v>
      </c>
      <c r="G942" s="65">
        <v>9.0150000000000006</v>
      </c>
      <c r="H942" s="70">
        <v>42707</v>
      </c>
      <c r="I942" s="110">
        <v>0.43188657407407405</v>
      </c>
      <c r="J942" s="114">
        <v>42707.431886574072</v>
      </c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64</v>
      </c>
      <c r="B943" s="65" t="s">
        <v>122</v>
      </c>
      <c r="C943" s="65"/>
      <c r="D943" s="65">
        <v>5958</v>
      </c>
      <c r="E943" s="65">
        <v>29.724</v>
      </c>
      <c r="F943" s="65">
        <v>-8.0220000000000002</v>
      </c>
      <c r="G943" s="65">
        <v>25.579000000000001</v>
      </c>
      <c r="H943" s="70">
        <v>42707</v>
      </c>
      <c r="I943" s="110">
        <v>0.43188657407407405</v>
      </c>
      <c r="J943" s="114">
        <v>42707.431886574072</v>
      </c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64</v>
      </c>
      <c r="B944" s="65" t="s">
        <v>122</v>
      </c>
      <c r="C944" s="65"/>
      <c r="D944" s="65">
        <v>5954</v>
      </c>
      <c r="E944" s="65">
        <v>35</v>
      </c>
      <c r="F944" s="65">
        <v>-8.0860000000000003</v>
      </c>
      <c r="G944" s="65">
        <v>25.254999999999999</v>
      </c>
      <c r="H944" s="70">
        <v>42707</v>
      </c>
      <c r="I944" s="110">
        <v>0.43188657407407405</v>
      </c>
      <c r="J944" s="114">
        <v>42707.431886574072</v>
      </c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64</v>
      </c>
      <c r="B945" s="65" t="s">
        <v>122</v>
      </c>
      <c r="C945" s="65"/>
      <c r="D945" s="65">
        <v>5900</v>
      </c>
      <c r="E945" s="65">
        <v>34.777000000000001</v>
      </c>
      <c r="F945" s="65">
        <v>-8.0830000000000002</v>
      </c>
      <c r="G945" s="65">
        <v>25.239000000000001</v>
      </c>
      <c r="H945" s="70">
        <v>42707</v>
      </c>
      <c r="I945" s="110">
        <v>0.43188657407407405</v>
      </c>
      <c r="J945" s="114">
        <v>42707.431886574072</v>
      </c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64</v>
      </c>
      <c r="B946" s="65" t="s">
        <v>122</v>
      </c>
      <c r="C946" s="65"/>
      <c r="D946" s="65">
        <v>5689</v>
      </c>
      <c r="E946" s="65">
        <v>33.575000000000003</v>
      </c>
      <c r="F946" s="65">
        <v>-8.0380000000000003</v>
      </c>
      <c r="G946" s="65">
        <v>25.318000000000001</v>
      </c>
      <c r="H946" s="70">
        <v>42707</v>
      </c>
      <c r="I946" s="110">
        <v>0.43188657407407405</v>
      </c>
      <c r="J946" s="114">
        <v>42707.431886574072</v>
      </c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64</v>
      </c>
      <c r="B947" s="65" t="s">
        <v>122</v>
      </c>
      <c r="C947" s="65"/>
      <c r="D947" s="65">
        <v>5456</v>
      </c>
      <c r="E947" s="65">
        <v>32.179000000000002</v>
      </c>
      <c r="F947" s="65">
        <v>-8.0609999999999999</v>
      </c>
      <c r="G947" s="65">
        <v>25.292999999999999</v>
      </c>
      <c r="H947" s="70">
        <v>42707</v>
      </c>
      <c r="I947" s="110">
        <v>0.43188657407407405</v>
      </c>
      <c r="J947" s="114">
        <v>42707.431886574072</v>
      </c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64</v>
      </c>
      <c r="B948" s="65" t="s">
        <v>122</v>
      </c>
      <c r="C948" s="65"/>
      <c r="D948" s="65">
        <v>5228</v>
      </c>
      <c r="E948" s="65">
        <v>30.762</v>
      </c>
      <c r="F948" s="65">
        <v>-8.09</v>
      </c>
      <c r="G948" s="65">
        <v>25.268000000000001</v>
      </c>
      <c r="H948" s="70">
        <v>42707</v>
      </c>
      <c r="I948" s="110">
        <v>0.43188657407407405</v>
      </c>
      <c r="J948" s="114">
        <v>42707.431886574072</v>
      </c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64</v>
      </c>
      <c r="B949" s="65" t="s">
        <v>122</v>
      </c>
      <c r="C949" s="65"/>
      <c r="D949" s="65">
        <v>5005</v>
      </c>
      <c r="E949" s="65">
        <v>29.384</v>
      </c>
      <c r="F949" s="65">
        <v>-8.1189999999999998</v>
      </c>
      <c r="G949" s="65">
        <v>25.228999999999999</v>
      </c>
      <c r="H949" s="70">
        <v>42707</v>
      </c>
      <c r="I949" s="110">
        <v>0.43188657407407405</v>
      </c>
      <c r="J949" s="114">
        <v>42707.431886574072</v>
      </c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64</v>
      </c>
      <c r="B950" s="65" t="s">
        <v>122</v>
      </c>
      <c r="C950" s="65"/>
      <c r="D950" s="65">
        <v>4791</v>
      </c>
      <c r="E950" s="65">
        <v>28.042999999999999</v>
      </c>
      <c r="F950" s="65">
        <v>-8.0960000000000001</v>
      </c>
      <c r="G950" s="65">
        <v>25.22</v>
      </c>
      <c r="H950" s="70">
        <v>42707</v>
      </c>
      <c r="I950" s="110">
        <v>0.43188657407407405</v>
      </c>
      <c r="J950" s="114">
        <v>42707.431886574072</v>
      </c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64</v>
      </c>
      <c r="B951" s="65" t="s">
        <v>122</v>
      </c>
      <c r="C951" s="65"/>
      <c r="D951" s="65">
        <v>4588</v>
      </c>
      <c r="E951" s="65">
        <v>26.763000000000002</v>
      </c>
      <c r="F951" s="65">
        <v>-8.1370000000000005</v>
      </c>
      <c r="G951" s="65">
        <v>25.222999999999999</v>
      </c>
      <c r="H951" s="70">
        <v>42707</v>
      </c>
      <c r="I951" s="110">
        <v>0.43188657407407405</v>
      </c>
      <c r="J951" s="114">
        <v>42707.431886574072</v>
      </c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64</v>
      </c>
      <c r="B952" s="65" t="s">
        <v>122</v>
      </c>
      <c r="C952" s="65"/>
      <c r="D952" s="65">
        <v>4391</v>
      </c>
      <c r="E952" s="65">
        <v>25.573</v>
      </c>
      <c r="F952" s="65">
        <v>-8.125</v>
      </c>
      <c r="G952" s="65">
        <v>25.161999999999999</v>
      </c>
      <c r="H952" s="70">
        <v>42707</v>
      </c>
      <c r="I952" s="110">
        <v>0.43188657407407405</v>
      </c>
      <c r="J952" s="114">
        <v>42707.431886574072</v>
      </c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65</v>
      </c>
      <c r="B953" s="65" t="s">
        <v>123</v>
      </c>
      <c r="C953" s="65"/>
      <c r="D953" s="65">
        <v>5296</v>
      </c>
      <c r="E953" s="65">
        <v>74.84</v>
      </c>
      <c r="F953" s="65">
        <v>-14.451000000000001</v>
      </c>
      <c r="G953" s="65">
        <v>9.0559999999999992</v>
      </c>
      <c r="H953" s="70">
        <v>42707</v>
      </c>
      <c r="I953" s="110">
        <v>0.44140046296296293</v>
      </c>
      <c r="J953" s="114">
        <v>42707.441400462965</v>
      </c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65</v>
      </c>
      <c r="B954" s="65" t="s">
        <v>123</v>
      </c>
      <c r="C954" s="65"/>
      <c r="D954" s="65">
        <v>5295</v>
      </c>
      <c r="E954" s="65">
        <v>76.078000000000003</v>
      </c>
      <c r="F954" s="65">
        <v>-14.5</v>
      </c>
      <c r="G954" s="65">
        <v>9</v>
      </c>
      <c r="H954" s="70">
        <v>42707</v>
      </c>
      <c r="I954" s="110">
        <v>0.44140046296296293</v>
      </c>
      <c r="J954" s="114">
        <v>42707.441400462965</v>
      </c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65</v>
      </c>
      <c r="B955" s="65" t="s">
        <v>123</v>
      </c>
      <c r="C955" s="65"/>
      <c r="D955" s="65">
        <v>5298</v>
      </c>
      <c r="E955" s="65">
        <v>76.14</v>
      </c>
      <c r="F955" s="65">
        <v>-14.510999999999999</v>
      </c>
      <c r="G955" s="65">
        <v>8.9719999999999995</v>
      </c>
      <c r="H955" s="70">
        <v>42707</v>
      </c>
      <c r="I955" s="110">
        <v>0.44140046296296293</v>
      </c>
      <c r="J955" s="114">
        <v>42707.441400462965</v>
      </c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65</v>
      </c>
      <c r="B956" s="65" t="s">
        <v>123</v>
      </c>
      <c r="C956" s="65"/>
      <c r="D956" s="65">
        <v>5304</v>
      </c>
      <c r="E956" s="65">
        <v>76.08</v>
      </c>
      <c r="F956" s="65">
        <v>-14.52</v>
      </c>
      <c r="G956" s="65">
        <v>8.9410000000000007</v>
      </c>
      <c r="H956" s="70">
        <v>42707</v>
      </c>
      <c r="I956" s="110">
        <v>0.44140046296296293</v>
      </c>
      <c r="J956" s="114">
        <v>42707.441400462965</v>
      </c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65</v>
      </c>
      <c r="B957" s="65" t="s">
        <v>123</v>
      </c>
      <c r="C957" s="65"/>
      <c r="D957" s="65">
        <v>5304</v>
      </c>
      <c r="E957" s="65">
        <v>76.131</v>
      </c>
      <c r="F957" s="65">
        <v>-14.507999999999999</v>
      </c>
      <c r="G957" s="65">
        <v>8.9350000000000005</v>
      </c>
      <c r="H957" s="70">
        <v>42707</v>
      </c>
      <c r="I957" s="110">
        <v>0.44140046296296293</v>
      </c>
      <c r="J957" s="114">
        <v>42707.441400462965</v>
      </c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65</v>
      </c>
      <c r="B958" s="65" t="s">
        <v>123</v>
      </c>
      <c r="C958" s="65"/>
      <c r="D958" s="65">
        <v>2711</v>
      </c>
      <c r="E958" s="65">
        <v>15.494999999999999</v>
      </c>
      <c r="F958" s="65">
        <v>-6.7060000000000004</v>
      </c>
      <c r="G958" s="65">
        <v>24.832000000000001</v>
      </c>
      <c r="H958" s="70">
        <v>42707</v>
      </c>
      <c r="I958" s="110">
        <v>0.44140046296296293</v>
      </c>
      <c r="J958" s="114">
        <v>42707.441400462965</v>
      </c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65</v>
      </c>
      <c r="B959" s="65" t="s">
        <v>123</v>
      </c>
      <c r="C959" s="65"/>
      <c r="D959" s="65">
        <v>2711</v>
      </c>
      <c r="E959" s="65">
        <v>15.519</v>
      </c>
      <c r="F959" s="65">
        <v>-6.657</v>
      </c>
      <c r="G959" s="65">
        <v>24.981000000000002</v>
      </c>
      <c r="H959" s="70">
        <v>42707</v>
      </c>
      <c r="I959" s="110">
        <v>0.44140046296296293</v>
      </c>
      <c r="J959" s="114">
        <v>42707.441400462965</v>
      </c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65</v>
      </c>
      <c r="B960" s="65" t="s">
        <v>123</v>
      </c>
      <c r="C960" s="65"/>
      <c r="D960" s="65">
        <v>2634</v>
      </c>
      <c r="E960" s="65">
        <v>15.066000000000001</v>
      </c>
      <c r="F960" s="65">
        <v>-6.62</v>
      </c>
      <c r="G960" s="65">
        <v>25.039000000000001</v>
      </c>
      <c r="H960" s="70">
        <v>42707</v>
      </c>
      <c r="I960" s="110">
        <v>0.44140046296296293</v>
      </c>
      <c r="J960" s="114">
        <v>42707.441400462965</v>
      </c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65</v>
      </c>
      <c r="B961" s="65" t="s">
        <v>123</v>
      </c>
      <c r="C961" s="65"/>
      <c r="D961" s="65">
        <v>2539</v>
      </c>
      <c r="E961" s="65">
        <v>14.507999999999999</v>
      </c>
      <c r="F961" s="65">
        <v>-6.6559999999999997</v>
      </c>
      <c r="G961" s="65">
        <v>25.116</v>
      </c>
      <c r="H961" s="70">
        <v>42707</v>
      </c>
      <c r="I961" s="110">
        <v>0.44140046296296293</v>
      </c>
      <c r="J961" s="114">
        <v>42707.441400462965</v>
      </c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65</v>
      </c>
      <c r="B962" s="65" t="s">
        <v>123</v>
      </c>
      <c r="C962" s="65"/>
      <c r="D962" s="65">
        <v>2444</v>
      </c>
      <c r="E962" s="65">
        <v>13.945</v>
      </c>
      <c r="F962" s="65">
        <v>-6.6520000000000001</v>
      </c>
      <c r="G962" s="65">
        <v>25.007999999999999</v>
      </c>
      <c r="H962" s="70">
        <v>42707</v>
      </c>
      <c r="I962" s="110">
        <v>0.44140046296296293</v>
      </c>
      <c r="J962" s="114">
        <v>42707.441400462965</v>
      </c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65</v>
      </c>
      <c r="B963" s="65" t="s">
        <v>123</v>
      </c>
      <c r="C963" s="65"/>
      <c r="D963" s="65">
        <v>2347</v>
      </c>
      <c r="E963" s="65">
        <v>13.401999999999999</v>
      </c>
      <c r="F963" s="65">
        <v>-6.601</v>
      </c>
      <c r="G963" s="65">
        <v>25.047999999999998</v>
      </c>
      <c r="H963" s="70">
        <v>42707</v>
      </c>
      <c r="I963" s="110">
        <v>0.44140046296296293</v>
      </c>
      <c r="J963" s="114">
        <v>42707.441400462965</v>
      </c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65</v>
      </c>
      <c r="B964" s="65" t="s">
        <v>123</v>
      </c>
      <c r="C964" s="65"/>
      <c r="D964" s="65">
        <v>2248</v>
      </c>
      <c r="E964" s="65">
        <v>12.858000000000001</v>
      </c>
      <c r="F964" s="65">
        <v>-6.6130000000000004</v>
      </c>
      <c r="G964" s="65">
        <v>24.988</v>
      </c>
      <c r="H964" s="70">
        <v>42707</v>
      </c>
      <c r="I964" s="110">
        <v>0.44140046296296293</v>
      </c>
      <c r="J964" s="114">
        <v>42707.441400462965</v>
      </c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65</v>
      </c>
      <c r="B965" s="65" t="s">
        <v>123</v>
      </c>
      <c r="C965" s="65"/>
      <c r="D965" s="65">
        <v>2155</v>
      </c>
      <c r="E965" s="65">
        <v>12.342000000000001</v>
      </c>
      <c r="F965" s="65">
        <v>-6.6029999999999998</v>
      </c>
      <c r="G965" s="65">
        <v>24.992999999999999</v>
      </c>
      <c r="H965" s="70">
        <v>42707</v>
      </c>
      <c r="I965" s="110">
        <v>0.44140046296296293</v>
      </c>
      <c r="J965" s="114">
        <v>42707.441400462965</v>
      </c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65</v>
      </c>
      <c r="B966" s="65" t="s">
        <v>123</v>
      </c>
      <c r="C966" s="65"/>
      <c r="D966" s="65">
        <v>2061</v>
      </c>
      <c r="E966" s="65">
        <v>11.842000000000001</v>
      </c>
      <c r="F966" s="65">
        <v>-6.5720000000000001</v>
      </c>
      <c r="G966" s="65">
        <v>25.035</v>
      </c>
      <c r="H966" s="70">
        <v>42707</v>
      </c>
      <c r="I966" s="110">
        <v>0.44140046296296293</v>
      </c>
      <c r="J966" s="114">
        <v>42707.441400462965</v>
      </c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66</v>
      </c>
      <c r="B967" s="65" t="s">
        <v>8</v>
      </c>
      <c r="C967" s="65"/>
      <c r="D967" s="65">
        <v>5291</v>
      </c>
      <c r="E967" s="65">
        <v>74.814999999999998</v>
      </c>
      <c r="F967" s="65">
        <v>-14.509</v>
      </c>
      <c r="G967" s="65">
        <v>9.0190000000000001</v>
      </c>
      <c r="H967" s="70">
        <v>42707</v>
      </c>
      <c r="I967" s="110">
        <v>0.45145833333333335</v>
      </c>
      <c r="J967" s="114">
        <v>42707.451458333337</v>
      </c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66</v>
      </c>
      <c r="B968" s="65" t="s">
        <v>8</v>
      </c>
      <c r="C968" s="65"/>
      <c r="D968" s="65">
        <v>5286</v>
      </c>
      <c r="E968" s="65">
        <v>75.906999999999996</v>
      </c>
      <c r="F968" s="65">
        <v>-14.5</v>
      </c>
      <c r="G968" s="65">
        <v>9</v>
      </c>
      <c r="H968" s="70">
        <v>42707</v>
      </c>
      <c r="I968" s="110">
        <v>0.45145833333333335</v>
      </c>
      <c r="J968" s="114">
        <v>42707.451458333337</v>
      </c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66</v>
      </c>
      <c r="B969" s="65" t="s">
        <v>8</v>
      </c>
      <c r="C969" s="65"/>
      <c r="D969" s="65">
        <v>5299</v>
      </c>
      <c r="E969" s="65">
        <v>76.028000000000006</v>
      </c>
      <c r="F969" s="65">
        <v>-14.513</v>
      </c>
      <c r="G969" s="65">
        <v>8.99</v>
      </c>
      <c r="H969" s="70">
        <v>42707</v>
      </c>
      <c r="I969" s="110">
        <v>0.45145833333333335</v>
      </c>
      <c r="J969" s="114">
        <v>42707.451458333337</v>
      </c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66</v>
      </c>
      <c r="B970" s="65" t="s">
        <v>8</v>
      </c>
      <c r="C970" s="65"/>
      <c r="D970" s="65">
        <v>5290</v>
      </c>
      <c r="E970" s="65">
        <v>75.938999999999993</v>
      </c>
      <c r="F970" s="65">
        <v>-14.535</v>
      </c>
      <c r="G970" s="65">
        <v>8.968</v>
      </c>
      <c r="H970" s="70">
        <v>42707</v>
      </c>
      <c r="I970" s="110">
        <v>0.45145833333333335</v>
      </c>
      <c r="J970" s="114">
        <v>42707.451458333337</v>
      </c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66</v>
      </c>
      <c r="B971" s="65" t="s">
        <v>8</v>
      </c>
      <c r="C971" s="65"/>
      <c r="D971" s="65">
        <v>5295</v>
      </c>
      <c r="E971" s="65">
        <v>76.039000000000001</v>
      </c>
      <c r="F971" s="65">
        <v>-14.564</v>
      </c>
      <c r="G971" s="65">
        <v>8.9670000000000005</v>
      </c>
      <c r="H971" s="70">
        <v>42707</v>
      </c>
      <c r="I971" s="110">
        <v>0.45145833333333335</v>
      </c>
      <c r="J971" s="114">
        <v>42707.451458333337</v>
      </c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66</v>
      </c>
      <c r="B972" s="65" t="s">
        <v>8</v>
      </c>
      <c r="C972" s="65"/>
      <c r="D972" s="65">
        <v>11507</v>
      </c>
      <c r="E972" s="65">
        <v>61.963999999999999</v>
      </c>
      <c r="F972" s="65">
        <v>5.2430000000000003</v>
      </c>
      <c r="G972" s="65">
        <v>27.739000000000001</v>
      </c>
      <c r="H972" s="70">
        <v>42707</v>
      </c>
      <c r="I972" s="110">
        <v>0.45145833333333335</v>
      </c>
      <c r="J972" s="114">
        <v>42707.451458333337</v>
      </c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66</v>
      </c>
      <c r="B973" s="65" t="s">
        <v>8</v>
      </c>
      <c r="C973" s="65"/>
      <c r="D973" s="65">
        <v>10510</v>
      </c>
      <c r="E973" s="65">
        <v>61.701999999999998</v>
      </c>
      <c r="F973" s="65">
        <v>5.165</v>
      </c>
      <c r="G973" s="65">
        <v>27.297000000000001</v>
      </c>
      <c r="H973" s="70">
        <v>42707</v>
      </c>
      <c r="I973" s="110">
        <v>0.45145833333333335</v>
      </c>
      <c r="J973" s="114">
        <v>42707.451458333337</v>
      </c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66</v>
      </c>
      <c r="B974" s="65" t="s">
        <v>8</v>
      </c>
      <c r="C974" s="65"/>
      <c r="D974" s="65">
        <v>10396</v>
      </c>
      <c r="E974" s="65">
        <v>61.145000000000003</v>
      </c>
      <c r="F974" s="65">
        <v>5.1950000000000003</v>
      </c>
      <c r="G974" s="65">
        <v>27.35</v>
      </c>
      <c r="H974" s="70">
        <v>42707</v>
      </c>
      <c r="I974" s="110">
        <v>0.45145833333333335</v>
      </c>
      <c r="J974" s="114">
        <v>42707.451458333337</v>
      </c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66</v>
      </c>
      <c r="B975" s="65" t="s">
        <v>8</v>
      </c>
      <c r="C975" s="65"/>
      <c r="D975" s="65">
        <v>10050</v>
      </c>
      <c r="E975" s="65">
        <v>59.024999999999999</v>
      </c>
      <c r="F975" s="65">
        <v>5.1890000000000001</v>
      </c>
      <c r="G975" s="65">
        <v>27.338999999999999</v>
      </c>
      <c r="H975" s="70">
        <v>42707</v>
      </c>
      <c r="I975" s="110">
        <v>0.45145833333333335</v>
      </c>
      <c r="J975" s="114">
        <v>42707.451458333337</v>
      </c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66</v>
      </c>
      <c r="B976" s="65" t="s">
        <v>8</v>
      </c>
      <c r="C976" s="65"/>
      <c r="D976" s="65">
        <v>9641</v>
      </c>
      <c r="E976" s="65">
        <v>56.557000000000002</v>
      </c>
      <c r="F976" s="65">
        <v>5.1740000000000004</v>
      </c>
      <c r="G976" s="65">
        <v>27.305</v>
      </c>
      <c r="H976" s="70">
        <v>42707</v>
      </c>
      <c r="I976" s="110">
        <v>0.45145833333333335</v>
      </c>
      <c r="J976" s="114">
        <v>42707.451458333337</v>
      </c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66</v>
      </c>
      <c r="B977" s="65" t="s">
        <v>8</v>
      </c>
      <c r="C977" s="65"/>
      <c r="D977" s="65">
        <v>9241</v>
      </c>
      <c r="E977" s="65">
        <v>54.003</v>
      </c>
      <c r="F977" s="65">
        <v>5.0960000000000001</v>
      </c>
      <c r="G977" s="65">
        <v>27.323</v>
      </c>
      <c r="H977" s="70">
        <v>42707</v>
      </c>
      <c r="I977" s="110">
        <v>0.45145833333333335</v>
      </c>
      <c r="J977" s="114">
        <v>42707.451458333337</v>
      </c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66</v>
      </c>
      <c r="B978" s="65" t="s">
        <v>8</v>
      </c>
      <c r="C978" s="65"/>
      <c r="D978" s="65">
        <v>8841</v>
      </c>
      <c r="E978" s="65">
        <v>51.578000000000003</v>
      </c>
      <c r="F978" s="65">
        <v>5.1269999999999998</v>
      </c>
      <c r="G978" s="65">
        <v>27.295000000000002</v>
      </c>
      <c r="H978" s="70">
        <v>42707</v>
      </c>
      <c r="I978" s="110">
        <v>0.45145833333333335</v>
      </c>
      <c r="J978" s="114">
        <v>42707.451458333337</v>
      </c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66</v>
      </c>
      <c r="B979" s="65" t="s">
        <v>8</v>
      </c>
      <c r="C979" s="65"/>
      <c r="D979" s="65">
        <v>8451</v>
      </c>
      <c r="E979" s="65">
        <v>49.194000000000003</v>
      </c>
      <c r="F979" s="65">
        <v>5.0949999999999998</v>
      </c>
      <c r="G979" s="65">
        <v>27.24</v>
      </c>
      <c r="H979" s="70">
        <v>42707</v>
      </c>
      <c r="I979" s="110">
        <v>0.45145833333333335</v>
      </c>
      <c r="J979" s="114">
        <v>42707.451458333337</v>
      </c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66</v>
      </c>
      <c r="B980" s="65" t="s">
        <v>8</v>
      </c>
      <c r="C980" s="65"/>
      <c r="D980" s="65">
        <v>8080</v>
      </c>
      <c r="E980" s="65">
        <v>46.948</v>
      </c>
      <c r="F980" s="65">
        <v>5.0940000000000003</v>
      </c>
      <c r="G980" s="65">
        <v>27.209</v>
      </c>
      <c r="H980" s="70">
        <v>42707</v>
      </c>
      <c r="I980" s="110">
        <v>0.45145833333333335</v>
      </c>
      <c r="J980" s="114">
        <v>42707.451458333337</v>
      </c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66</v>
      </c>
      <c r="B981" s="65" t="s">
        <v>8</v>
      </c>
      <c r="C981" s="65"/>
      <c r="D981" s="65">
        <v>7731</v>
      </c>
      <c r="E981" s="65">
        <v>44.823999999999998</v>
      </c>
      <c r="F981" s="65">
        <v>5.0890000000000004</v>
      </c>
      <c r="G981" s="65">
        <v>27.151</v>
      </c>
      <c r="H981" s="70">
        <v>42707</v>
      </c>
      <c r="I981" s="110">
        <v>0.45145833333333335</v>
      </c>
      <c r="J981" s="114">
        <v>42707.451458333337</v>
      </c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67</v>
      </c>
      <c r="B982" s="65" t="s">
        <v>8</v>
      </c>
      <c r="C982" s="65"/>
      <c r="D982" s="65">
        <v>5307</v>
      </c>
      <c r="E982" s="65">
        <v>75.037000000000006</v>
      </c>
      <c r="F982" s="65">
        <v>-14.486000000000001</v>
      </c>
      <c r="G982" s="65">
        <v>9.0429999999999993</v>
      </c>
      <c r="H982" s="70">
        <v>42707</v>
      </c>
      <c r="I982" s="110">
        <v>0.46097222222222217</v>
      </c>
      <c r="J982" s="114">
        <v>42707.460972222223</v>
      </c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67</v>
      </c>
      <c r="B983" s="65" t="s">
        <v>8</v>
      </c>
      <c r="C983" s="65"/>
      <c r="D983" s="65">
        <v>5312</v>
      </c>
      <c r="E983" s="65">
        <v>76.200999999999993</v>
      </c>
      <c r="F983" s="65">
        <v>-14.5</v>
      </c>
      <c r="G983" s="65">
        <v>9</v>
      </c>
      <c r="H983" s="70">
        <v>42707</v>
      </c>
      <c r="I983" s="110">
        <v>0.46097222222222217</v>
      </c>
      <c r="J983" s="114">
        <v>42707.460972222223</v>
      </c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67</v>
      </c>
      <c r="B984" s="65" t="s">
        <v>8</v>
      </c>
      <c r="C984" s="65"/>
      <c r="D984" s="65">
        <v>5319</v>
      </c>
      <c r="E984" s="65">
        <v>76.307000000000002</v>
      </c>
      <c r="F984" s="65">
        <v>-14.496</v>
      </c>
      <c r="G984" s="65">
        <v>9.0039999999999996</v>
      </c>
      <c r="H984" s="70">
        <v>42707</v>
      </c>
      <c r="I984" s="110">
        <v>0.46097222222222217</v>
      </c>
      <c r="J984" s="114">
        <v>42707.460972222223</v>
      </c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67</v>
      </c>
      <c r="B985" s="65" t="s">
        <v>8</v>
      </c>
      <c r="C985" s="65"/>
      <c r="D985" s="65">
        <v>5315</v>
      </c>
      <c r="E985" s="65">
        <v>76.269000000000005</v>
      </c>
      <c r="F985" s="65">
        <v>-14.492000000000001</v>
      </c>
      <c r="G985" s="65">
        <v>8.9939999999999998</v>
      </c>
      <c r="H985" s="70">
        <v>42707</v>
      </c>
      <c r="I985" s="110">
        <v>0.46097222222222217</v>
      </c>
      <c r="J985" s="114">
        <v>42707.460972222223</v>
      </c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67</v>
      </c>
      <c r="B986" s="65" t="s">
        <v>8</v>
      </c>
      <c r="C986" s="65"/>
      <c r="D986" s="65">
        <v>5318</v>
      </c>
      <c r="E986" s="65">
        <v>76.418000000000006</v>
      </c>
      <c r="F986" s="65">
        <v>-14.526999999999999</v>
      </c>
      <c r="G986" s="65">
        <v>8.9730000000000008</v>
      </c>
      <c r="H986" s="70">
        <v>42707</v>
      </c>
      <c r="I986" s="110">
        <v>0.46097222222222217</v>
      </c>
      <c r="J986" s="114">
        <v>42707.460972222223</v>
      </c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67</v>
      </c>
      <c r="B987" s="65" t="s">
        <v>8</v>
      </c>
      <c r="C987" s="65"/>
      <c r="D987" s="65">
        <v>7812</v>
      </c>
      <c r="E987" s="65">
        <v>44.350999999999999</v>
      </c>
      <c r="F987" s="65">
        <v>4.9379999999999997</v>
      </c>
      <c r="G987" s="65">
        <v>27.126000000000001</v>
      </c>
      <c r="H987" s="70">
        <v>42707</v>
      </c>
      <c r="I987" s="110">
        <v>0.46097222222222217</v>
      </c>
      <c r="J987" s="114">
        <v>42707.460972222223</v>
      </c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67</v>
      </c>
      <c r="B988" s="65" t="s">
        <v>8</v>
      </c>
      <c r="C988" s="65"/>
      <c r="D988" s="65">
        <v>7968</v>
      </c>
      <c r="E988" s="65">
        <v>45.469000000000001</v>
      </c>
      <c r="F988" s="65">
        <v>4.9450000000000003</v>
      </c>
      <c r="G988" s="65">
        <v>27.131</v>
      </c>
      <c r="H988" s="70">
        <v>42707</v>
      </c>
      <c r="I988" s="110">
        <v>0.46097222222222217</v>
      </c>
      <c r="J988" s="114">
        <v>42707.460972222223</v>
      </c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67</v>
      </c>
      <c r="B989" s="65" t="s">
        <v>8</v>
      </c>
      <c r="C989" s="65"/>
      <c r="D989" s="65">
        <v>7858</v>
      </c>
      <c r="E989" s="65">
        <v>44.96</v>
      </c>
      <c r="F989" s="65">
        <v>4.9720000000000004</v>
      </c>
      <c r="G989" s="65">
        <v>27.12</v>
      </c>
      <c r="H989" s="70">
        <v>42707</v>
      </c>
      <c r="I989" s="110">
        <v>0.46097222222222217</v>
      </c>
      <c r="J989" s="114">
        <v>42707.460972222223</v>
      </c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67</v>
      </c>
      <c r="B990" s="65" t="s">
        <v>8</v>
      </c>
      <c r="C990" s="65"/>
      <c r="D990" s="65">
        <v>7620</v>
      </c>
      <c r="E990" s="65">
        <v>43.627000000000002</v>
      </c>
      <c r="F990" s="65">
        <v>4.9619999999999997</v>
      </c>
      <c r="G990" s="65">
        <v>27.140999999999998</v>
      </c>
      <c r="H990" s="70">
        <v>42707</v>
      </c>
      <c r="I990" s="110">
        <v>0.46097222222222217</v>
      </c>
      <c r="J990" s="114">
        <v>42707.460972222223</v>
      </c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67</v>
      </c>
      <c r="B991" s="65" t="s">
        <v>8</v>
      </c>
      <c r="C991" s="65"/>
      <c r="D991" s="65">
        <v>7330</v>
      </c>
      <c r="E991" s="65">
        <v>42.051000000000002</v>
      </c>
      <c r="F991" s="65">
        <v>4.99</v>
      </c>
      <c r="G991" s="65">
        <v>27.158000000000001</v>
      </c>
      <c r="H991" s="70">
        <v>42707</v>
      </c>
      <c r="I991" s="110">
        <v>0.46097222222222217</v>
      </c>
      <c r="J991" s="114">
        <v>42707.460972222223</v>
      </c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67</v>
      </c>
      <c r="B992" s="65" t="s">
        <v>8</v>
      </c>
      <c r="C992" s="65"/>
      <c r="D992" s="65">
        <v>7035</v>
      </c>
      <c r="E992" s="65">
        <v>40.451000000000001</v>
      </c>
      <c r="F992" s="65">
        <v>4.9649999999999999</v>
      </c>
      <c r="G992" s="65">
        <v>27.167999999999999</v>
      </c>
      <c r="H992" s="70">
        <v>42707</v>
      </c>
      <c r="I992" s="110">
        <v>0.46097222222222217</v>
      </c>
      <c r="J992" s="114">
        <v>42707.460972222223</v>
      </c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67</v>
      </c>
      <c r="B993" s="65" t="s">
        <v>8</v>
      </c>
      <c r="C993" s="65"/>
      <c r="D993" s="65">
        <v>6745</v>
      </c>
      <c r="E993" s="65">
        <v>38.893999999999998</v>
      </c>
      <c r="F993" s="65">
        <v>4.9809999999999999</v>
      </c>
      <c r="G993" s="65">
        <v>27.09</v>
      </c>
      <c r="H993" s="70">
        <v>42707</v>
      </c>
      <c r="I993" s="110">
        <v>0.46097222222222217</v>
      </c>
      <c r="J993" s="114">
        <v>42707.460972222223</v>
      </c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67</v>
      </c>
      <c r="B994" s="65" t="s">
        <v>8</v>
      </c>
      <c r="C994" s="65"/>
      <c r="D994" s="65">
        <v>6431</v>
      </c>
      <c r="E994" s="65">
        <v>37.18</v>
      </c>
      <c r="F994" s="65">
        <v>4.9660000000000002</v>
      </c>
      <c r="G994" s="65">
        <v>27.09</v>
      </c>
      <c r="H994" s="70">
        <v>42707</v>
      </c>
      <c r="I994" s="110">
        <v>0.46097222222222217</v>
      </c>
      <c r="J994" s="114">
        <v>42707.460972222223</v>
      </c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67</v>
      </c>
      <c r="B995" s="65" t="s">
        <v>8</v>
      </c>
      <c r="C995" s="65"/>
      <c r="D995" s="65">
        <v>6138</v>
      </c>
      <c r="E995" s="65">
        <v>35.612000000000002</v>
      </c>
      <c r="F995" s="65">
        <v>4.9859999999999998</v>
      </c>
      <c r="G995" s="65">
        <v>27.120999999999999</v>
      </c>
      <c r="H995" s="70">
        <v>42707</v>
      </c>
      <c r="I995" s="110">
        <v>0.46097222222222217</v>
      </c>
      <c r="J995" s="114">
        <v>42707.460972222223</v>
      </c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67</v>
      </c>
      <c r="B996" s="65" t="s">
        <v>8</v>
      </c>
      <c r="C996" s="65"/>
      <c r="D996" s="65">
        <v>5855</v>
      </c>
      <c r="E996" s="65">
        <v>34.103999999999999</v>
      </c>
      <c r="F996" s="65">
        <v>4.9790000000000001</v>
      </c>
      <c r="G996" s="65">
        <v>27.065000000000001</v>
      </c>
      <c r="H996" s="70">
        <v>42707</v>
      </c>
      <c r="I996" s="110">
        <v>0.46097222222222217</v>
      </c>
      <c r="J996" s="114">
        <v>42707.460972222223</v>
      </c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68</v>
      </c>
      <c r="B997" s="65" t="s">
        <v>123</v>
      </c>
      <c r="C997" s="65"/>
      <c r="D997" s="65">
        <v>5276</v>
      </c>
      <c r="E997" s="65">
        <v>74.638000000000005</v>
      </c>
      <c r="F997" s="65">
        <v>-14.483000000000001</v>
      </c>
      <c r="G997" s="65">
        <v>9.0340000000000007</v>
      </c>
      <c r="H997" s="70">
        <v>42707</v>
      </c>
      <c r="I997" s="110">
        <v>0.4710300925925926</v>
      </c>
      <c r="J997" s="114">
        <v>42707.471030092594</v>
      </c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68</v>
      </c>
      <c r="B998" s="65" t="s">
        <v>123</v>
      </c>
      <c r="C998" s="65"/>
      <c r="D998" s="65">
        <v>5275</v>
      </c>
      <c r="E998" s="65">
        <v>75.72</v>
      </c>
      <c r="F998" s="65">
        <v>-14.5</v>
      </c>
      <c r="G998" s="65">
        <v>9</v>
      </c>
      <c r="H998" s="70">
        <v>42707</v>
      </c>
      <c r="I998" s="110">
        <v>0.4710300925925926</v>
      </c>
      <c r="J998" s="114">
        <v>42707.471030092594</v>
      </c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68</v>
      </c>
      <c r="B999" s="65" t="s">
        <v>123</v>
      </c>
      <c r="C999" s="65"/>
      <c r="D999" s="65">
        <v>5283</v>
      </c>
      <c r="E999" s="65">
        <v>75.775999999999996</v>
      </c>
      <c r="F999" s="65">
        <v>-14.558</v>
      </c>
      <c r="G999" s="65">
        <v>8.9339999999999993</v>
      </c>
      <c r="H999" s="70">
        <v>42707</v>
      </c>
      <c r="I999" s="110">
        <v>0.4710300925925926</v>
      </c>
      <c r="J999" s="114">
        <v>42707.471030092594</v>
      </c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68</v>
      </c>
      <c r="B1000" s="65" t="s">
        <v>123</v>
      </c>
      <c r="C1000" s="65"/>
      <c r="D1000" s="65">
        <v>5267</v>
      </c>
      <c r="E1000" s="65">
        <v>75.686999999999998</v>
      </c>
      <c r="F1000" s="65">
        <v>-14.657999999999999</v>
      </c>
      <c r="G1000" s="65">
        <v>8.8859999999999992</v>
      </c>
      <c r="H1000" s="70">
        <v>42707</v>
      </c>
      <c r="I1000" s="110">
        <v>0.4710300925925926</v>
      </c>
      <c r="J1000" s="114">
        <v>42707.471030092594</v>
      </c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68</v>
      </c>
      <c r="B1001" s="65" t="s">
        <v>123</v>
      </c>
      <c r="C1001" s="65"/>
      <c r="D1001" s="65">
        <v>5285</v>
      </c>
      <c r="E1001" s="65">
        <v>75.828999999999994</v>
      </c>
      <c r="F1001" s="65">
        <v>-14.569000000000001</v>
      </c>
      <c r="G1001" s="65">
        <v>8.9499999999999993</v>
      </c>
      <c r="H1001" s="70">
        <v>42707</v>
      </c>
      <c r="I1001" s="110">
        <v>0.4710300925925926</v>
      </c>
      <c r="J1001" s="114">
        <v>42707.471030092594</v>
      </c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68</v>
      </c>
      <c r="B1002" s="65" t="s">
        <v>123</v>
      </c>
      <c r="C1002" s="65"/>
      <c r="D1002" s="65">
        <v>1787</v>
      </c>
      <c r="E1002" s="65">
        <v>10.33</v>
      </c>
      <c r="F1002" s="65">
        <v>-6.8609999999999998</v>
      </c>
      <c r="G1002" s="65">
        <v>24.585000000000001</v>
      </c>
      <c r="H1002" s="70">
        <v>42707</v>
      </c>
      <c r="I1002" s="110">
        <v>0.4710300925925926</v>
      </c>
      <c r="J1002" s="114">
        <v>42707.471030092594</v>
      </c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68</v>
      </c>
      <c r="B1003" s="65" t="s">
        <v>123</v>
      </c>
      <c r="C1003" s="65"/>
      <c r="D1003" s="65">
        <v>1716</v>
      </c>
      <c r="E1003" s="65">
        <v>9.9890000000000008</v>
      </c>
      <c r="F1003" s="65">
        <v>-6.8840000000000003</v>
      </c>
      <c r="G1003" s="65">
        <v>24.561</v>
      </c>
      <c r="H1003" s="70">
        <v>42707</v>
      </c>
      <c r="I1003" s="110">
        <v>0.4710300925925926</v>
      </c>
      <c r="J1003" s="114">
        <v>42707.471030092594</v>
      </c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68</v>
      </c>
      <c r="B1004" s="65" t="s">
        <v>123</v>
      </c>
      <c r="C1004" s="65"/>
      <c r="D1004" s="65">
        <v>1699</v>
      </c>
      <c r="E1004" s="65">
        <v>9.9030000000000005</v>
      </c>
      <c r="F1004" s="65">
        <v>-6.8360000000000003</v>
      </c>
      <c r="G1004" s="65">
        <v>24.599</v>
      </c>
      <c r="H1004" s="70">
        <v>42707</v>
      </c>
      <c r="I1004" s="110">
        <v>0.4710300925925926</v>
      </c>
      <c r="J1004" s="114">
        <v>42707.471030092594</v>
      </c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68</v>
      </c>
      <c r="B1005" s="65" t="s">
        <v>123</v>
      </c>
      <c r="C1005" s="65"/>
      <c r="D1005" s="65">
        <v>1641</v>
      </c>
      <c r="E1005" s="65">
        <v>9.5579999999999998</v>
      </c>
      <c r="F1005" s="65">
        <v>-6.7539999999999996</v>
      </c>
      <c r="G1005" s="65">
        <v>24.725999999999999</v>
      </c>
      <c r="H1005" s="70">
        <v>42707</v>
      </c>
      <c r="I1005" s="110">
        <v>0.4710300925925926</v>
      </c>
      <c r="J1005" s="114">
        <v>42707.471030092594</v>
      </c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68</v>
      </c>
      <c r="B1006" s="65" t="s">
        <v>123</v>
      </c>
      <c r="C1006" s="65"/>
      <c r="D1006" s="65">
        <v>1579</v>
      </c>
      <c r="E1006" s="65">
        <v>9.173</v>
      </c>
      <c r="F1006" s="65">
        <v>-6.7770000000000001</v>
      </c>
      <c r="G1006" s="65">
        <v>24.64</v>
      </c>
      <c r="H1006" s="70">
        <v>42707</v>
      </c>
      <c r="I1006" s="110">
        <v>0.4710300925925926</v>
      </c>
      <c r="J1006" s="114">
        <v>42707.471030092594</v>
      </c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68</v>
      </c>
      <c r="B1007" s="65" t="s">
        <v>123</v>
      </c>
      <c r="C1007" s="65"/>
      <c r="D1007" s="65">
        <v>1512</v>
      </c>
      <c r="E1007" s="65">
        <v>8.77</v>
      </c>
      <c r="F1007" s="65">
        <v>-6.8330000000000002</v>
      </c>
      <c r="G1007" s="65">
        <v>24.808</v>
      </c>
      <c r="H1007" s="70">
        <v>42707</v>
      </c>
      <c r="I1007" s="110">
        <v>0.4710300925925926</v>
      </c>
      <c r="J1007" s="114">
        <v>42707.471030092594</v>
      </c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68</v>
      </c>
      <c r="B1008" s="65" t="s">
        <v>123</v>
      </c>
      <c r="C1008" s="65"/>
      <c r="D1008" s="65">
        <v>1447</v>
      </c>
      <c r="E1008" s="65">
        <v>8.3800000000000008</v>
      </c>
      <c r="F1008" s="65">
        <v>-6.7679999999999998</v>
      </c>
      <c r="G1008" s="65">
        <v>24.707999999999998</v>
      </c>
      <c r="H1008" s="70">
        <v>42707</v>
      </c>
      <c r="I1008" s="110">
        <v>0.4710300925925926</v>
      </c>
      <c r="J1008" s="114">
        <v>42707.471030092594</v>
      </c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68</v>
      </c>
      <c r="B1009" s="65" t="s">
        <v>123</v>
      </c>
      <c r="C1009" s="65"/>
      <c r="D1009" s="65">
        <v>1387</v>
      </c>
      <c r="E1009" s="65">
        <v>8.0150000000000006</v>
      </c>
      <c r="F1009" s="65">
        <v>-6.7889999999999997</v>
      </c>
      <c r="G1009" s="65">
        <v>24.760999999999999</v>
      </c>
      <c r="H1009" s="70">
        <v>42707</v>
      </c>
      <c r="I1009" s="110">
        <v>0.4710300925925926</v>
      </c>
      <c r="J1009" s="114">
        <v>42707.471030092594</v>
      </c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68</v>
      </c>
      <c r="B1010" s="65" t="s">
        <v>123</v>
      </c>
      <c r="C1010" s="65"/>
      <c r="D1010" s="65">
        <v>1326</v>
      </c>
      <c r="E1010" s="65">
        <v>7.6520000000000001</v>
      </c>
      <c r="F1010" s="65">
        <v>-6.7610000000000001</v>
      </c>
      <c r="G1010" s="65">
        <v>24.864999999999998</v>
      </c>
      <c r="H1010" s="70">
        <v>42707</v>
      </c>
      <c r="I1010" s="110">
        <v>0.4710300925925926</v>
      </c>
      <c r="J1010" s="114">
        <v>42707.471030092594</v>
      </c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68</v>
      </c>
      <c r="B1011" s="65" t="s">
        <v>123</v>
      </c>
      <c r="C1011" s="65"/>
      <c r="D1011" s="65">
        <v>1270</v>
      </c>
      <c r="E1011" s="65">
        <v>7.3109999999999999</v>
      </c>
      <c r="F1011" s="65">
        <v>-6.8010000000000002</v>
      </c>
      <c r="G1011" s="65">
        <v>24.603999999999999</v>
      </c>
      <c r="H1011" s="70">
        <v>42707</v>
      </c>
      <c r="I1011" s="110">
        <v>0.4710300925925926</v>
      </c>
      <c r="J1011" s="114">
        <v>42707.471030092594</v>
      </c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69</v>
      </c>
      <c r="B1012" s="65" t="s">
        <v>124</v>
      </c>
      <c r="C1012" s="65"/>
      <c r="D1012" s="65">
        <v>5300</v>
      </c>
      <c r="E1012" s="65">
        <v>74.927999999999997</v>
      </c>
      <c r="F1012" s="65">
        <v>-14.484</v>
      </c>
      <c r="G1012" s="65">
        <v>9.0449999999999999</v>
      </c>
      <c r="H1012" s="70">
        <v>42707</v>
      </c>
      <c r="I1012" s="110">
        <v>0.48054398148148153</v>
      </c>
      <c r="J1012" s="114">
        <v>42707.480543981481</v>
      </c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69</v>
      </c>
      <c r="B1013" s="65" t="s">
        <v>124</v>
      </c>
      <c r="C1013" s="65"/>
      <c r="D1013" s="65">
        <v>5307</v>
      </c>
      <c r="E1013" s="65">
        <v>76.168999999999997</v>
      </c>
      <c r="F1013" s="65">
        <v>-14.5</v>
      </c>
      <c r="G1013" s="65">
        <v>9</v>
      </c>
      <c r="H1013" s="70">
        <v>42707</v>
      </c>
      <c r="I1013" s="110">
        <v>0.48054398148148153</v>
      </c>
      <c r="J1013" s="114">
        <v>42707.480543981481</v>
      </c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69</v>
      </c>
      <c r="B1014" s="65" t="s">
        <v>124</v>
      </c>
      <c r="C1014" s="65"/>
      <c r="D1014" s="65">
        <v>5314</v>
      </c>
      <c r="E1014" s="65">
        <v>76.278000000000006</v>
      </c>
      <c r="F1014" s="65">
        <v>-14.52</v>
      </c>
      <c r="G1014" s="65">
        <v>9.0109999999999992</v>
      </c>
      <c r="H1014" s="70">
        <v>42707</v>
      </c>
      <c r="I1014" s="110">
        <v>0.48054398148148153</v>
      </c>
      <c r="J1014" s="114">
        <v>42707.480543981481</v>
      </c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69</v>
      </c>
      <c r="B1015" s="65" t="s">
        <v>124</v>
      </c>
      <c r="C1015" s="65"/>
      <c r="D1015" s="65">
        <v>5313</v>
      </c>
      <c r="E1015" s="65">
        <v>76.278000000000006</v>
      </c>
      <c r="F1015" s="65">
        <v>-14.542</v>
      </c>
      <c r="G1015" s="65">
        <v>8.9870000000000001</v>
      </c>
      <c r="H1015" s="70">
        <v>42707</v>
      </c>
      <c r="I1015" s="110">
        <v>0.48054398148148153</v>
      </c>
      <c r="J1015" s="114">
        <v>42707.480543981481</v>
      </c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69</v>
      </c>
      <c r="B1016" s="65" t="s">
        <v>124</v>
      </c>
      <c r="C1016" s="65"/>
      <c r="D1016" s="65">
        <v>5314</v>
      </c>
      <c r="E1016" s="65">
        <v>76.308000000000007</v>
      </c>
      <c r="F1016" s="65">
        <v>-14.528</v>
      </c>
      <c r="G1016" s="65">
        <v>8.9550000000000001</v>
      </c>
      <c r="H1016" s="70">
        <v>42707</v>
      </c>
      <c r="I1016" s="110">
        <v>0.48054398148148153</v>
      </c>
      <c r="J1016" s="114">
        <v>42707.480543981481</v>
      </c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69</v>
      </c>
      <c r="B1017" s="65" t="s">
        <v>124</v>
      </c>
      <c r="C1017" s="65"/>
      <c r="D1017" s="65">
        <v>7038</v>
      </c>
      <c r="E1017" s="65">
        <v>39.825000000000003</v>
      </c>
      <c r="F1017" s="65">
        <v>-7.6740000000000004</v>
      </c>
      <c r="G1017" s="65">
        <v>26.501000000000001</v>
      </c>
      <c r="H1017" s="70">
        <v>42707</v>
      </c>
      <c r="I1017" s="110">
        <v>0.48054398148148153</v>
      </c>
      <c r="J1017" s="114">
        <v>42707.480543981481</v>
      </c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69</v>
      </c>
      <c r="B1018" s="65" t="s">
        <v>124</v>
      </c>
      <c r="C1018" s="65"/>
      <c r="D1018" s="65">
        <v>7185</v>
      </c>
      <c r="E1018" s="65">
        <v>40.944000000000003</v>
      </c>
      <c r="F1018" s="65">
        <v>-7.5979999999999999</v>
      </c>
      <c r="G1018" s="65">
        <v>26.646000000000001</v>
      </c>
      <c r="H1018" s="70">
        <v>42707</v>
      </c>
      <c r="I1018" s="110">
        <v>0.48054398148148153</v>
      </c>
      <c r="J1018" s="114">
        <v>42707.480543981481</v>
      </c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69</v>
      </c>
      <c r="B1019" s="65" t="s">
        <v>124</v>
      </c>
      <c r="C1019" s="65"/>
      <c r="D1019" s="65">
        <v>7122</v>
      </c>
      <c r="E1019" s="65">
        <v>40.686</v>
      </c>
      <c r="F1019" s="65">
        <v>-7.5960000000000001</v>
      </c>
      <c r="G1019" s="65">
        <v>26.672000000000001</v>
      </c>
      <c r="H1019" s="70">
        <v>42707</v>
      </c>
      <c r="I1019" s="110">
        <v>0.48054398148148153</v>
      </c>
      <c r="J1019" s="114">
        <v>42707.480543981481</v>
      </c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69</v>
      </c>
      <c r="B1020" s="65" t="s">
        <v>124</v>
      </c>
      <c r="C1020" s="65"/>
      <c r="D1020" s="65">
        <v>6890</v>
      </c>
      <c r="E1020" s="65">
        <v>39.466999999999999</v>
      </c>
      <c r="F1020" s="65">
        <v>-7.5659999999999998</v>
      </c>
      <c r="G1020" s="65">
        <v>26.713000000000001</v>
      </c>
      <c r="H1020" s="70">
        <v>42707</v>
      </c>
      <c r="I1020" s="110">
        <v>0.48054398148148153</v>
      </c>
      <c r="J1020" s="114">
        <v>42707.480543981481</v>
      </c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69</v>
      </c>
      <c r="B1021" s="65" t="s">
        <v>124</v>
      </c>
      <c r="C1021" s="65"/>
      <c r="D1021" s="65">
        <v>6617</v>
      </c>
      <c r="E1021" s="65">
        <v>38.048000000000002</v>
      </c>
      <c r="F1021" s="65">
        <v>-7.548</v>
      </c>
      <c r="G1021" s="65">
        <v>26.702000000000002</v>
      </c>
      <c r="H1021" s="70">
        <v>42707</v>
      </c>
      <c r="I1021" s="110">
        <v>0.48054398148148153</v>
      </c>
      <c r="J1021" s="114">
        <v>42707.480543981481</v>
      </c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69</v>
      </c>
      <c r="B1022" s="65" t="s">
        <v>124</v>
      </c>
      <c r="C1022" s="65"/>
      <c r="D1022" s="65">
        <v>6338</v>
      </c>
      <c r="E1022" s="65">
        <v>36.564999999999998</v>
      </c>
      <c r="F1022" s="65">
        <v>-7.556</v>
      </c>
      <c r="G1022" s="65">
        <v>26.681999999999999</v>
      </c>
      <c r="H1022" s="70">
        <v>42707</v>
      </c>
      <c r="I1022" s="110">
        <v>0.48054398148148153</v>
      </c>
      <c r="J1022" s="114">
        <v>42707.480543981481</v>
      </c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69</v>
      </c>
      <c r="B1023" s="65" t="s">
        <v>124</v>
      </c>
      <c r="C1023" s="65"/>
      <c r="D1023" s="65">
        <v>6057</v>
      </c>
      <c r="E1023" s="65">
        <v>35.042999999999999</v>
      </c>
      <c r="F1023" s="65">
        <v>-7.5830000000000002</v>
      </c>
      <c r="G1023" s="65">
        <v>26.63</v>
      </c>
      <c r="H1023" s="70">
        <v>42707</v>
      </c>
      <c r="I1023" s="110">
        <v>0.48054398148148153</v>
      </c>
      <c r="J1023" s="114">
        <v>42707.480543981481</v>
      </c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69</v>
      </c>
      <c r="B1024" s="65" t="s">
        <v>124</v>
      </c>
      <c r="C1024" s="65"/>
      <c r="D1024" s="65">
        <v>5773</v>
      </c>
      <c r="E1024" s="65">
        <v>33.526000000000003</v>
      </c>
      <c r="F1024" s="65">
        <v>-7.556</v>
      </c>
      <c r="G1024" s="65">
        <v>26.66</v>
      </c>
      <c r="H1024" s="70">
        <v>42707</v>
      </c>
      <c r="I1024" s="110">
        <v>0.48054398148148153</v>
      </c>
      <c r="J1024" s="114">
        <v>42707.480543981481</v>
      </c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69</v>
      </c>
      <c r="B1025" s="65" t="s">
        <v>124</v>
      </c>
      <c r="C1025" s="65"/>
      <c r="D1025" s="65">
        <v>5496</v>
      </c>
      <c r="E1025" s="65">
        <v>32.076999999999998</v>
      </c>
      <c r="F1025" s="65">
        <v>-7.5510000000000002</v>
      </c>
      <c r="G1025" s="65">
        <v>26.605</v>
      </c>
      <c r="H1025" s="70">
        <v>42707</v>
      </c>
      <c r="I1025" s="110">
        <v>0.48054398148148153</v>
      </c>
      <c r="J1025" s="114">
        <v>42707.480543981481</v>
      </c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69</v>
      </c>
      <c r="B1026" s="65" t="s">
        <v>124</v>
      </c>
      <c r="C1026" s="65"/>
      <c r="D1026" s="65">
        <v>5233</v>
      </c>
      <c r="E1026" s="65">
        <v>30.620999999999999</v>
      </c>
      <c r="F1026" s="65">
        <v>-7.5609999999999999</v>
      </c>
      <c r="G1026" s="65">
        <v>26.585999999999999</v>
      </c>
      <c r="H1026" s="70">
        <v>42707</v>
      </c>
      <c r="I1026" s="110">
        <v>0.48054398148148153</v>
      </c>
      <c r="J1026" s="114">
        <v>42707.480543981481</v>
      </c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70</v>
      </c>
      <c r="B1027" s="65" t="s">
        <v>124</v>
      </c>
      <c r="C1027" s="65"/>
      <c r="D1027" s="65">
        <v>5288</v>
      </c>
      <c r="E1027" s="65">
        <v>74.855000000000004</v>
      </c>
      <c r="F1027" s="65">
        <v>-14.461</v>
      </c>
      <c r="G1027" s="65">
        <v>9.0519999999999996</v>
      </c>
      <c r="H1027" s="70">
        <v>42707</v>
      </c>
      <c r="I1027" s="110">
        <v>0.49060185185185184</v>
      </c>
      <c r="J1027" s="114">
        <v>42707.490601851852</v>
      </c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70</v>
      </c>
      <c r="B1028" s="65" t="s">
        <v>124</v>
      </c>
      <c r="C1028" s="65"/>
      <c r="D1028" s="65">
        <v>5293</v>
      </c>
      <c r="E1028" s="65">
        <v>75.954999999999998</v>
      </c>
      <c r="F1028" s="65">
        <v>-14.5</v>
      </c>
      <c r="G1028" s="65">
        <v>9</v>
      </c>
      <c r="H1028" s="70">
        <v>42707</v>
      </c>
      <c r="I1028" s="110">
        <v>0.49060185185185184</v>
      </c>
      <c r="J1028" s="114">
        <v>42707.490601851852</v>
      </c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70</v>
      </c>
      <c r="B1029" s="65" t="s">
        <v>124</v>
      </c>
      <c r="C1029" s="65"/>
      <c r="D1029" s="65">
        <v>5295</v>
      </c>
      <c r="E1029" s="65">
        <v>75.998999999999995</v>
      </c>
      <c r="F1029" s="65">
        <v>-14.493</v>
      </c>
      <c r="G1029" s="65">
        <v>8.9860000000000007</v>
      </c>
      <c r="H1029" s="70">
        <v>42707</v>
      </c>
      <c r="I1029" s="110">
        <v>0.49060185185185184</v>
      </c>
      <c r="J1029" s="114">
        <v>42707.490601851852</v>
      </c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70</v>
      </c>
      <c r="B1030" s="65" t="s">
        <v>124</v>
      </c>
      <c r="C1030" s="65"/>
      <c r="D1030" s="65">
        <v>5295</v>
      </c>
      <c r="E1030" s="65">
        <v>75.942999999999998</v>
      </c>
      <c r="F1030" s="65">
        <v>-14.502000000000001</v>
      </c>
      <c r="G1030" s="65">
        <v>8.9429999999999996</v>
      </c>
      <c r="H1030" s="70">
        <v>42707</v>
      </c>
      <c r="I1030" s="110">
        <v>0.49060185185185184</v>
      </c>
      <c r="J1030" s="114">
        <v>42707.490601851852</v>
      </c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70</v>
      </c>
      <c r="B1031" s="65" t="s">
        <v>124</v>
      </c>
      <c r="C1031" s="65"/>
      <c r="D1031" s="65">
        <v>5300</v>
      </c>
      <c r="E1031" s="65">
        <v>76.051000000000002</v>
      </c>
      <c r="F1031" s="65">
        <v>-14.496</v>
      </c>
      <c r="G1031" s="65">
        <v>8.98</v>
      </c>
      <c r="H1031" s="70">
        <v>42707</v>
      </c>
      <c r="I1031" s="110">
        <v>0.49060185185185184</v>
      </c>
      <c r="J1031" s="114">
        <v>42707.490601851852</v>
      </c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70</v>
      </c>
      <c r="B1032" s="65" t="s">
        <v>124</v>
      </c>
      <c r="C1032" s="65"/>
      <c r="D1032" s="65">
        <v>4794</v>
      </c>
      <c r="E1032" s="65">
        <v>27.725999999999999</v>
      </c>
      <c r="F1032" s="65">
        <v>-7.7089999999999996</v>
      </c>
      <c r="G1032" s="65">
        <v>26.404</v>
      </c>
      <c r="H1032" s="70">
        <v>42707</v>
      </c>
      <c r="I1032" s="110">
        <v>0.49060185185185184</v>
      </c>
      <c r="J1032" s="114">
        <v>42707.490601851852</v>
      </c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70</v>
      </c>
      <c r="B1033" s="65" t="s">
        <v>124</v>
      </c>
      <c r="C1033" s="65"/>
      <c r="D1033" s="65">
        <v>4763</v>
      </c>
      <c r="E1033" s="65">
        <v>27.742000000000001</v>
      </c>
      <c r="F1033" s="65">
        <v>-7.6840000000000002</v>
      </c>
      <c r="G1033" s="65">
        <v>26.347000000000001</v>
      </c>
      <c r="H1033" s="70">
        <v>42707</v>
      </c>
      <c r="I1033" s="110">
        <v>0.49060185185185184</v>
      </c>
      <c r="J1033" s="114">
        <v>42707.490601851852</v>
      </c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70</v>
      </c>
      <c r="B1034" s="65" t="s">
        <v>124</v>
      </c>
      <c r="C1034" s="65"/>
      <c r="D1034" s="65">
        <v>4698</v>
      </c>
      <c r="E1034" s="65">
        <v>27.396000000000001</v>
      </c>
      <c r="F1034" s="65">
        <v>-7.6369999999999996</v>
      </c>
      <c r="G1034" s="65">
        <v>26.428000000000001</v>
      </c>
      <c r="H1034" s="70">
        <v>42707</v>
      </c>
      <c r="I1034" s="110">
        <v>0.49060185185185184</v>
      </c>
      <c r="J1034" s="114">
        <v>42707.490601851852</v>
      </c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70</v>
      </c>
      <c r="B1035" s="65" t="s">
        <v>124</v>
      </c>
      <c r="C1035" s="65"/>
      <c r="D1035" s="65">
        <v>4536</v>
      </c>
      <c r="E1035" s="65">
        <v>26.408999999999999</v>
      </c>
      <c r="F1035" s="65">
        <v>-7.6849999999999996</v>
      </c>
      <c r="G1035" s="65">
        <v>26.468</v>
      </c>
      <c r="H1035" s="70">
        <v>42707</v>
      </c>
      <c r="I1035" s="110">
        <v>0.49060185185185184</v>
      </c>
      <c r="J1035" s="114">
        <v>42707.490601851852</v>
      </c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70</v>
      </c>
      <c r="B1036" s="65" t="s">
        <v>124</v>
      </c>
      <c r="C1036" s="65"/>
      <c r="D1036" s="65">
        <v>4351</v>
      </c>
      <c r="E1036" s="65">
        <v>25.303999999999998</v>
      </c>
      <c r="F1036" s="65">
        <v>-7.681</v>
      </c>
      <c r="G1036" s="65">
        <v>26.46</v>
      </c>
      <c r="H1036" s="70">
        <v>42707</v>
      </c>
      <c r="I1036" s="110">
        <v>0.49060185185185184</v>
      </c>
      <c r="J1036" s="114">
        <v>42707.490601851852</v>
      </c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70</v>
      </c>
      <c r="B1037" s="65" t="s">
        <v>124</v>
      </c>
      <c r="C1037" s="65"/>
      <c r="D1037" s="65">
        <v>4172</v>
      </c>
      <c r="E1037" s="65">
        <v>24.170999999999999</v>
      </c>
      <c r="F1037" s="65">
        <v>-7.6829999999999998</v>
      </c>
      <c r="G1037" s="65">
        <v>26.431999999999999</v>
      </c>
      <c r="H1037" s="70">
        <v>42707</v>
      </c>
      <c r="I1037" s="110">
        <v>0.49060185185185184</v>
      </c>
      <c r="J1037" s="114">
        <v>42707.490601851852</v>
      </c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70</v>
      </c>
      <c r="B1038" s="65" t="s">
        <v>124</v>
      </c>
      <c r="C1038" s="65"/>
      <c r="D1038" s="65">
        <v>3990</v>
      </c>
      <c r="E1038" s="65">
        <v>23.1</v>
      </c>
      <c r="F1038" s="65">
        <v>-7.6779999999999999</v>
      </c>
      <c r="G1038" s="65">
        <v>26.370999999999999</v>
      </c>
      <c r="H1038" s="70">
        <v>42707</v>
      </c>
      <c r="I1038" s="110">
        <v>0.49060185185185184</v>
      </c>
      <c r="J1038" s="114">
        <v>42707.490601851852</v>
      </c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70</v>
      </c>
      <c r="B1039" s="65" t="s">
        <v>124</v>
      </c>
      <c r="C1039" s="65"/>
      <c r="D1039" s="65">
        <v>3818</v>
      </c>
      <c r="E1039" s="65">
        <v>22.071000000000002</v>
      </c>
      <c r="F1039" s="65">
        <v>-7.7190000000000003</v>
      </c>
      <c r="G1039" s="65">
        <v>26.398</v>
      </c>
      <c r="H1039" s="70">
        <v>42707</v>
      </c>
      <c r="I1039" s="110">
        <v>0.49060185185185184</v>
      </c>
      <c r="J1039" s="114">
        <v>42707.490601851852</v>
      </c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70</v>
      </c>
      <c r="B1040" s="65" t="s">
        <v>124</v>
      </c>
      <c r="C1040" s="65"/>
      <c r="D1040" s="65">
        <v>3650</v>
      </c>
      <c r="E1040" s="65">
        <v>21.053999999999998</v>
      </c>
      <c r="F1040" s="65">
        <v>-7.6970000000000001</v>
      </c>
      <c r="G1040" s="65">
        <v>26.44</v>
      </c>
      <c r="H1040" s="70">
        <v>42707</v>
      </c>
      <c r="I1040" s="110">
        <v>0.49060185185185184</v>
      </c>
      <c r="J1040" s="114">
        <v>42707.490601851852</v>
      </c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70</v>
      </c>
      <c r="B1041" s="65" t="s">
        <v>124</v>
      </c>
      <c r="C1041" s="65"/>
      <c r="D1041" s="65">
        <v>3492</v>
      </c>
      <c r="E1041" s="65">
        <v>20.106999999999999</v>
      </c>
      <c r="F1041" s="65">
        <v>-7.7649999999999997</v>
      </c>
      <c r="G1041" s="65">
        <v>26.350999999999999</v>
      </c>
      <c r="H1041" s="70">
        <v>42707</v>
      </c>
      <c r="I1041" s="110">
        <v>0.49060185185185184</v>
      </c>
      <c r="J1041" s="114">
        <v>42707.490601851852</v>
      </c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71</v>
      </c>
      <c r="B1042" s="65" t="s">
        <v>125</v>
      </c>
      <c r="C1042" s="65"/>
      <c r="D1042" s="65">
        <v>5288</v>
      </c>
      <c r="E1042" s="65">
        <v>74.697000000000003</v>
      </c>
      <c r="F1042" s="65">
        <v>-14.484</v>
      </c>
      <c r="G1042" s="65">
        <v>9.0779999999999994</v>
      </c>
      <c r="H1042" s="70">
        <v>42707</v>
      </c>
      <c r="I1042" s="110">
        <v>0.50012731481481476</v>
      </c>
      <c r="J1042" s="114">
        <v>42707.500127314815</v>
      </c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71</v>
      </c>
      <c r="B1043" s="65" t="s">
        <v>125</v>
      </c>
      <c r="C1043" s="65"/>
      <c r="D1043" s="65">
        <v>5291</v>
      </c>
      <c r="E1043" s="65">
        <v>75.927999999999997</v>
      </c>
      <c r="F1043" s="65">
        <v>-14.5</v>
      </c>
      <c r="G1043" s="65">
        <v>9</v>
      </c>
      <c r="H1043" s="70">
        <v>42707</v>
      </c>
      <c r="I1043" s="110">
        <v>0.50012731481481476</v>
      </c>
      <c r="J1043" s="114">
        <v>42707.500127314815</v>
      </c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71</v>
      </c>
      <c r="B1044" s="65" t="s">
        <v>125</v>
      </c>
      <c r="C1044" s="65"/>
      <c r="D1044" s="65">
        <v>5295</v>
      </c>
      <c r="E1044" s="65">
        <v>76.024000000000001</v>
      </c>
      <c r="F1044" s="65">
        <v>-14.503</v>
      </c>
      <c r="G1044" s="65">
        <v>9.016</v>
      </c>
      <c r="H1044" s="70">
        <v>42707</v>
      </c>
      <c r="I1044" s="110">
        <v>0.50012731481481476</v>
      </c>
      <c r="J1044" s="114">
        <v>42707.500127314815</v>
      </c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71</v>
      </c>
      <c r="B1045" s="65" t="s">
        <v>125</v>
      </c>
      <c r="C1045" s="65"/>
      <c r="D1045" s="65">
        <v>5287</v>
      </c>
      <c r="E1045" s="65">
        <v>75.989000000000004</v>
      </c>
      <c r="F1045" s="65">
        <v>-14.515000000000001</v>
      </c>
      <c r="G1045" s="65">
        <v>8.9870000000000001</v>
      </c>
      <c r="H1045" s="70">
        <v>42707</v>
      </c>
      <c r="I1045" s="110">
        <v>0.50012731481481476</v>
      </c>
      <c r="J1045" s="114">
        <v>42707.500127314815</v>
      </c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71</v>
      </c>
      <c r="B1046" s="65" t="s">
        <v>125</v>
      </c>
      <c r="C1046" s="65"/>
      <c r="D1046" s="65">
        <v>5299</v>
      </c>
      <c r="E1046" s="65">
        <v>76.049000000000007</v>
      </c>
      <c r="F1046" s="65">
        <v>-14.516</v>
      </c>
      <c r="G1046" s="65">
        <v>8.9529999999999994</v>
      </c>
      <c r="H1046" s="70">
        <v>42707</v>
      </c>
      <c r="I1046" s="110">
        <v>0.50012731481481476</v>
      </c>
      <c r="J1046" s="114">
        <v>42707.500127314815</v>
      </c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71</v>
      </c>
      <c r="B1047" s="65" t="s">
        <v>125</v>
      </c>
      <c r="C1047" s="65"/>
      <c r="D1047" s="65">
        <v>900</v>
      </c>
      <c r="E1047" s="65">
        <v>3.6949999999999998</v>
      </c>
      <c r="F1047" s="65">
        <v>-7.5010000000000003</v>
      </c>
      <c r="G1047" s="65">
        <v>26.068000000000001</v>
      </c>
      <c r="H1047" s="70">
        <v>42707</v>
      </c>
      <c r="I1047" s="110">
        <v>0.50012731481481476</v>
      </c>
      <c r="J1047" s="114">
        <v>42707.500127314815</v>
      </c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71</v>
      </c>
      <c r="B1048" s="65" t="s">
        <v>125</v>
      </c>
      <c r="C1048" s="65"/>
      <c r="D1048" s="65">
        <v>1868</v>
      </c>
      <c r="E1048" s="65">
        <v>10.62</v>
      </c>
      <c r="F1048" s="65">
        <v>-7.3070000000000004</v>
      </c>
      <c r="G1048" s="65">
        <v>25.763999999999999</v>
      </c>
      <c r="H1048" s="70">
        <v>42707</v>
      </c>
      <c r="I1048" s="110">
        <v>0.50012731481481476</v>
      </c>
      <c r="J1048" s="114">
        <v>42707.500127314815</v>
      </c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71</v>
      </c>
      <c r="B1049" s="65" t="s">
        <v>125</v>
      </c>
      <c r="C1049" s="65"/>
      <c r="D1049" s="65">
        <v>1864</v>
      </c>
      <c r="E1049" s="65">
        <v>10.661</v>
      </c>
      <c r="F1049" s="65">
        <v>-7.3319999999999999</v>
      </c>
      <c r="G1049" s="65">
        <v>25.989000000000001</v>
      </c>
      <c r="H1049" s="70">
        <v>42707</v>
      </c>
      <c r="I1049" s="110">
        <v>0.50012731481481476</v>
      </c>
      <c r="J1049" s="114">
        <v>42707.500127314815</v>
      </c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71</v>
      </c>
      <c r="B1050" s="65" t="s">
        <v>125</v>
      </c>
      <c r="C1050" s="65"/>
      <c r="D1050" s="65">
        <v>1803</v>
      </c>
      <c r="E1050" s="65">
        <v>10.364000000000001</v>
      </c>
      <c r="F1050" s="65">
        <v>-7.3120000000000003</v>
      </c>
      <c r="G1050" s="65">
        <v>25.966000000000001</v>
      </c>
      <c r="H1050" s="70">
        <v>42707</v>
      </c>
      <c r="I1050" s="110">
        <v>0.50012731481481476</v>
      </c>
      <c r="J1050" s="114">
        <v>42707.500127314815</v>
      </c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71</v>
      </c>
      <c r="B1051" s="65" t="s">
        <v>125</v>
      </c>
      <c r="C1051" s="65"/>
      <c r="D1051" s="65">
        <v>1731</v>
      </c>
      <c r="E1051" s="65">
        <v>9.9809999999999999</v>
      </c>
      <c r="F1051" s="65">
        <v>-7.3029999999999999</v>
      </c>
      <c r="G1051" s="65">
        <v>25.893000000000001</v>
      </c>
      <c r="H1051" s="70">
        <v>42707</v>
      </c>
      <c r="I1051" s="110">
        <v>0.50012731481481476</v>
      </c>
      <c r="J1051" s="114">
        <v>42707.500127314815</v>
      </c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71</v>
      </c>
      <c r="B1052" s="65" t="s">
        <v>125</v>
      </c>
      <c r="C1052" s="65"/>
      <c r="D1052" s="65">
        <v>1653</v>
      </c>
      <c r="E1052" s="65">
        <v>9.5920000000000005</v>
      </c>
      <c r="F1052" s="65">
        <v>-7.3460000000000001</v>
      </c>
      <c r="G1052" s="65">
        <v>25.87</v>
      </c>
      <c r="H1052" s="70">
        <v>42707</v>
      </c>
      <c r="I1052" s="110">
        <v>0.50012731481481476</v>
      </c>
      <c r="J1052" s="114">
        <v>42707.500127314815</v>
      </c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71</v>
      </c>
      <c r="B1053" s="65" t="s">
        <v>125</v>
      </c>
      <c r="C1053" s="65"/>
      <c r="D1053" s="65">
        <v>1577</v>
      </c>
      <c r="E1053" s="65">
        <v>9.1780000000000008</v>
      </c>
      <c r="F1053" s="65">
        <v>-7.2960000000000003</v>
      </c>
      <c r="G1053" s="65">
        <v>25.821999999999999</v>
      </c>
      <c r="H1053" s="70">
        <v>42707</v>
      </c>
      <c r="I1053" s="110">
        <v>0.50012731481481476</v>
      </c>
      <c r="J1053" s="114">
        <v>42707.500127314815</v>
      </c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71</v>
      </c>
      <c r="B1054" s="65" t="s">
        <v>125</v>
      </c>
      <c r="C1054" s="65"/>
      <c r="D1054" s="65">
        <v>1502</v>
      </c>
      <c r="E1054" s="65">
        <v>8.7720000000000002</v>
      </c>
      <c r="F1054" s="65">
        <v>-7.2930000000000001</v>
      </c>
      <c r="G1054" s="65">
        <v>25.76</v>
      </c>
      <c r="H1054" s="70">
        <v>42707</v>
      </c>
      <c r="I1054" s="110">
        <v>0.50012731481481476</v>
      </c>
      <c r="J1054" s="114">
        <v>42707.500127314815</v>
      </c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71</v>
      </c>
      <c r="B1055" s="65" t="s">
        <v>125</v>
      </c>
      <c r="C1055" s="65"/>
      <c r="D1055" s="65">
        <v>1430</v>
      </c>
      <c r="E1055" s="65">
        <v>8.3780000000000001</v>
      </c>
      <c r="F1055" s="65">
        <v>-7.33</v>
      </c>
      <c r="G1055" s="65">
        <v>25.872</v>
      </c>
      <c r="H1055" s="70">
        <v>42707</v>
      </c>
      <c r="I1055" s="110">
        <v>0.50012731481481476</v>
      </c>
      <c r="J1055" s="114">
        <v>42707.500127314815</v>
      </c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71</v>
      </c>
      <c r="B1056" s="65" t="s">
        <v>125</v>
      </c>
      <c r="C1056" s="65"/>
      <c r="D1056" s="65">
        <v>1364</v>
      </c>
      <c r="E1056" s="65">
        <v>8.0050000000000008</v>
      </c>
      <c r="F1056" s="65">
        <v>-7.359</v>
      </c>
      <c r="G1056" s="65">
        <v>25.797000000000001</v>
      </c>
      <c r="H1056" s="70">
        <v>42707</v>
      </c>
      <c r="I1056" s="110">
        <v>0.50012731481481476</v>
      </c>
      <c r="J1056" s="114">
        <v>42707.500127314815</v>
      </c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72</v>
      </c>
      <c r="B1057" s="65" t="s">
        <v>125</v>
      </c>
      <c r="C1057" s="65"/>
      <c r="D1057" s="65">
        <v>5270</v>
      </c>
      <c r="E1057" s="65">
        <v>74.638000000000005</v>
      </c>
      <c r="F1057" s="65">
        <v>-14.49</v>
      </c>
      <c r="G1057" s="65">
        <v>9.0530000000000008</v>
      </c>
      <c r="H1057" s="70">
        <v>42707</v>
      </c>
      <c r="I1057" s="110">
        <v>0.51018518518518519</v>
      </c>
      <c r="J1057" s="114">
        <v>42707.510185185187</v>
      </c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72</v>
      </c>
      <c r="B1058" s="65" t="s">
        <v>125</v>
      </c>
      <c r="C1058" s="65"/>
      <c r="D1058" s="65">
        <v>5273</v>
      </c>
      <c r="E1058" s="65">
        <v>75.731999999999999</v>
      </c>
      <c r="F1058" s="65">
        <v>-14.5</v>
      </c>
      <c r="G1058" s="65">
        <v>9</v>
      </c>
      <c r="H1058" s="70">
        <v>42707</v>
      </c>
      <c r="I1058" s="110">
        <v>0.51018518518518519</v>
      </c>
      <c r="J1058" s="114">
        <v>42707.510185185187</v>
      </c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72</v>
      </c>
      <c r="B1059" s="65" t="s">
        <v>125</v>
      </c>
      <c r="C1059" s="65"/>
      <c r="D1059" s="65">
        <v>5284</v>
      </c>
      <c r="E1059" s="65">
        <v>75.900000000000006</v>
      </c>
      <c r="F1059" s="65">
        <v>-14.492000000000001</v>
      </c>
      <c r="G1059" s="65">
        <v>8.9689999999999994</v>
      </c>
      <c r="H1059" s="70">
        <v>42707</v>
      </c>
      <c r="I1059" s="110">
        <v>0.51018518518518519</v>
      </c>
      <c r="J1059" s="114">
        <v>42707.510185185187</v>
      </c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72</v>
      </c>
      <c r="B1060" s="65" t="s">
        <v>125</v>
      </c>
      <c r="C1060" s="65"/>
      <c r="D1060" s="65">
        <v>5282</v>
      </c>
      <c r="E1060" s="65">
        <v>75.802999999999997</v>
      </c>
      <c r="F1060" s="65">
        <v>-14.528</v>
      </c>
      <c r="G1060" s="65">
        <v>8.9580000000000002</v>
      </c>
      <c r="H1060" s="70">
        <v>42707</v>
      </c>
      <c r="I1060" s="110">
        <v>0.51018518518518519</v>
      </c>
      <c r="J1060" s="114">
        <v>42707.510185185187</v>
      </c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72</v>
      </c>
      <c r="B1061" s="65" t="s">
        <v>125</v>
      </c>
      <c r="C1061" s="65"/>
      <c r="D1061" s="65">
        <v>5290</v>
      </c>
      <c r="E1061" s="65">
        <v>75.861999999999995</v>
      </c>
      <c r="F1061" s="65">
        <v>-14.529</v>
      </c>
      <c r="G1061" s="65">
        <v>8.9689999999999994</v>
      </c>
      <c r="H1061" s="70">
        <v>42707</v>
      </c>
      <c r="I1061" s="110">
        <v>0.51018518518518519</v>
      </c>
      <c r="J1061" s="114">
        <v>42707.510185185187</v>
      </c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72</v>
      </c>
      <c r="B1062" s="65" t="s">
        <v>125</v>
      </c>
      <c r="C1062" s="65"/>
      <c r="D1062" s="65">
        <v>1301</v>
      </c>
      <c r="E1062" s="65">
        <v>7.4729999999999999</v>
      </c>
      <c r="F1062" s="65">
        <v>-7.4930000000000003</v>
      </c>
      <c r="G1062" s="65">
        <v>25.481000000000002</v>
      </c>
      <c r="H1062" s="70">
        <v>42707</v>
      </c>
      <c r="I1062" s="110">
        <v>0.51018518518518519</v>
      </c>
      <c r="J1062" s="114">
        <v>42707.510185185187</v>
      </c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72</v>
      </c>
      <c r="B1063" s="65" t="s">
        <v>125</v>
      </c>
      <c r="C1063" s="65"/>
      <c r="D1063" s="65">
        <v>1298</v>
      </c>
      <c r="E1063" s="65">
        <v>7.5039999999999996</v>
      </c>
      <c r="F1063" s="65">
        <v>-7.3109999999999999</v>
      </c>
      <c r="G1063" s="65">
        <v>25.533000000000001</v>
      </c>
      <c r="H1063" s="70">
        <v>42707</v>
      </c>
      <c r="I1063" s="110">
        <v>0.51018518518518519</v>
      </c>
      <c r="J1063" s="114">
        <v>42707.510185185187</v>
      </c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72</v>
      </c>
      <c r="B1064" s="65" t="s">
        <v>125</v>
      </c>
      <c r="C1064" s="65"/>
      <c r="D1064" s="65">
        <v>1283</v>
      </c>
      <c r="E1064" s="65">
        <v>7.4240000000000004</v>
      </c>
      <c r="F1064" s="65">
        <v>-7.4669999999999996</v>
      </c>
      <c r="G1064" s="65">
        <v>25.623999999999999</v>
      </c>
      <c r="H1064" s="70">
        <v>42707</v>
      </c>
      <c r="I1064" s="110">
        <v>0.51018518518518519</v>
      </c>
      <c r="J1064" s="114">
        <v>42707.510185185187</v>
      </c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72</v>
      </c>
      <c r="B1065" s="65" t="s">
        <v>125</v>
      </c>
      <c r="C1065" s="65"/>
      <c r="D1065" s="65">
        <v>1238</v>
      </c>
      <c r="E1065" s="65">
        <v>7.1609999999999996</v>
      </c>
      <c r="F1065" s="65">
        <v>-7.3579999999999997</v>
      </c>
      <c r="G1065" s="65">
        <v>25.47</v>
      </c>
      <c r="H1065" s="70">
        <v>42707</v>
      </c>
      <c r="I1065" s="110">
        <v>0.51018518518518519</v>
      </c>
      <c r="J1065" s="114">
        <v>42707.510185185187</v>
      </c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72</v>
      </c>
      <c r="B1066" s="65" t="s">
        <v>125</v>
      </c>
      <c r="C1066" s="65"/>
      <c r="D1066" s="65">
        <v>1187</v>
      </c>
      <c r="E1066" s="65">
        <v>6.8550000000000004</v>
      </c>
      <c r="F1066" s="65">
        <v>-7.4539999999999997</v>
      </c>
      <c r="G1066" s="65">
        <v>25.678000000000001</v>
      </c>
      <c r="H1066" s="70">
        <v>42707</v>
      </c>
      <c r="I1066" s="110">
        <v>0.51018518518518519</v>
      </c>
      <c r="J1066" s="114">
        <v>42707.510185185187</v>
      </c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72</v>
      </c>
      <c r="B1067" s="65" t="s">
        <v>125</v>
      </c>
      <c r="C1067" s="65"/>
      <c r="D1067" s="65">
        <v>1136</v>
      </c>
      <c r="E1067" s="65">
        <v>6.5540000000000003</v>
      </c>
      <c r="F1067" s="65">
        <v>-7.548</v>
      </c>
      <c r="G1067" s="65">
        <v>25.498999999999999</v>
      </c>
      <c r="H1067" s="70">
        <v>42707</v>
      </c>
      <c r="I1067" s="110">
        <v>0.51018518518518519</v>
      </c>
      <c r="J1067" s="114">
        <v>42707.510185185187</v>
      </c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72</v>
      </c>
      <c r="B1068" s="65" t="s">
        <v>125</v>
      </c>
      <c r="C1068" s="65"/>
      <c r="D1068" s="65">
        <v>1087</v>
      </c>
      <c r="E1068" s="65">
        <v>6.2530000000000001</v>
      </c>
      <c r="F1068" s="65">
        <v>-7.3650000000000002</v>
      </c>
      <c r="G1068" s="65">
        <v>25.623000000000001</v>
      </c>
      <c r="H1068" s="70">
        <v>42707</v>
      </c>
      <c r="I1068" s="110">
        <v>0.51018518518518519</v>
      </c>
      <c r="J1068" s="114">
        <v>42707.510185185187</v>
      </c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72</v>
      </c>
      <c r="B1069" s="65" t="s">
        <v>125</v>
      </c>
      <c r="C1069" s="65"/>
      <c r="D1069" s="65">
        <v>1038</v>
      </c>
      <c r="E1069" s="65">
        <v>5.9669999999999996</v>
      </c>
      <c r="F1069" s="65">
        <v>-7.3849999999999998</v>
      </c>
      <c r="G1069" s="65">
        <v>25.681000000000001</v>
      </c>
      <c r="H1069" s="70">
        <v>42707</v>
      </c>
      <c r="I1069" s="110">
        <v>0.51018518518518519</v>
      </c>
      <c r="J1069" s="114">
        <v>42707.510185185187</v>
      </c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72</v>
      </c>
      <c r="B1070" s="65" t="s">
        <v>125</v>
      </c>
      <c r="C1070" s="65"/>
      <c r="D1070" s="65">
        <v>993</v>
      </c>
      <c r="E1070" s="65">
        <v>5.6989999999999998</v>
      </c>
      <c r="F1070" s="65">
        <v>-7.4550000000000001</v>
      </c>
      <c r="G1070" s="65">
        <v>25.459</v>
      </c>
      <c r="H1070" s="70">
        <v>42707</v>
      </c>
      <c r="I1070" s="110">
        <v>0.51018518518518519</v>
      </c>
      <c r="J1070" s="114">
        <v>42707.510185185187</v>
      </c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72</v>
      </c>
      <c r="B1071" s="65" t="s">
        <v>125</v>
      </c>
      <c r="C1071" s="65"/>
      <c r="D1071" s="65">
        <v>949</v>
      </c>
      <c r="E1071" s="65">
        <v>5.4390000000000001</v>
      </c>
      <c r="F1071" s="65">
        <v>-7.431</v>
      </c>
      <c r="G1071" s="65">
        <v>25.388000000000002</v>
      </c>
      <c r="H1071" s="70">
        <v>42707</v>
      </c>
      <c r="I1071" s="110">
        <v>0.51018518518518519</v>
      </c>
      <c r="J1071" s="114">
        <v>42707.510185185187</v>
      </c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73</v>
      </c>
      <c r="B1072" s="65" t="s">
        <v>126</v>
      </c>
      <c r="C1072" s="65"/>
      <c r="D1072" s="65">
        <v>5299</v>
      </c>
      <c r="E1072" s="65">
        <v>74.757000000000005</v>
      </c>
      <c r="F1072" s="65">
        <v>-14.484</v>
      </c>
      <c r="G1072" s="65">
        <v>9.0030000000000001</v>
      </c>
      <c r="H1072" s="70">
        <v>42707</v>
      </c>
      <c r="I1072" s="110">
        <v>0.51969907407407401</v>
      </c>
      <c r="J1072" s="114">
        <v>42707.519699074073</v>
      </c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73</v>
      </c>
      <c r="B1073" s="65" t="s">
        <v>126</v>
      </c>
      <c r="C1073" s="65"/>
      <c r="D1073" s="65">
        <v>5311</v>
      </c>
      <c r="E1073" s="65">
        <v>76.102999999999994</v>
      </c>
      <c r="F1073" s="65">
        <v>-14.5</v>
      </c>
      <c r="G1073" s="65">
        <v>9</v>
      </c>
      <c r="H1073" s="70">
        <v>42707</v>
      </c>
      <c r="I1073" s="110">
        <v>0.51969907407407401</v>
      </c>
      <c r="J1073" s="114">
        <v>42707.519699074073</v>
      </c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73</v>
      </c>
      <c r="B1074" s="65" t="s">
        <v>126</v>
      </c>
      <c r="C1074" s="65"/>
      <c r="D1074" s="65">
        <v>5328</v>
      </c>
      <c r="E1074" s="65">
        <v>76.335999999999999</v>
      </c>
      <c r="F1074" s="65">
        <v>-14.484999999999999</v>
      </c>
      <c r="G1074" s="65">
        <v>8.9550000000000001</v>
      </c>
      <c r="H1074" s="70">
        <v>42707</v>
      </c>
      <c r="I1074" s="110">
        <v>0.51969907407407401</v>
      </c>
      <c r="J1074" s="114">
        <v>42707.519699074073</v>
      </c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73</v>
      </c>
      <c r="B1075" s="65" t="s">
        <v>126</v>
      </c>
      <c r="C1075" s="65"/>
      <c r="D1075" s="65">
        <v>5326</v>
      </c>
      <c r="E1075" s="65">
        <v>76.286000000000001</v>
      </c>
      <c r="F1075" s="65">
        <v>-14.489000000000001</v>
      </c>
      <c r="G1075" s="65">
        <v>8.9770000000000003</v>
      </c>
      <c r="H1075" s="70">
        <v>42707</v>
      </c>
      <c r="I1075" s="110">
        <v>0.51969907407407401</v>
      </c>
      <c r="J1075" s="114">
        <v>42707.519699074073</v>
      </c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73</v>
      </c>
      <c r="B1076" s="65" t="s">
        <v>126</v>
      </c>
      <c r="C1076" s="65"/>
      <c r="D1076" s="65">
        <v>5326</v>
      </c>
      <c r="E1076" s="65">
        <v>76.352999999999994</v>
      </c>
      <c r="F1076" s="65">
        <v>-14.489000000000001</v>
      </c>
      <c r="G1076" s="65">
        <v>8.968</v>
      </c>
      <c r="H1076" s="70">
        <v>42707</v>
      </c>
      <c r="I1076" s="110">
        <v>0.51969907407407401</v>
      </c>
      <c r="J1076" s="114">
        <v>42707.519699074073</v>
      </c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73</v>
      </c>
      <c r="B1077" s="65" t="s">
        <v>126</v>
      </c>
      <c r="C1077" s="65"/>
      <c r="D1077" s="65">
        <v>2686</v>
      </c>
      <c r="E1077" s="65">
        <v>15.157</v>
      </c>
      <c r="F1077" s="65">
        <v>-7.8410000000000002</v>
      </c>
      <c r="G1077" s="65">
        <v>25.404</v>
      </c>
      <c r="H1077" s="70">
        <v>42707</v>
      </c>
      <c r="I1077" s="110">
        <v>0.51969907407407401</v>
      </c>
      <c r="J1077" s="114">
        <v>42707.519699074073</v>
      </c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73</v>
      </c>
      <c r="B1078" s="65" t="s">
        <v>126</v>
      </c>
      <c r="C1078" s="65"/>
      <c r="D1078" s="65">
        <v>2745</v>
      </c>
      <c r="E1078" s="65">
        <v>15.683</v>
      </c>
      <c r="F1078" s="65">
        <v>-7.7850000000000001</v>
      </c>
      <c r="G1078" s="65">
        <v>25.446999999999999</v>
      </c>
      <c r="H1078" s="70">
        <v>42707</v>
      </c>
      <c r="I1078" s="110">
        <v>0.51969907407407401</v>
      </c>
      <c r="J1078" s="114">
        <v>42707.519699074073</v>
      </c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73</v>
      </c>
      <c r="B1079" s="65" t="s">
        <v>126</v>
      </c>
      <c r="C1079" s="65"/>
      <c r="D1079" s="65">
        <v>2711</v>
      </c>
      <c r="E1079" s="65">
        <v>15.599</v>
      </c>
      <c r="F1079" s="65">
        <v>-7.7640000000000002</v>
      </c>
      <c r="G1079" s="65">
        <v>25.585999999999999</v>
      </c>
      <c r="H1079" s="70">
        <v>42707</v>
      </c>
      <c r="I1079" s="110">
        <v>0.51969907407407401</v>
      </c>
      <c r="J1079" s="114">
        <v>42707.519699074073</v>
      </c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73</v>
      </c>
      <c r="B1080" s="65" t="s">
        <v>126</v>
      </c>
      <c r="C1080" s="65"/>
      <c r="D1080" s="65">
        <v>2614</v>
      </c>
      <c r="E1080" s="65">
        <v>15.119</v>
      </c>
      <c r="F1080" s="65">
        <v>-7.7480000000000002</v>
      </c>
      <c r="G1080" s="65">
        <v>25.486999999999998</v>
      </c>
      <c r="H1080" s="70">
        <v>42707</v>
      </c>
      <c r="I1080" s="110">
        <v>0.51969907407407401</v>
      </c>
      <c r="J1080" s="114">
        <v>42707.519699074073</v>
      </c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73</v>
      </c>
      <c r="B1081" s="65" t="s">
        <v>126</v>
      </c>
      <c r="C1081" s="65"/>
      <c r="D1081" s="65">
        <v>2501</v>
      </c>
      <c r="E1081" s="65">
        <v>14.538</v>
      </c>
      <c r="F1081" s="65">
        <v>-7.7409999999999997</v>
      </c>
      <c r="G1081" s="65">
        <v>25.497</v>
      </c>
      <c r="H1081" s="70">
        <v>42707</v>
      </c>
      <c r="I1081" s="110">
        <v>0.51969907407407401</v>
      </c>
      <c r="J1081" s="114">
        <v>42707.519699074073</v>
      </c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73</v>
      </c>
      <c r="B1082" s="65" t="s">
        <v>126</v>
      </c>
      <c r="C1082" s="65"/>
      <c r="D1082" s="65">
        <v>2385</v>
      </c>
      <c r="E1082" s="65">
        <v>13.92</v>
      </c>
      <c r="F1082" s="65">
        <v>-7.76</v>
      </c>
      <c r="G1082" s="65">
        <v>25.484999999999999</v>
      </c>
      <c r="H1082" s="70">
        <v>42707</v>
      </c>
      <c r="I1082" s="110">
        <v>0.51969907407407401</v>
      </c>
      <c r="J1082" s="114">
        <v>42707.519699074073</v>
      </c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73</v>
      </c>
      <c r="B1083" s="65" t="s">
        <v>126</v>
      </c>
      <c r="C1083" s="65"/>
      <c r="D1083" s="65">
        <v>2273</v>
      </c>
      <c r="E1083" s="65">
        <v>13.305</v>
      </c>
      <c r="F1083" s="65">
        <v>-7.7380000000000004</v>
      </c>
      <c r="G1083" s="65">
        <v>25.52</v>
      </c>
      <c r="H1083" s="70">
        <v>42707</v>
      </c>
      <c r="I1083" s="110">
        <v>0.51969907407407401</v>
      </c>
      <c r="J1083" s="114">
        <v>42707.519699074073</v>
      </c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73</v>
      </c>
      <c r="B1084" s="65" t="s">
        <v>126</v>
      </c>
      <c r="C1084" s="65"/>
      <c r="D1084" s="65">
        <v>2170</v>
      </c>
      <c r="E1084" s="65">
        <v>12.725</v>
      </c>
      <c r="F1084" s="65">
        <v>-7.8170000000000002</v>
      </c>
      <c r="G1084" s="65">
        <v>25.492999999999999</v>
      </c>
      <c r="H1084" s="70">
        <v>42707</v>
      </c>
      <c r="I1084" s="110">
        <v>0.51969907407407401</v>
      </c>
      <c r="J1084" s="114">
        <v>42707.519699074073</v>
      </c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73</v>
      </c>
      <c r="B1085" s="65" t="s">
        <v>126</v>
      </c>
      <c r="C1085" s="65"/>
      <c r="D1085" s="65">
        <v>2059</v>
      </c>
      <c r="E1085" s="65">
        <v>12.095000000000001</v>
      </c>
      <c r="F1085" s="65">
        <v>-7.6909999999999998</v>
      </c>
      <c r="G1085" s="65">
        <v>25.556000000000001</v>
      </c>
      <c r="H1085" s="70">
        <v>42707</v>
      </c>
      <c r="I1085" s="110">
        <v>0.51969907407407401</v>
      </c>
      <c r="J1085" s="114">
        <v>42707.519699074073</v>
      </c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73</v>
      </c>
      <c r="B1086" s="65" t="s">
        <v>126</v>
      </c>
      <c r="C1086" s="65"/>
      <c r="D1086" s="65">
        <v>1966</v>
      </c>
      <c r="E1086" s="65">
        <v>11.566000000000001</v>
      </c>
      <c r="F1086" s="65">
        <v>-7.7439999999999998</v>
      </c>
      <c r="G1086" s="65">
        <v>25.565000000000001</v>
      </c>
      <c r="H1086" s="70">
        <v>42707</v>
      </c>
      <c r="I1086" s="110">
        <v>0.51969907407407401</v>
      </c>
      <c r="J1086" s="114">
        <v>42707.519699074073</v>
      </c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74</v>
      </c>
      <c r="B1087" s="65" t="s">
        <v>126</v>
      </c>
      <c r="C1087" s="65"/>
      <c r="D1087" s="65">
        <v>5296</v>
      </c>
      <c r="E1087" s="65">
        <v>74.77</v>
      </c>
      <c r="F1087" s="65">
        <v>-14.516</v>
      </c>
      <c r="G1087" s="65">
        <v>9.0050000000000008</v>
      </c>
      <c r="H1087" s="70">
        <v>42707</v>
      </c>
      <c r="I1087" s="110">
        <v>0.52975694444444443</v>
      </c>
      <c r="J1087" s="114">
        <v>42707.529756944445</v>
      </c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74</v>
      </c>
      <c r="B1088" s="65" t="s">
        <v>126</v>
      </c>
      <c r="C1088" s="65"/>
      <c r="D1088" s="65">
        <v>5326</v>
      </c>
      <c r="E1088" s="65">
        <v>76.301000000000002</v>
      </c>
      <c r="F1088" s="65">
        <v>-14.5</v>
      </c>
      <c r="G1088" s="65">
        <v>9</v>
      </c>
      <c r="H1088" s="70">
        <v>42707</v>
      </c>
      <c r="I1088" s="110">
        <v>0.52975694444444443</v>
      </c>
      <c r="J1088" s="114">
        <v>42707.529756944445</v>
      </c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74</v>
      </c>
      <c r="B1089" s="65" t="s">
        <v>126</v>
      </c>
      <c r="C1089" s="65"/>
      <c r="D1089" s="65">
        <v>5322</v>
      </c>
      <c r="E1089" s="65">
        <v>76.358000000000004</v>
      </c>
      <c r="F1089" s="65">
        <v>-14.582000000000001</v>
      </c>
      <c r="G1089" s="65">
        <v>8.8949999999999996</v>
      </c>
      <c r="H1089" s="70">
        <v>42707</v>
      </c>
      <c r="I1089" s="110">
        <v>0.52975694444444443</v>
      </c>
      <c r="J1089" s="114">
        <v>42707.529756944445</v>
      </c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74</v>
      </c>
      <c r="B1090" s="65" t="s">
        <v>126</v>
      </c>
      <c r="C1090" s="65"/>
      <c r="D1090" s="65">
        <v>5323</v>
      </c>
      <c r="E1090" s="65">
        <v>76.284999999999997</v>
      </c>
      <c r="F1090" s="65">
        <v>-14.566000000000001</v>
      </c>
      <c r="G1090" s="65">
        <v>8.9009999999999998</v>
      </c>
      <c r="H1090" s="70">
        <v>42707</v>
      </c>
      <c r="I1090" s="110">
        <v>0.52975694444444443</v>
      </c>
      <c r="J1090" s="114">
        <v>42707.529756944445</v>
      </c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74</v>
      </c>
      <c r="B1091" s="65" t="s">
        <v>126</v>
      </c>
      <c r="C1091" s="65"/>
      <c r="D1091" s="65">
        <v>5323</v>
      </c>
      <c r="E1091" s="65">
        <v>76.427999999999997</v>
      </c>
      <c r="F1091" s="65">
        <v>-14.535</v>
      </c>
      <c r="G1091" s="65">
        <v>8.9</v>
      </c>
      <c r="H1091" s="70">
        <v>42707</v>
      </c>
      <c r="I1091" s="110">
        <v>0.52975694444444443</v>
      </c>
      <c r="J1091" s="114">
        <v>42707.529756944445</v>
      </c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74</v>
      </c>
      <c r="B1092" s="65" t="s">
        <v>126</v>
      </c>
      <c r="C1092" s="65"/>
      <c r="D1092" s="65">
        <v>2454</v>
      </c>
      <c r="E1092" s="65">
        <v>11.605</v>
      </c>
      <c r="F1092" s="65">
        <v>-7.8819999999999997</v>
      </c>
      <c r="G1092" s="65">
        <v>25.803999999999998</v>
      </c>
      <c r="H1092" s="70">
        <v>42707</v>
      </c>
      <c r="I1092" s="110">
        <v>0.52975694444444443</v>
      </c>
      <c r="J1092" s="114">
        <v>42707.529756944445</v>
      </c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74</v>
      </c>
      <c r="B1093" s="65" t="s">
        <v>126</v>
      </c>
      <c r="C1093" s="65"/>
      <c r="D1093" s="65">
        <v>2654</v>
      </c>
      <c r="E1093" s="65">
        <v>15.337</v>
      </c>
      <c r="F1093" s="65">
        <v>-7.8559999999999999</v>
      </c>
      <c r="G1093" s="65">
        <v>25.416</v>
      </c>
      <c r="H1093" s="70">
        <v>42707</v>
      </c>
      <c r="I1093" s="110">
        <v>0.52975694444444443</v>
      </c>
      <c r="J1093" s="114">
        <v>42707.529756944445</v>
      </c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74</v>
      </c>
      <c r="B1094" s="65" t="s">
        <v>126</v>
      </c>
      <c r="C1094" s="65"/>
      <c r="D1094" s="65">
        <v>2631</v>
      </c>
      <c r="E1094" s="65">
        <v>15.255000000000001</v>
      </c>
      <c r="F1094" s="65">
        <v>-7.8630000000000004</v>
      </c>
      <c r="G1094" s="65">
        <v>25.408999999999999</v>
      </c>
      <c r="H1094" s="70">
        <v>42707</v>
      </c>
      <c r="I1094" s="110">
        <v>0.52975694444444443</v>
      </c>
      <c r="J1094" s="114">
        <v>42707.529756944445</v>
      </c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74</v>
      </c>
      <c r="B1095" s="65" t="s">
        <v>126</v>
      </c>
      <c r="C1095" s="65"/>
      <c r="D1095" s="65">
        <v>2546</v>
      </c>
      <c r="E1095" s="65">
        <v>14.743</v>
      </c>
      <c r="F1095" s="65">
        <v>-7.8410000000000002</v>
      </c>
      <c r="G1095" s="65">
        <v>25.451000000000001</v>
      </c>
      <c r="H1095" s="70">
        <v>42707</v>
      </c>
      <c r="I1095" s="110">
        <v>0.52975694444444443</v>
      </c>
      <c r="J1095" s="114">
        <v>42707.529756944445</v>
      </c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74</v>
      </c>
      <c r="B1096" s="65" t="s">
        <v>126</v>
      </c>
      <c r="C1096" s="65"/>
      <c r="D1096" s="65">
        <v>2443</v>
      </c>
      <c r="E1096" s="65">
        <v>14.138</v>
      </c>
      <c r="F1096" s="65">
        <v>-7.8520000000000003</v>
      </c>
      <c r="G1096" s="65">
        <v>25.443999999999999</v>
      </c>
      <c r="H1096" s="70">
        <v>42707</v>
      </c>
      <c r="I1096" s="110">
        <v>0.52975694444444443</v>
      </c>
      <c r="J1096" s="114">
        <v>42707.529756944445</v>
      </c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74</v>
      </c>
      <c r="B1097" s="65" t="s">
        <v>126</v>
      </c>
      <c r="C1097" s="65"/>
      <c r="D1097" s="65">
        <v>2342</v>
      </c>
      <c r="E1097" s="65">
        <v>13.51</v>
      </c>
      <c r="F1097" s="65">
        <v>-7.867</v>
      </c>
      <c r="G1097" s="65">
        <v>25.449000000000002</v>
      </c>
      <c r="H1097" s="70">
        <v>42707</v>
      </c>
      <c r="I1097" s="110">
        <v>0.52975694444444443</v>
      </c>
      <c r="J1097" s="114">
        <v>42707.529756944445</v>
      </c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74</v>
      </c>
      <c r="B1098" s="65" t="s">
        <v>126</v>
      </c>
      <c r="C1098" s="65"/>
      <c r="D1098" s="65">
        <v>2239</v>
      </c>
      <c r="E1098" s="65">
        <v>12.904999999999999</v>
      </c>
      <c r="F1098" s="65">
        <v>-7.9109999999999996</v>
      </c>
      <c r="G1098" s="65">
        <v>25.428999999999998</v>
      </c>
      <c r="H1098" s="70">
        <v>42707</v>
      </c>
      <c r="I1098" s="110">
        <v>0.52975694444444443</v>
      </c>
      <c r="J1098" s="114">
        <v>42707.529756944445</v>
      </c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74</v>
      </c>
      <c r="B1099" s="65" t="s">
        <v>126</v>
      </c>
      <c r="C1099" s="65"/>
      <c r="D1099" s="65">
        <v>2143</v>
      </c>
      <c r="E1099" s="65">
        <v>12.331</v>
      </c>
      <c r="F1099" s="65">
        <v>-7.99</v>
      </c>
      <c r="G1099" s="65">
        <v>25.126000000000001</v>
      </c>
      <c r="H1099" s="70">
        <v>42707</v>
      </c>
      <c r="I1099" s="110">
        <v>0.52975694444444443</v>
      </c>
      <c r="J1099" s="114">
        <v>42707.529756944445</v>
      </c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74</v>
      </c>
      <c r="B1100" s="65" t="s">
        <v>126</v>
      </c>
      <c r="C1100" s="65"/>
      <c r="D1100" s="65">
        <v>2052</v>
      </c>
      <c r="E1100" s="65">
        <v>11.775</v>
      </c>
      <c r="F1100" s="65">
        <v>-7.984</v>
      </c>
      <c r="G1100" s="65">
        <v>25.128</v>
      </c>
      <c r="H1100" s="70">
        <v>42707</v>
      </c>
      <c r="I1100" s="110">
        <v>0.52975694444444443</v>
      </c>
      <c r="J1100" s="114">
        <v>42707.529756944445</v>
      </c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74</v>
      </c>
      <c r="B1101" s="65" t="s">
        <v>126</v>
      </c>
      <c r="C1101" s="65"/>
      <c r="D1101" s="65">
        <v>1961</v>
      </c>
      <c r="E1101" s="65">
        <v>11.228999999999999</v>
      </c>
      <c r="F1101" s="65">
        <v>-8.016</v>
      </c>
      <c r="G1101" s="65">
        <v>25.099</v>
      </c>
      <c r="H1101" s="70">
        <v>42707</v>
      </c>
      <c r="I1101" s="110">
        <v>0.52975694444444443</v>
      </c>
      <c r="J1101" s="114">
        <v>42707.529756944445</v>
      </c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75</v>
      </c>
      <c r="B1102" s="65" t="s">
        <v>127</v>
      </c>
      <c r="C1102" s="65"/>
      <c r="D1102" s="65">
        <v>5284</v>
      </c>
      <c r="E1102" s="65">
        <v>74.66</v>
      </c>
      <c r="F1102" s="65">
        <v>-14.500999999999999</v>
      </c>
      <c r="G1102" s="65">
        <v>9.0470000000000006</v>
      </c>
      <c r="H1102" s="70">
        <v>42707</v>
      </c>
      <c r="I1102" s="110">
        <v>0.53927083333333337</v>
      </c>
      <c r="J1102" s="114">
        <v>42707.539270833331</v>
      </c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75</v>
      </c>
      <c r="B1103" s="65" t="s">
        <v>127</v>
      </c>
      <c r="C1103" s="65"/>
      <c r="D1103" s="65">
        <v>5286</v>
      </c>
      <c r="E1103" s="65">
        <v>75.835999999999999</v>
      </c>
      <c r="F1103" s="65">
        <v>-14.5</v>
      </c>
      <c r="G1103" s="65">
        <v>9</v>
      </c>
      <c r="H1103" s="70">
        <v>42707</v>
      </c>
      <c r="I1103" s="110">
        <v>0.53927083333333337</v>
      </c>
      <c r="J1103" s="114">
        <v>42707.539270833331</v>
      </c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75</v>
      </c>
      <c r="B1104" s="65" t="s">
        <v>127</v>
      </c>
      <c r="C1104" s="65"/>
      <c r="D1104" s="65">
        <v>5290</v>
      </c>
      <c r="E1104" s="65">
        <v>76.016000000000005</v>
      </c>
      <c r="F1104" s="65">
        <v>-14.516</v>
      </c>
      <c r="G1104" s="65">
        <v>9.0079999999999991</v>
      </c>
      <c r="H1104" s="70">
        <v>42707</v>
      </c>
      <c r="I1104" s="110">
        <v>0.53927083333333337</v>
      </c>
      <c r="J1104" s="114">
        <v>42707.539270833331</v>
      </c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75</v>
      </c>
      <c r="B1105" s="65" t="s">
        <v>127</v>
      </c>
      <c r="C1105" s="65"/>
      <c r="D1105" s="65">
        <v>5289</v>
      </c>
      <c r="E1105" s="65">
        <v>75.897999999999996</v>
      </c>
      <c r="F1105" s="65">
        <v>-14.509</v>
      </c>
      <c r="G1105" s="65">
        <v>8.9890000000000008</v>
      </c>
      <c r="H1105" s="70">
        <v>42707</v>
      </c>
      <c r="I1105" s="110">
        <v>0.53927083333333337</v>
      </c>
      <c r="J1105" s="114">
        <v>42707.539270833331</v>
      </c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75</v>
      </c>
      <c r="B1106" s="65" t="s">
        <v>127</v>
      </c>
      <c r="C1106" s="65"/>
      <c r="D1106" s="65">
        <v>5293</v>
      </c>
      <c r="E1106" s="65">
        <v>76.007000000000005</v>
      </c>
      <c r="F1106" s="65">
        <v>-14.522</v>
      </c>
      <c r="G1106" s="65">
        <v>8.9849999999999994</v>
      </c>
      <c r="H1106" s="70">
        <v>42707</v>
      </c>
      <c r="I1106" s="110">
        <v>0.53927083333333337</v>
      </c>
      <c r="J1106" s="114">
        <v>42707.539270833331</v>
      </c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75</v>
      </c>
      <c r="B1107" s="65" t="s">
        <v>127</v>
      </c>
      <c r="C1107" s="65"/>
      <c r="D1107" s="65">
        <v>1753</v>
      </c>
      <c r="E1107" s="65">
        <v>9.9649999999999999</v>
      </c>
      <c r="F1107" s="65">
        <v>-7.1449999999999996</v>
      </c>
      <c r="G1107" s="65">
        <v>25.523</v>
      </c>
      <c r="H1107" s="70">
        <v>42707</v>
      </c>
      <c r="I1107" s="110">
        <v>0.53927083333333337</v>
      </c>
      <c r="J1107" s="114">
        <v>42707.539270833331</v>
      </c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75</v>
      </c>
      <c r="B1108" s="65" t="s">
        <v>127</v>
      </c>
      <c r="C1108" s="65"/>
      <c r="D1108" s="65">
        <v>1728</v>
      </c>
      <c r="E1108" s="65">
        <v>9.9440000000000008</v>
      </c>
      <c r="F1108" s="65">
        <v>-7.0449999999999999</v>
      </c>
      <c r="G1108" s="65">
        <v>25.577000000000002</v>
      </c>
      <c r="H1108" s="70">
        <v>42707</v>
      </c>
      <c r="I1108" s="110">
        <v>0.53927083333333337</v>
      </c>
      <c r="J1108" s="114">
        <v>42707.539270833331</v>
      </c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75</v>
      </c>
      <c r="B1109" s="65" t="s">
        <v>127</v>
      </c>
      <c r="C1109" s="65"/>
      <c r="D1109" s="65">
        <v>1703</v>
      </c>
      <c r="E1109" s="65">
        <v>9.8759999999999994</v>
      </c>
      <c r="F1109" s="65">
        <v>-7.0549999999999997</v>
      </c>
      <c r="G1109" s="65">
        <v>25.629000000000001</v>
      </c>
      <c r="H1109" s="70">
        <v>42707</v>
      </c>
      <c r="I1109" s="110">
        <v>0.53927083333333337</v>
      </c>
      <c r="J1109" s="114">
        <v>42707.539270833331</v>
      </c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75</v>
      </c>
      <c r="B1110" s="65" t="s">
        <v>127</v>
      </c>
      <c r="C1110" s="65"/>
      <c r="D1110" s="65">
        <v>1638</v>
      </c>
      <c r="E1110" s="65">
        <v>9.5589999999999993</v>
      </c>
      <c r="F1110" s="65">
        <v>-7.0439999999999996</v>
      </c>
      <c r="G1110" s="65">
        <v>25.507999999999999</v>
      </c>
      <c r="H1110" s="70">
        <v>42707</v>
      </c>
      <c r="I1110" s="110">
        <v>0.53927083333333337</v>
      </c>
      <c r="J1110" s="114">
        <v>42707.539270833331</v>
      </c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75</v>
      </c>
      <c r="B1111" s="65" t="s">
        <v>127</v>
      </c>
      <c r="C1111" s="65"/>
      <c r="D1111" s="65">
        <v>1563</v>
      </c>
      <c r="E1111" s="65">
        <v>9.1579999999999995</v>
      </c>
      <c r="F1111" s="65">
        <v>-7.0860000000000003</v>
      </c>
      <c r="G1111" s="65">
        <v>25.573</v>
      </c>
      <c r="H1111" s="70">
        <v>42707</v>
      </c>
      <c r="I1111" s="110">
        <v>0.53927083333333337</v>
      </c>
      <c r="J1111" s="114">
        <v>42707.539270833331</v>
      </c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75</v>
      </c>
      <c r="B1112" s="65" t="s">
        <v>127</v>
      </c>
      <c r="C1112" s="65"/>
      <c r="D1112" s="65">
        <v>1489</v>
      </c>
      <c r="E1112" s="65">
        <v>8.7409999999999997</v>
      </c>
      <c r="F1112" s="65">
        <v>-7.0519999999999996</v>
      </c>
      <c r="G1112" s="65">
        <v>25.643000000000001</v>
      </c>
      <c r="H1112" s="70">
        <v>42707</v>
      </c>
      <c r="I1112" s="110">
        <v>0.53927083333333337</v>
      </c>
      <c r="J1112" s="114">
        <v>42707.539270833331</v>
      </c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75</v>
      </c>
      <c r="B1113" s="65" t="s">
        <v>127</v>
      </c>
      <c r="C1113" s="65"/>
      <c r="D1113" s="65">
        <v>1418</v>
      </c>
      <c r="E1113" s="65">
        <v>8.3439999999999994</v>
      </c>
      <c r="F1113" s="65">
        <v>-7.0460000000000003</v>
      </c>
      <c r="G1113" s="65">
        <v>25.765999999999998</v>
      </c>
      <c r="H1113" s="70">
        <v>42707</v>
      </c>
      <c r="I1113" s="110">
        <v>0.53927083333333337</v>
      </c>
      <c r="J1113" s="114">
        <v>42707.539270833331</v>
      </c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75</v>
      </c>
      <c r="B1114" s="65" t="s">
        <v>127</v>
      </c>
      <c r="C1114" s="65"/>
      <c r="D1114" s="65">
        <v>1354</v>
      </c>
      <c r="E1114" s="65">
        <v>7.9610000000000003</v>
      </c>
      <c r="F1114" s="65">
        <v>-7.0460000000000003</v>
      </c>
      <c r="G1114" s="65">
        <v>25.49</v>
      </c>
      <c r="H1114" s="70">
        <v>42707</v>
      </c>
      <c r="I1114" s="110">
        <v>0.53927083333333337</v>
      </c>
      <c r="J1114" s="114">
        <v>42707.539270833331</v>
      </c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75</v>
      </c>
      <c r="B1115" s="65" t="s">
        <v>127</v>
      </c>
      <c r="C1115" s="65"/>
      <c r="D1115" s="65">
        <v>1292</v>
      </c>
      <c r="E1115" s="65">
        <v>7.5979999999999999</v>
      </c>
      <c r="F1115" s="65">
        <v>-7.0119999999999996</v>
      </c>
      <c r="G1115" s="65">
        <v>25.594999999999999</v>
      </c>
      <c r="H1115" s="70">
        <v>42707</v>
      </c>
      <c r="I1115" s="110">
        <v>0.53927083333333337</v>
      </c>
      <c r="J1115" s="114">
        <v>42707.539270833331</v>
      </c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75</v>
      </c>
      <c r="B1116" s="65" t="s">
        <v>127</v>
      </c>
      <c r="C1116" s="65"/>
      <c r="D1116" s="65">
        <v>1237</v>
      </c>
      <c r="E1116" s="65">
        <v>7.2489999999999997</v>
      </c>
      <c r="F1116" s="65">
        <v>-6.9950000000000001</v>
      </c>
      <c r="G1116" s="65">
        <v>25.631</v>
      </c>
      <c r="H1116" s="70">
        <v>42707</v>
      </c>
      <c r="I1116" s="110">
        <v>0.53927083333333337</v>
      </c>
      <c r="J1116" s="114">
        <v>42707.539270833331</v>
      </c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76</v>
      </c>
      <c r="B1117" s="65" t="s">
        <v>8</v>
      </c>
      <c r="C1117" s="65"/>
      <c r="D1117" s="65">
        <v>5280</v>
      </c>
      <c r="E1117" s="65">
        <v>74.745999999999995</v>
      </c>
      <c r="F1117" s="65">
        <v>-14.49</v>
      </c>
      <c r="G1117" s="65">
        <v>9.0310000000000006</v>
      </c>
      <c r="H1117" s="70">
        <v>42707</v>
      </c>
      <c r="I1117" s="110">
        <v>0.54932870370370368</v>
      </c>
      <c r="J1117" s="114">
        <v>42707.549328703702</v>
      </c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76</v>
      </c>
      <c r="B1118" s="65" t="s">
        <v>8</v>
      </c>
      <c r="C1118" s="65"/>
      <c r="D1118" s="65">
        <v>5275</v>
      </c>
      <c r="E1118" s="65">
        <v>75.75</v>
      </c>
      <c r="F1118" s="65">
        <v>-14.5</v>
      </c>
      <c r="G1118" s="65">
        <v>9</v>
      </c>
      <c r="H1118" s="70">
        <v>42707</v>
      </c>
      <c r="I1118" s="110">
        <v>0.54932870370370368</v>
      </c>
      <c r="J1118" s="114">
        <v>42707.549328703702</v>
      </c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76</v>
      </c>
      <c r="B1119" s="65" t="s">
        <v>8</v>
      </c>
      <c r="C1119" s="65"/>
      <c r="D1119" s="65">
        <v>5288</v>
      </c>
      <c r="E1119" s="65">
        <v>75.855000000000004</v>
      </c>
      <c r="F1119" s="65">
        <v>-14.532</v>
      </c>
      <c r="G1119" s="65">
        <v>8.9629999999999992</v>
      </c>
      <c r="H1119" s="70">
        <v>42707</v>
      </c>
      <c r="I1119" s="110">
        <v>0.54932870370370368</v>
      </c>
      <c r="J1119" s="114">
        <v>42707.549328703702</v>
      </c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76</v>
      </c>
      <c r="B1120" s="65" t="s">
        <v>8</v>
      </c>
      <c r="C1120" s="65"/>
      <c r="D1120" s="65">
        <v>5282</v>
      </c>
      <c r="E1120" s="65">
        <v>75.802000000000007</v>
      </c>
      <c r="F1120" s="65">
        <v>-14.518000000000001</v>
      </c>
      <c r="G1120" s="65">
        <v>8.9789999999999992</v>
      </c>
      <c r="H1120" s="70">
        <v>42707</v>
      </c>
      <c r="I1120" s="110">
        <v>0.54932870370370368</v>
      </c>
      <c r="J1120" s="114">
        <v>42707.549328703702</v>
      </c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76</v>
      </c>
      <c r="B1121" s="65" t="s">
        <v>8</v>
      </c>
      <c r="C1121" s="65"/>
      <c r="D1121" s="65">
        <v>5286</v>
      </c>
      <c r="E1121" s="65">
        <v>75.863</v>
      </c>
      <c r="F1121" s="65">
        <v>-14.541</v>
      </c>
      <c r="G1121" s="65">
        <v>8.9550000000000001</v>
      </c>
      <c r="H1121" s="70">
        <v>42707</v>
      </c>
      <c r="I1121" s="110">
        <v>0.54932870370370368</v>
      </c>
      <c r="J1121" s="114">
        <v>42707.549328703702</v>
      </c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76</v>
      </c>
      <c r="B1122" s="65" t="s">
        <v>8</v>
      </c>
      <c r="C1122" s="65"/>
      <c r="D1122" s="65">
        <v>23052</v>
      </c>
      <c r="E1122" s="65">
        <v>129.74700000000001</v>
      </c>
      <c r="F1122" s="65">
        <v>5.6020000000000003</v>
      </c>
      <c r="G1122" s="65">
        <v>28.536000000000001</v>
      </c>
      <c r="H1122" s="70">
        <v>42707</v>
      </c>
      <c r="I1122" s="110">
        <v>0.54932870370370368</v>
      </c>
      <c r="J1122" s="114">
        <v>42707.549328703702</v>
      </c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76</v>
      </c>
      <c r="B1123" s="65" t="s">
        <v>8</v>
      </c>
      <c r="C1123" s="65"/>
      <c r="D1123" s="65">
        <v>20521</v>
      </c>
      <c r="E1123" s="65">
        <v>119.31699999999999</v>
      </c>
      <c r="F1123" s="65">
        <v>5.4960000000000004</v>
      </c>
      <c r="G1123" s="65">
        <v>28.068000000000001</v>
      </c>
      <c r="H1123" s="70">
        <v>42707</v>
      </c>
      <c r="I1123" s="110">
        <v>0.54932870370370368</v>
      </c>
      <c r="J1123" s="114">
        <v>42707.549328703702</v>
      </c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76</v>
      </c>
      <c r="B1124" s="65" t="s">
        <v>8</v>
      </c>
      <c r="C1124" s="65"/>
      <c r="D1124" s="65">
        <v>20373</v>
      </c>
      <c r="E1124" s="65">
        <v>118.79900000000001</v>
      </c>
      <c r="F1124" s="65">
        <v>5.4240000000000004</v>
      </c>
      <c r="G1124" s="65">
        <v>28.106000000000002</v>
      </c>
      <c r="H1124" s="70">
        <v>42707</v>
      </c>
      <c r="I1124" s="110">
        <v>0.54932870370370368</v>
      </c>
      <c r="J1124" s="114">
        <v>42707.549328703702</v>
      </c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76</v>
      </c>
      <c r="B1125" s="65" t="s">
        <v>8</v>
      </c>
      <c r="C1125" s="65"/>
      <c r="D1125" s="65">
        <v>19684</v>
      </c>
      <c r="E1125" s="65">
        <v>114.827</v>
      </c>
      <c r="F1125" s="65">
        <v>5.41</v>
      </c>
      <c r="G1125" s="65">
        <v>28.135000000000002</v>
      </c>
      <c r="H1125" s="70">
        <v>42707</v>
      </c>
      <c r="I1125" s="110">
        <v>0.54932870370370368</v>
      </c>
      <c r="J1125" s="114">
        <v>42707.549328703702</v>
      </c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76</v>
      </c>
      <c r="B1126" s="65" t="s">
        <v>8</v>
      </c>
      <c r="C1126" s="65"/>
      <c r="D1126" s="65">
        <v>18940</v>
      </c>
      <c r="E1126" s="65">
        <v>110.185</v>
      </c>
      <c r="F1126" s="65">
        <v>5.383</v>
      </c>
      <c r="G1126" s="65">
        <v>28.096</v>
      </c>
      <c r="H1126" s="70">
        <v>42707</v>
      </c>
      <c r="I1126" s="110">
        <v>0.54932870370370368</v>
      </c>
      <c r="J1126" s="114">
        <v>42707.549328703702</v>
      </c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76</v>
      </c>
      <c r="B1127" s="65" t="s">
        <v>8</v>
      </c>
      <c r="C1127" s="65"/>
      <c r="D1127" s="65">
        <v>18128</v>
      </c>
      <c r="E1127" s="65">
        <v>105.21</v>
      </c>
      <c r="F1127" s="65">
        <v>5.367</v>
      </c>
      <c r="G1127" s="65">
        <v>28.013000000000002</v>
      </c>
      <c r="H1127" s="70">
        <v>42707</v>
      </c>
      <c r="I1127" s="110">
        <v>0.54932870370370368</v>
      </c>
      <c r="J1127" s="114">
        <v>42707.549328703702</v>
      </c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76</v>
      </c>
      <c r="B1128" s="65" t="s">
        <v>8</v>
      </c>
      <c r="C1128" s="65"/>
      <c r="D1128" s="65">
        <v>17366</v>
      </c>
      <c r="E1128" s="65">
        <v>100.627</v>
      </c>
      <c r="F1128" s="65">
        <v>5.3</v>
      </c>
      <c r="G1128" s="65">
        <v>27.97</v>
      </c>
      <c r="H1128" s="70">
        <v>42707</v>
      </c>
      <c r="I1128" s="110">
        <v>0.54932870370370368</v>
      </c>
      <c r="J1128" s="114">
        <v>42707.549328703702</v>
      </c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76</v>
      </c>
      <c r="B1129" s="65" t="s">
        <v>8</v>
      </c>
      <c r="C1129" s="65"/>
      <c r="D1129" s="65">
        <v>16625</v>
      </c>
      <c r="E1129" s="65">
        <v>96.042000000000002</v>
      </c>
      <c r="F1129" s="65">
        <v>5.2720000000000002</v>
      </c>
      <c r="G1129" s="65">
        <v>27.94</v>
      </c>
      <c r="H1129" s="70">
        <v>42707</v>
      </c>
      <c r="I1129" s="110">
        <v>0.54932870370370368</v>
      </c>
      <c r="J1129" s="114">
        <v>42707.549328703702</v>
      </c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76</v>
      </c>
      <c r="B1130" s="65" t="s">
        <v>8</v>
      </c>
      <c r="C1130" s="65"/>
      <c r="D1130" s="65">
        <v>15928</v>
      </c>
      <c r="E1130" s="65">
        <v>91.733999999999995</v>
      </c>
      <c r="F1130" s="65">
        <v>5.25</v>
      </c>
      <c r="G1130" s="65">
        <v>27.876999999999999</v>
      </c>
      <c r="H1130" s="70">
        <v>42707</v>
      </c>
      <c r="I1130" s="110">
        <v>0.54932870370370368</v>
      </c>
      <c r="J1130" s="114">
        <v>42707.549328703702</v>
      </c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76</v>
      </c>
      <c r="B1131" s="65" t="s">
        <v>8</v>
      </c>
      <c r="C1131" s="65"/>
      <c r="D1131" s="65">
        <v>15295</v>
      </c>
      <c r="E1131" s="65">
        <v>87.769000000000005</v>
      </c>
      <c r="F1131" s="65">
        <v>5.21</v>
      </c>
      <c r="G1131" s="65">
        <v>27.812000000000001</v>
      </c>
      <c r="H1131" s="70">
        <v>42707</v>
      </c>
      <c r="I1131" s="110">
        <v>0.54932870370370368</v>
      </c>
      <c r="J1131" s="114">
        <v>42707.549328703702</v>
      </c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77</v>
      </c>
      <c r="B1132" s="65" t="s">
        <v>8</v>
      </c>
      <c r="C1132" s="65"/>
      <c r="D1132" s="65">
        <v>5297</v>
      </c>
      <c r="E1132" s="65">
        <v>74.903000000000006</v>
      </c>
      <c r="F1132" s="65">
        <v>-14.513999999999999</v>
      </c>
      <c r="G1132" s="65">
        <v>9.0299999999999994</v>
      </c>
      <c r="H1132" s="70">
        <v>42707</v>
      </c>
      <c r="I1132" s="110">
        <v>0.55884259259259261</v>
      </c>
      <c r="J1132" s="114">
        <v>42707.558842592596</v>
      </c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77</v>
      </c>
      <c r="B1133" s="65" t="s">
        <v>8</v>
      </c>
      <c r="C1133" s="65"/>
      <c r="D1133" s="65">
        <v>5298</v>
      </c>
      <c r="E1133" s="65">
        <v>75.981999999999999</v>
      </c>
      <c r="F1133" s="65">
        <v>-14.5</v>
      </c>
      <c r="G1133" s="65">
        <v>9</v>
      </c>
      <c r="H1133" s="70">
        <v>42707</v>
      </c>
      <c r="I1133" s="110">
        <v>0.55884259259259261</v>
      </c>
      <c r="J1133" s="114">
        <v>42707.558842592596</v>
      </c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77</v>
      </c>
      <c r="B1134" s="65" t="s">
        <v>8</v>
      </c>
      <c r="C1134" s="65"/>
      <c r="D1134" s="65">
        <v>5298</v>
      </c>
      <c r="E1134" s="65">
        <v>76.123000000000005</v>
      </c>
      <c r="F1134" s="65">
        <v>-14.505000000000001</v>
      </c>
      <c r="G1134" s="65">
        <v>8.9789999999999992</v>
      </c>
      <c r="H1134" s="70">
        <v>42707</v>
      </c>
      <c r="I1134" s="110">
        <v>0.55884259259259261</v>
      </c>
      <c r="J1134" s="114">
        <v>42707.558842592596</v>
      </c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77</v>
      </c>
      <c r="B1135" s="65" t="s">
        <v>8</v>
      </c>
      <c r="C1135" s="65"/>
      <c r="D1135" s="65">
        <v>5287</v>
      </c>
      <c r="E1135" s="65">
        <v>75.983999999999995</v>
      </c>
      <c r="F1135" s="65">
        <v>-14.521000000000001</v>
      </c>
      <c r="G1135" s="65">
        <v>8.952</v>
      </c>
      <c r="H1135" s="70">
        <v>42707</v>
      </c>
      <c r="I1135" s="110">
        <v>0.55884259259259261</v>
      </c>
      <c r="J1135" s="114">
        <v>42707.558842592596</v>
      </c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77</v>
      </c>
      <c r="B1136" s="65" t="s">
        <v>8</v>
      </c>
      <c r="C1136" s="65"/>
      <c r="D1136" s="65">
        <v>5286</v>
      </c>
      <c r="E1136" s="65">
        <v>76.025999999999996</v>
      </c>
      <c r="F1136" s="65">
        <v>-14.507</v>
      </c>
      <c r="G1136" s="65">
        <v>8.9770000000000003</v>
      </c>
      <c r="H1136" s="70">
        <v>42707</v>
      </c>
      <c r="I1136" s="110">
        <v>0.55884259259259261</v>
      </c>
      <c r="J1136" s="114">
        <v>42707.558842592596</v>
      </c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77</v>
      </c>
      <c r="B1137" s="65" t="s">
        <v>8</v>
      </c>
      <c r="C1137" s="65"/>
      <c r="D1137" s="65">
        <v>29409</v>
      </c>
      <c r="E1137" s="65">
        <v>172.69399999999999</v>
      </c>
      <c r="F1137" s="65">
        <v>5.5739999999999998</v>
      </c>
      <c r="G1137" s="65">
        <v>28.358000000000001</v>
      </c>
      <c r="H1137" s="70">
        <v>42707</v>
      </c>
      <c r="I1137" s="110">
        <v>0.55884259259259261</v>
      </c>
      <c r="J1137" s="114">
        <v>42707.558842592596</v>
      </c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77</v>
      </c>
      <c r="B1138" s="65" t="s">
        <v>8</v>
      </c>
      <c r="C1138" s="65"/>
      <c r="D1138" s="65">
        <v>29739</v>
      </c>
      <c r="E1138" s="65">
        <v>175.82599999999999</v>
      </c>
      <c r="F1138" s="65">
        <v>5.5919999999999996</v>
      </c>
      <c r="G1138" s="65">
        <v>28.366</v>
      </c>
      <c r="H1138" s="70">
        <v>42707</v>
      </c>
      <c r="I1138" s="110">
        <v>0.55884259259259261</v>
      </c>
      <c r="J1138" s="114">
        <v>42707.558842592596</v>
      </c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77</v>
      </c>
      <c r="B1139" s="65" t="s">
        <v>8</v>
      </c>
      <c r="C1139" s="65"/>
      <c r="D1139" s="65">
        <v>28921</v>
      </c>
      <c r="E1139" s="65">
        <v>171.78899999999999</v>
      </c>
      <c r="F1139" s="65">
        <v>5.625</v>
      </c>
      <c r="G1139" s="65">
        <v>28.344999999999999</v>
      </c>
      <c r="H1139" s="70">
        <v>42707</v>
      </c>
      <c r="I1139" s="110">
        <v>0.55884259259259261</v>
      </c>
      <c r="J1139" s="114">
        <v>42707.558842592596</v>
      </c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77</v>
      </c>
      <c r="B1140" s="65" t="s">
        <v>8</v>
      </c>
      <c r="C1140" s="65"/>
      <c r="D1140" s="65">
        <v>27715</v>
      </c>
      <c r="E1140" s="65">
        <v>165.166</v>
      </c>
      <c r="F1140" s="65">
        <v>5.6109999999999998</v>
      </c>
      <c r="G1140" s="65">
        <v>28.318999999999999</v>
      </c>
      <c r="H1140" s="70">
        <v>42707</v>
      </c>
      <c r="I1140" s="110">
        <v>0.55884259259259261</v>
      </c>
      <c r="J1140" s="114">
        <v>42707.558842592596</v>
      </c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77</v>
      </c>
      <c r="B1141" s="65" t="s">
        <v>8</v>
      </c>
      <c r="C1141" s="65"/>
      <c r="D1141" s="65">
        <v>26470</v>
      </c>
      <c r="E1141" s="65">
        <v>157.96199999999999</v>
      </c>
      <c r="F1141" s="65">
        <v>5.5739999999999998</v>
      </c>
      <c r="G1141" s="65">
        <v>28.318000000000001</v>
      </c>
      <c r="H1141" s="70">
        <v>42707</v>
      </c>
      <c r="I1141" s="110">
        <v>0.55884259259259261</v>
      </c>
      <c r="J1141" s="114">
        <v>42707.558842592596</v>
      </c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77</v>
      </c>
      <c r="B1142" s="65" t="s">
        <v>8</v>
      </c>
      <c r="C1142" s="65"/>
      <c r="D1142" s="65">
        <v>25264</v>
      </c>
      <c r="E1142" s="65">
        <v>150.636</v>
      </c>
      <c r="F1142" s="65">
        <v>5.5590000000000002</v>
      </c>
      <c r="G1142" s="65">
        <v>28.302</v>
      </c>
      <c r="H1142" s="70">
        <v>42707</v>
      </c>
      <c r="I1142" s="110">
        <v>0.55884259259259261</v>
      </c>
      <c r="J1142" s="114">
        <v>42707.558842592596</v>
      </c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77</v>
      </c>
      <c r="B1143" s="65" t="s">
        <v>8</v>
      </c>
      <c r="C1143" s="65"/>
      <c r="D1143" s="65">
        <v>24077</v>
      </c>
      <c r="E1143" s="65">
        <v>143.33000000000001</v>
      </c>
      <c r="F1143" s="65">
        <v>5.5270000000000001</v>
      </c>
      <c r="G1143" s="65">
        <v>28.257999999999999</v>
      </c>
      <c r="H1143" s="70">
        <v>42707</v>
      </c>
      <c r="I1143" s="110">
        <v>0.55884259259259261</v>
      </c>
      <c r="J1143" s="114">
        <v>42707.558842592596</v>
      </c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77</v>
      </c>
      <c r="B1144" s="65" t="s">
        <v>8</v>
      </c>
      <c r="C1144" s="65"/>
      <c r="D1144" s="65">
        <v>23017</v>
      </c>
      <c r="E1144" s="65">
        <v>136.69900000000001</v>
      </c>
      <c r="F1144" s="65">
        <v>5.5149999999999997</v>
      </c>
      <c r="G1144" s="65">
        <v>28.213000000000001</v>
      </c>
      <c r="H1144" s="70">
        <v>42707</v>
      </c>
      <c r="I1144" s="110">
        <v>0.55884259259259261</v>
      </c>
      <c r="J1144" s="114">
        <v>42707.558842592596</v>
      </c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77</v>
      </c>
      <c r="B1145" s="65" t="s">
        <v>8</v>
      </c>
      <c r="C1145" s="65"/>
      <c r="D1145" s="65">
        <v>22008</v>
      </c>
      <c r="E1145" s="65">
        <v>130.23500000000001</v>
      </c>
      <c r="F1145" s="65">
        <v>5.5060000000000002</v>
      </c>
      <c r="G1145" s="65">
        <v>28.172000000000001</v>
      </c>
      <c r="H1145" s="70">
        <v>42707</v>
      </c>
      <c r="I1145" s="110">
        <v>0.55884259259259261</v>
      </c>
      <c r="J1145" s="114">
        <v>42707.558842592596</v>
      </c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77</v>
      </c>
      <c r="B1146" s="65" t="s">
        <v>8</v>
      </c>
      <c r="C1146" s="65"/>
      <c r="D1146" s="65">
        <v>21035</v>
      </c>
      <c r="E1146" s="65">
        <v>124.146</v>
      </c>
      <c r="F1146" s="65">
        <v>5.4649999999999999</v>
      </c>
      <c r="G1146" s="65">
        <v>28.105</v>
      </c>
      <c r="H1146" s="70">
        <v>42707</v>
      </c>
      <c r="I1146" s="110">
        <v>0.55884259259259261</v>
      </c>
      <c r="J1146" s="114">
        <v>42707.558842592596</v>
      </c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/>
      <c r="B1147" s="65"/>
      <c r="C1147" s="65"/>
      <c r="D1147" s="65"/>
      <c r="E1147" s="65"/>
      <c r="F1147" s="65"/>
      <c r="G1147" s="65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/>
      <c r="B1148" s="65"/>
      <c r="C1148" s="65"/>
      <c r="D1148" s="65"/>
      <c r="E1148" s="65"/>
      <c r="F1148" s="65"/>
      <c r="G1148" s="65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/>
      <c r="B1149" s="65"/>
      <c r="C1149" s="65"/>
      <c r="D1149" s="65"/>
      <c r="E1149" s="65"/>
      <c r="F1149" s="65"/>
      <c r="G1149" s="65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/>
      <c r="B1150" s="65"/>
      <c r="C1150" s="65"/>
      <c r="D1150" s="65"/>
      <c r="E1150" s="65"/>
      <c r="F1150" s="65"/>
      <c r="G1150" s="65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/>
      <c r="B1151" s="65"/>
      <c r="C1151" s="65"/>
      <c r="D1151" s="65"/>
      <c r="E1151" s="65"/>
      <c r="F1151" s="65"/>
      <c r="G1151" s="65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/>
      <c r="B1152" s="65"/>
      <c r="C1152" s="65"/>
      <c r="D1152" s="65"/>
      <c r="E1152" s="65"/>
      <c r="F1152" s="65"/>
      <c r="G1152" s="65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/>
      <c r="B1153" s="65"/>
      <c r="C1153" s="65"/>
      <c r="D1153" s="65"/>
      <c r="E1153" s="65"/>
      <c r="F1153" s="65"/>
      <c r="G1153" s="65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/>
      <c r="B1154" s="65"/>
      <c r="C1154" s="65"/>
      <c r="D1154" s="65"/>
      <c r="E1154" s="65"/>
      <c r="F1154" s="65"/>
      <c r="G1154" s="65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/>
      <c r="B1155" s="65"/>
      <c r="C1155" s="65"/>
      <c r="D1155" s="65"/>
      <c r="E1155" s="65"/>
      <c r="F1155" s="65"/>
      <c r="G1155" s="65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/>
      <c r="B1156" s="65"/>
      <c r="C1156" s="65"/>
      <c r="D1156" s="65"/>
      <c r="E1156" s="65"/>
      <c r="F1156" s="65"/>
      <c r="G1156" s="65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/>
      <c r="B1157" s="65"/>
      <c r="C1157" s="65"/>
      <c r="D1157" s="65"/>
      <c r="E1157" s="65"/>
      <c r="F1157" s="65"/>
      <c r="G1157" s="65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/>
      <c r="B1158" s="65"/>
      <c r="C1158" s="65"/>
      <c r="D1158" s="65"/>
      <c r="E1158" s="65"/>
      <c r="F1158" s="65"/>
      <c r="G1158" s="65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/>
      <c r="B1159" s="65"/>
      <c r="C1159" s="65"/>
      <c r="D1159" s="65"/>
      <c r="E1159" s="65"/>
      <c r="F1159" s="65"/>
      <c r="G1159" s="65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/>
      <c r="B1160" s="65"/>
      <c r="C1160" s="65"/>
      <c r="D1160" s="65"/>
      <c r="E1160" s="65"/>
      <c r="F1160" s="65"/>
      <c r="G1160" s="65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/>
      <c r="B1161" s="65"/>
      <c r="C1161" s="65"/>
      <c r="D1161" s="65"/>
      <c r="E1161" s="65"/>
      <c r="F1161" s="65"/>
      <c r="G1161" s="65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/>
      <c r="B1162" s="65"/>
      <c r="C1162" s="65"/>
      <c r="D1162" s="65"/>
      <c r="E1162" s="65"/>
      <c r="F1162" s="65"/>
      <c r="G1162" s="65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/>
      <c r="B1163" s="65"/>
      <c r="C1163" s="65"/>
      <c r="D1163" s="65"/>
      <c r="E1163" s="65"/>
      <c r="F1163" s="65"/>
      <c r="G1163" s="65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/>
      <c r="B1164" s="65"/>
      <c r="C1164" s="65"/>
      <c r="D1164" s="65"/>
      <c r="E1164" s="65"/>
      <c r="F1164" s="65"/>
      <c r="G1164" s="65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/>
      <c r="B1165" s="65"/>
      <c r="C1165" s="65"/>
      <c r="D1165" s="65"/>
      <c r="E1165" s="65"/>
      <c r="F1165" s="65"/>
      <c r="G1165" s="65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/>
      <c r="B1166" s="65"/>
      <c r="C1166" s="65"/>
      <c r="D1166" s="65"/>
      <c r="E1166" s="65"/>
      <c r="F1166" s="65"/>
      <c r="G1166" s="65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/>
      <c r="B1167" s="65"/>
      <c r="C1167" s="65"/>
      <c r="D1167" s="65"/>
      <c r="E1167" s="65"/>
      <c r="F1167" s="65"/>
      <c r="G1167" s="65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/>
      <c r="B1168" s="65"/>
      <c r="C1168" s="65"/>
      <c r="D1168" s="65"/>
      <c r="E1168" s="65"/>
      <c r="F1168" s="65"/>
      <c r="G1168" s="65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/>
      <c r="B1169" s="65"/>
      <c r="C1169" s="65"/>
      <c r="D1169" s="65"/>
      <c r="E1169" s="65"/>
      <c r="F1169" s="65"/>
      <c r="G1169" s="65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/>
      <c r="B1170" s="65"/>
      <c r="C1170" s="65"/>
      <c r="D1170" s="65"/>
      <c r="E1170" s="65"/>
      <c r="F1170" s="65"/>
      <c r="G1170" s="65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/>
      <c r="B1171" s="65"/>
      <c r="C1171" s="65"/>
      <c r="D1171" s="65"/>
      <c r="E1171" s="65"/>
      <c r="F1171" s="65"/>
      <c r="G1171" s="65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/>
      <c r="B1172" s="65"/>
      <c r="C1172" s="65"/>
      <c r="D1172" s="65"/>
      <c r="E1172" s="65"/>
      <c r="F1172" s="65"/>
      <c r="G1172" s="65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/>
      <c r="B1173" s="65"/>
      <c r="C1173" s="65"/>
      <c r="D1173" s="65"/>
      <c r="E1173" s="65"/>
      <c r="F1173" s="65"/>
      <c r="G1173" s="65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/>
      <c r="B1174" s="65"/>
      <c r="C1174" s="65"/>
      <c r="D1174" s="65"/>
      <c r="E1174" s="65"/>
      <c r="F1174" s="65"/>
      <c r="G1174" s="65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/>
      <c r="B1175" s="65"/>
      <c r="C1175" s="65"/>
      <c r="D1175" s="65"/>
      <c r="E1175" s="65"/>
      <c r="F1175" s="65"/>
      <c r="G1175" s="65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/>
      <c r="B1176" s="65"/>
      <c r="C1176" s="65"/>
      <c r="D1176" s="65"/>
      <c r="E1176" s="65"/>
      <c r="F1176" s="65"/>
      <c r="G1176" s="65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/>
      <c r="B1177" s="65"/>
      <c r="C1177" s="65"/>
      <c r="D1177" s="65"/>
      <c r="E1177" s="65"/>
      <c r="F1177" s="65"/>
      <c r="G1177" s="65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/>
      <c r="B1178" s="65"/>
      <c r="C1178" s="65"/>
      <c r="D1178" s="65"/>
      <c r="E1178" s="65"/>
      <c r="F1178" s="65"/>
      <c r="G1178" s="65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/>
      <c r="B1179" s="65"/>
      <c r="C1179" s="65"/>
      <c r="D1179" s="65"/>
      <c r="E1179" s="65"/>
      <c r="F1179" s="65"/>
      <c r="G1179" s="65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/>
      <c r="B1180" s="65"/>
      <c r="C1180" s="65"/>
      <c r="D1180" s="65"/>
      <c r="E1180" s="65"/>
      <c r="F1180" s="65"/>
      <c r="G1180" s="65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/>
      <c r="B1181" s="65"/>
      <c r="C1181" s="65"/>
      <c r="D1181" s="65"/>
      <c r="E1181" s="65"/>
      <c r="F1181" s="65"/>
      <c r="G1181" s="65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/>
      <c r="B1182" s="65"/>
      <c r="C1182" s="65"/>
      <c r="D1182" s="65"/>
      <c r="E1182" s="65"/>
      <c r="F1182" s="65"/>
      <c r="G1182" s="65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/>
      <c r="B1183" s="65"/>
      <c r="C1183" s="65"/>
      <c r="D1183" s="65"/>
      <c r="E1183" s="65"/>
      <c r="F1183" s="65"/>
      <c r="G1183" s="65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/>
      <c r="B1184" s="65"/>
      <c r="C1184" s="65"/>
      <c r="D1184" s="65"/>
      <c r="E1184" s="65"/>
      <c r="F1184" s="65"/>
      <c r="G1184" s="65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/>
      <c r="B1185" s="65"/>
      <c r="C1185" s="65"/>
      <c r="D1185" s="65"/>
      <c r="E1185" s="65"/>
      <c r="F1185" s="65"/>
      <c r="G1185" s="65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/>
      <c r="B1186" s="65"/>
      <c r="C1186" s="65"/>
      <c r="D1186" s="65"/>
      <c r="E1186" s="65"/>
      <c r="F1186" s="65"/>
      <c r="G1186" s="65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/>
      <c r="B1187" s="65"/>
      <c r="C1187" s="65"/>
      <c r="D1187" s="65"/>
      <c r="E1187" s="65"/>
      <c r="F1187" s="65"/>
      <c r="G1187" s="65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/>
      <c r="B1188" s="65"/>
      <c r="C1188" s="65"/>
      <c r="D1188" s="65"/>
      <c r="E1188" s="65"/>
      <c r="F1188" s="65"/>
      <c r="G1188" s="65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/>
      <c r="B1189" s="65"/>
      <c r="C1189" s="65"/>
      <c r="D1189" s="65"/>
      <c r="E1189" s="65"/>
      <c r="F1189" s="65"/>
      <c r="G1189" s="65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/>
      <c r="B1190" s="65"/>
      <c r="C1190" s="65"/>
      <c r="D1190" s="65"/>
      <c r="E1190" s="65"/>
      <c r="F1190" s="65"/>
      <c r="G1190" s="65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/>
      <c r="B1191" s="65"/>
      <c r="C1191" s="65"/>
      <c r="D1191" s="65"/>
      <c r="E1191" s="65"/>
      <c r="F1191" s="65"/>
      <c r="G1191" s="65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/>
      <c r="B1192" s="65"/>
      <c r="C1192" s="65"/>
      <c r="D1192" s="65"/>
      <c r="E1192" s="65"/>
      <c r="F1192" s="65"/>
      <c r="G1192" s="65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/>
      <c r="B1193" s="65"/>
      <c r="C1193" s="65"/>
      <c r="D1193" s="65"/>
      <c r="E1193" s="65"/>
      <c r="F1193" s="65"/>
      <c r="G1193" s="65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/>
      <c r="B1194" s="65"/>
      <c r="C1194" s="65"/>
      <c r="D1194" s="65"/>
      <c r="E1194" s="65"/>
      <c r="F1194" s="65"/>
      <c r="G1194" s="65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/>
      <c r="B1195" s="65"/>
      <c r="C1195" s="65"/>
      <c r="D1195" s="65"/>
      <c r="E1195" s="65"/>
      <c r="F1195" s="65"/>
      <c r="G1195" s="65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/>
      <c r="B1196" s="65"/>
      <c r="C1196" s="65"/>
      <c r="D1196" s="65"/>
      <c r="E1196" s="65"/>
      <c r="F1196" s="65"/>
      <c r="G1196" s="65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/>
      <c r="B1197" s="65"/>
      <c r="C1197" s="65"/>
      <c r="D1197" s="65"/>
      <c r="E1197" s="65"/>
      <c r="F1197" s="65"/>
      <c r="G1197" s="65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/>
      <c r="B1198" s="65"/>
      <c r="C1198" s="65"/>
      <c r="D1198" s="65"/>
      <c r="E1198" s="65"/>
      <c r="F1198" s="65"/>
      <c r="G1198" s="65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/>
      <c r="B1199" s="65"/>
      <c r="C1199" s="65"/>
      <c r="D1199" s="65"/>
      <c r="E1199" s="65"/>
      <c r="F1199" s="65"/>
      <c r="G1199" s="65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/>
      <c r="B1200" s="65"/>
      <c r="C1200" s="65"/>
      <c r="D1200" s="65"/>
      <c r="E1200" s="65"/>
      <c r="F1200" s="65"/>
      <c r="G1200" s="65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/>
      <c r="B1201" s="65"/>
      <c r="C1201" s="65"/>
      <c r="D1201" s="65"/>
      <c r="E1201" s="65"/>
      <c r="F1201" s="65"/>
      <c r="G1201" s="65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/>
      <c r="B1202" s="65"/>
      <c r="C1202" s="65"/>
      <c r="D1202" s="65"/>
      <c r="E1202" s="65"/>
      <c r="F1202" s="65"/>
      <c r="G1202" s="65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/>
      <c r="B1203" s="65"/>
      <c r="C1203" s="65"/>
      <c r="D1203" s="65"/>
      <c r="E1203" s="65"/>
      <c r="F1203" s="65"/>
      <c r="G1203" s="65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/>
      <c r="B1204" s="65"/>
      <c r="C1204" s="65"/>
      <c r="D1204" s="65"/>
      <c r="E1204" s="65"/>
      <c r="F1204" s="65"/>
      <c r="G1204" s="65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/>
      <c r="B1205" s="65"/>
      <c r="C1205" s="65"/>
      <c r="D1205" s="65"/>
      <c r="E1205" s="65"/>
      <c r="F1205" s="65"/>
      <c r="G1205" s="65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/>
      <c r="B1206" s="65"/>
      <c r="C1206" s="65"/>
      <c r="D1206" s="65"/>
      <c r="E1206" s="65"/>
      <c r="F1206" s="65"/>
      <c r="G1206" s="65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/>
      <c r="B1207" s="65"/>
      <c r="C1207" s="65"/>
      <c r="D1207" s="65"/>
      <c r="E1207" s="65"/>
      <c r="F1207" s="65"/>
      <c r="G1207" s="65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/>
      <c r="B1208" s="65"/>
      <c r="C1208" s="65"/>
      <c r="D1208" s="65"/>
      <c r="E1208" s="65"/>
      <c r="F1208" s="65"/>
      <c r="G1208" s="65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/>
      <c r="B1209" s="65"/>
      <c r="C1209" s="65"/>
      <c r="D1209" s="65"/>
      <c r="E1209" s="65"/>
      <c r="F1209" s="65"/>
      <c r="G1209" s="65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/>
      <c r="B1210" s="65"/>
      <c r="C1210" s="65"/>
      <c r="D1210" s="65"/>
      <c r="E1210" s="65"/>
      <c r="F1210" s="65"/>
      <c r="G1210" s="65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/>
      <c r="B1211" s="65"/>
      <c r="C1211" s="65"/>
      <c r="D1211" s="65"/>
      <c r="E1211" s="65"/>
      <c r="F1211" s="65"/>
      <c r="G1211" s="65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/>
      <c r="B1212" s="65"/>
      <c r="C1212" s="65"/>
      <c r="D1212" s="65"/>
      <c r="E1212" s="65"/>
      <c r="F1212" s="65"/>
      <c r="G1212" s="65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/>
      <c r="B1213" s="65"/>
      <c r="C1213" s="65"/>
      <c r="D1213" s="65"/>
      <c r="E1213" s="65"/>
      <c r="F1213" s="65"/>
      <c r="G1213" s="65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/>
      <c r="B1214" s="65"/>
      <c r="C1214" s="65"/>
      <c r="D1214" s="65"/>
      <c r="E1214" s="65"/>
      <c r="F1214" s="65"/>
      <c r="G1214" s="65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/>
      <c r="B1215" s="65"/>
      <c r="C1215" s="65"/>
      <c r="D1215" s="65"/>
      <c r="E1215" s="65"/>
      <c r="F1215" s="65"/>
      <c r="G1215" s="65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/>
      <c r="B1216" s="65"/>
      <c r="C1216" s="65"/>
      <c r="D1216" s="65"/>
      <c r="E1216" s="65"/>
      <c r="F1216" s="65"/>
      <c r="G1216" s="65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/>
      <c r="B1217" s="65"/>
      <c r="C1217" s="65"/>
      <c r="D1217" s="65"/>
      <c r="E1217" s="65"/>
      <c r="F1217" s="65"/>
      <c r="G1217" s="65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/>
      <c r="B1218" s="65"/>
      <c r="C1218" s="65"/>
      <c r="D1218" s="65"/>
      <c r="E1218" s="65"/>
      <c r="F1218" s="65"/>
      <c r="G1218" s="65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/>
      <c r="B1219" s="65"/>
      <c r="C1219" s="65"/>
      <c r="D1219" s="65"/>
      <c r="E1219" s="65"/>
      <c r="F1219" s="65"/>
      <c r="G1219" s="65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/>
      <c r="B1220" s="65"/>
      <c r="C1220" s="65"/>
      <c r="D1220" s="65"/>
      <c r="E1220" s="65"/>
      <c r="F1220" s="65"/>
      <c r="G1220" s="65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/>
      <c r="B1221" s="65"/>
      <c r="C1221" s="65"/>
      <c r="D1221" s="65"/>
      <c r="E1221" s="65"/>
      <c r="F1221" s="65"/>
      <c r="G1221" s="65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/>
      <c r="B1222" s="65"/>
      <c r="C1222" s="65"/>
      <c r="D1222" s="65"/>
      <c r="E1222" s="65"/>
      <c r="F1222" s="65"/>
      <c r="G1222" s="65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2018-04-02T17:09:58Z</dcterms:modified>
</cp:coreProperties>
</file>