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Carb\"/>
    </mc:Choice>
  </mc:AlternateContent>
  <bookViews>
    <workbookView xWindow="0" yWindow="0" windowWidth="15525" windowHeight="12180" firstSheet="1" activeTab="1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Calibration!$B$31:$V$127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V187" i="2" l="1"/>
  <c r="U187" i="2"/>
  <c r="T187" i="2"/>
  <c r="V186" i="2"/>
  <c r="U186" i="2"/>
  <c r="T186" i="2"/>
  <c r="V185" i="2"/>
  <c r="U185" i="2"/>
  <c r="T185" i="2"/>
  <c r="V177" i="2"/>
  <c r="U177" i="2"/>
  <c r="T177" i="2"/>
  <c r="V176" i="2"/>
  <c r="U176" i="2"/>
  <c r="T176" i="2"/>
  <c r="V175" i="2"/>
  <c r="U175" i="2"/>
  <c r="T175" i="2"/>
  <c r="Y187" i="2"/>
  <c r="X187" i="2"/>
  <c r="W187" i="2"/>
  <c r="Y186" i="2"/>
  <c r="X186" i="2"/>
  <c r="W186" i="2"/>
  <c r="Y185" i="2"/>
  <c r="X185" i="2"/>
  <c r="W185" i="2"/>
  <c r="W184" i="2"/>
  <c r="Y177" i="2"/>
  <c r="X177" i="2"/>
  <c r="W177" i="2"/>
  <c r="Y176" i="2"/>
  <c r="X176" i="2"/>
  <c r="W176" i="2"/>
  <c r="Y175" i="2"/>
  <c r="X175" i="2"/>
  <c r="W175" i="2"/>
  <c r="W167" i="2"/>
  <c r="X167" i="2"/>
  <c r="Y167" i="2"/>
  <c r="W149" i="2"/>
  <c r="X149" i="2"/>
  <c r="Y149" i="2"/>
  <c r="W150" i="2"/>
  <c r="X150" i="2"/>
  <c r="Y150" i="2"/>
  <c r="W151" i="2"/>
  <c r="X151" i="2"/>
  <c r="Y151" i="2"/>
  <c r="W152" i="2"/>
  <c r="X152" i="2"/>
  <c r="Y152" i="2"/>
  <c r="W153" i="2"/>
  <c r="X153" i="2"/>
  <c r="Y153" i="2"/>
  <c r="W154" i="2"/>
  <c r="X154" i="2"/>
  <c r="Y154" i="2"/>
  <c r="W155" i="2"/>
  <c r="X155" i="2"/>
  <c r="Y155" i="2"/>
  <c r="W156" i="2"/>
  <c r="X156" i="2"/>
  <c r="Y156" i="2"/>
  <c r="W157" i="2"/>
  <c r="X157" i="2"/>
  <c r="Y15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Y137" i="2"/>
  <c r="X137" i="2"/>
  <c r="W137" i="2"/>
  <c r="Y136" i="2"/>
  <c r="X136" i="2"/>
  <c r="W136" i="2"/>
  <c r="Y135" i="2"/>
  <c r="X135" i="2"/>
  <c r="W135" i="2"/>
  <c r="W38" i="2"/>
  <c r="X38" i="2"/>
  <c r="Y38" i="2"/>
  <c r="J33" i="2" l="1"/>
  <c r="K33" i="2"/>
  <c r="N33" i="2" s="1"/>
  <c r="L33" i="2"/>
  <c r="O33" i="2" s="1"/>
  <c r="J34" i="2"/>
  <c r="K34" i="2"/>
  <c r="N34" i="2" s="1"/>
  <c r="L34" i="2"/>
  <c r="O34" i="2"/>
  <c r="J35" i="2"/>
  <c r="K35" i="2"/>
  <c r="N35" i="2" s="1"/>
  <c r="L35" i="2"/>
  <c r="O35" i="2" s="1"/>
  <c r="J36" i="2"/>
  <c r="K36" i="2"/>
  <c r="N36" i="2" s="1"/>
  <c r="L36" i="2"/>
  <c r="O36" i="2" s="1"/>
  <c r="J37" i="2"/>
  <c r="K37" i="2"/>
  <c r="N37" i="2" s="1"/>
  <c r="L37" i="2"/>
  <c r="O37" i="2" s="1"/>
  <c r="J38" i="2"/>
  <c r="K38" i="2"/>
  <c r="L38" i="2"/>
  <c r="N38" i="2"/>
  <c r="O38" i="2"/>
  <c r="Q38" i="2"/>
  <c r="R38" i="2"/>
  <c r="T38" i="2"/>
  <c r="U38" i="2"/>
  <c r="V38" i="2"/>
  <c r="J39" i="2"/>
  <c r="K39" i="2"/>
  <c r="N39" i="2" s="1"/>
  <c r="L39" i="2"/>
  <c r="O39" i="2" s="1"/>
  <c r="J40" i="2"/>
  <c r="K40" i="2"/>
  <c r="N40" i="2" s="1"/>
  <c r="L40" i="2"/>
  <c r="O40" i="2"/>
  <c r="J41" i="2"/>
  <c r="K41" i="2"/>
  <c r="N41" i="2" s="1"/>
  <c r="L41" i="2"/>
  <c r="O41" i="2"/>
  <c r="J42" i="2"/>
  <c r="K42" i="2"/>
  <c r="L42" i="2"/>
  <c r="O42" i="2" s="1"/>
  <c r="N42" i="2"/>
  <c r="J43" i="2"/>
  <c r="K43" i="2"/>
  <c r="L43" i="2"/>
  <c r="N43" i="2"/>
  <c r="O43" i="2"/>
  <c r="J44" i="2"/>
  <c r="K44" i="2"/>
  <c r="L44" i="2"/>
  <c r="O44" i="2" s="1"/>
  <c r="N44" i="2"/>
  <c r="J45" i="2"/>
  <c r="K45" i="2"/>
  <c r="N45" i="2" s="1"/>
  <c r="L45" i="2"/>
  <c r="O45" i="2" s="1"/>
  <c r="J46" i="2"/>
  <c r="K46" i="2"/>
  <c r="N46" i="2" s="1"/>
  <c r="L46" i="2"/>
  <c r="O46" i="2" s="1"/>
  <c r="J47" i="2"/>
  <c r="K47" i="2"/>
  <c r="N47" i="2" s="1"/>
  <c r="L47" i="2"/>
  <c r="O47" i="2" s="1"/>
  <c r="J48" i="2"/>
  <c r="K48" i="2"/>
  <c r="N48" i="2" s="1"/>
  <c r="L48" i="2"/>
  <c r="O48" i="2" s="1"/>
  <c r="J49" i="2"/>
  <c r="K49" i="2"/>
  <c r="N49" i="2" s="1"/>
  <c r="L49" i="2"/>
  <c r="O49" i="2" s="1"/>
  <c r="J50" i="2"/>
  <c r="K50" i="2"/>
  <c r="N50" i="2" s="1"/>
  <c r="L50" i="2"/>
  <c r="O50" i="2" s="1"/>
  <c r="J51" i="2"/>
  <c r="K51" i="2"/>
  <c r="N51" i="2" s="1"/>
  <c r="L51" i="2"/>
  <c r="O51" i="2" s="1"/>
  <c r="J52" i="2"/>
  <c r="K52" i="2"/>
  <c r="L52" i="2"/>
  <c r="O52" i="2" s="1"/>
  <c r="N52" i="2"/>
  <c r="J53" i="2"/>
  <c r="K53" i="2"/>
  <c r="N53" i="2" s="1"/>
  <c r="L53" i="2"/>
  <c r="O53" i="2" s="1"/>
  <c r="J54" i="2"/>
  <c r="K54" i="2"/>
  <c r="N54" i="2" s="1"/>
  <c r="L54" i="2"/>
  <c r="O54" i="2" s="1"/>
  <c r="J55" i="2"/>
  <c r="K55" i="2"/>
  <c r="L55" i="2"/>
  <c r="O55" i="2" s="1"/>
  <c r="N55" i="2"/>
  <c r="J56" i="2"/>
  <c r="K56" i="2"/>
  <c r="N56" i="2" s="1"/>
  <c r="L56" i="2"/>
  <c r="O56" i="2"/>
  <c r="J57" i="2"/>
  <c r="K57" i="2"/>
  <c r="N57" i="2" s="1"/>
  <c r="L57" i="2"/>
  <c r="O57" i="2" s="1"/>
  <c r="J58" i="2"/>
  <c r="K58" i="2"/>
  <c r="N58" i="2" s="1"/>
  <c r="L58" i="2"/>
  <c r="O58" i="2" s="1"/>
  <c r="J59" i="2"/>
  <c r="K59" i="2"/>
  <c r="N59" i="2" s="1"/>
  <c r="L59" i="2"/>
  <c r="O59" i="2" s="1"/>
  <c r="J60" i="2"/>
  <c r="K60" i="2"/>
  <c r="N60" i="2" s="1"/>
  <c r="L60" i="2"/>
  <c r="O60" i="2" s="1"/>
  <c r="J61" i="2"/>
  <c r="K61" i="2"/>
  <c r="N61" i="2" s="1"/>
  <c r="L61" i="2"/>
  <c r="O61" i="2" s="1"/>
  <c r="J62" i="2"/>
  <c r="K62" i="2"/>
  <c r="N62" i="2" s="1"/>
  <c r="L62" i="2"/>
  <c r="O62" i="2" s="1"/>
  <c r="J63" i="2"/>
  <c r="K63" i="2"/>
  <c r="N63" i="2" s="1"/>
  <c r="L63" i="2"/>
  <c r="O63" i="2" s="1"/>
  <c r="J64" i="2"/>
  <c r="K64" i="2"/>
  <c r="N64" i="2" s="1"/>
  <c r="L64" i="2"/>
  <c r="O64" i="2" s="1"/>
  <c r="J65" i="2"/>
  <c r="K65" i="2"/>
  <c r="N65" i="2" s="1"/>
  <c r="L65" i="2"/>
  <c r="O65" i="2"/>
  <c r="J66" i="2"/>
  <c r="K66" i="2"/>
  <c r="N66" i="2" s="1"/>
  <c r="L66" i="2"/>
  <c r="O66" i="2" s="1"/>
  <c r="J67" i="2"/>
  <c r="K67" i="2"/>
  <c r="N67" i="2" s="1"/>
  <c r="L67" i="2"/>
  <c r="O67" i="2" s="1"/>
  <c r="J68" i="2"/>
  <c r="K68" i="2"/>
  <c r="L68" i="2"/>
  <c r="O68" i="2" s="1"/>
  <c r="N68" i="2"/>
  <c r="J69" i="2"/>
  <c r="K69" i="2"/>
  <c r="N69" i="2" s="1"/>
  <c r="L69" i="2"/>
  <c r="O69" i="2" s="1"/>
  <c r="J70" i="2"/>
  <c r="K70" i="2"/>
  <c r="N70" i="2" s="1"/>
  <c r="L70" i="2"/>
  <c r="O70" i="2" s="1"/>
  <c r="J71" i="2"/>
  <c r="K71" i="2"/>
  <c r="N71" i="2" s="1"/>
  <c r="L71" i="2"/>
  <c r="O71" i="2" s="1"/>
  <c r="J72" i="2"/>
  <c r="K72" i="2"/>
  <c r="N72" i="2" s="1"/>
  <c r="L72" i="2"/>
  <c r="O72" i="2"/>
  <c r="J73" i="2"/>
  <c r="K73" i="2"/>
  <c r="N73" i="2" s="1"/>
  <c r="L73" i="2"/>
  <c r="O73" i="2"/>
  <c r="J74" i="2"/>
  <c r="K74" i="2"/>
  <c r="N74" i="2" s="1"/>
  <c r="L74" i="2"/>
  <c r="O74" i="2" s="1"/>
  <c r="J75" i="2"/>
  <c r="K75" i="2"/>
  <c r="N75" i="2" s="1"/>
  <c r="L75" i="2"/>
  <c r="O75" i="2" s="1"/>
  <c r="J76" i="2"/>
  <c r="K76" i="2"/>
  <c r="N76" i="2" s="1"/>
  <c r="L76" i="2"/>
  <c r="O76" i="2" s="1"/>
  <c r="J77" i="2"/>
  <c r="K77" i="2"/>
  <c r="N77" i="2" s="1"/>
  <c r="L77" i="2"/>
  <c r="O77" i="2"/>
  <c r="J78" i="2"/>
  <c r="K78" i="2"/>
  <c r="N78" i="2" s="1"/>
  <c r="L78" i="2"/>
  <c r="O78" i="2" s="1"/>
  <c r="J79" i="2"/>
  <c r="K79" i="2"/>
  <c r="N79" i="2" s="1"/>
  <c r="L79" i="2"/>
  <c r="O79" i="2" s="1"/>
  <c r="J80" i="2"/>
  <c r="K80" i="2"/>
  <c r="N80" i="2" s="1"/>
  <c r="L80" i="2"/>
  <c r="O80" i="2" s="1"/>
  <c r="J81" i="2"/>
  <c r="K81" i="2"/>
  <c r="N81" i="2" s="1"/>
  <c r="L81" i="2"/>
  <c r="O81" i="2" s="1"/>
  <c r="J82" i="2"/>
  <c r="K82" i="2"/>
  <c r="N82" i="2" s="1"/>
  <c r="L82" i="2"/>
  <c r="O82" i="2"/>
  <c r="J83" i="2"/>
  <c r="K83" i="2"/>
  <c r="N83" i="2" s="1"/>
  <c r="L83" i="2"/>
  <c r="O83" i="2" s="1"/>
  <c r="J84" i="2"/>
  <c r="K84" i="2"/>
  <c r="N84" i="2" s="1"/>
  <c r="L84" i="2"/>
  <c r="O84" i="2" s="1"/>
  <c r="J85" i="2"/>
  <c r="K85" i="2"/>
  <c r="N85" i="2" s="1"/>
  <c r="L85" i="2"/>
  <c r="O85" i="2" s="1"/>
  <c r="J86" i="2"/>
  <c r="K86" i="2"/>
  <c r="L86" i="2"/>
  <c r="O86" i="2" s="1"/>
  <c r="N86" i="2"/>
  <c r="J87" i="2"/>
  <c r="K87" i="2"/>
  <c r="N87" i="2" s="1"/>
  <c r="L87" i="2"/>
  <c r="O87" i="2" s="1"/>
  <c r="J88" i="2"/>
  <c r="K88" i="2"/>
  <c r="N88" i="2" s="1"/>
  <c r="L88" i="2"/>
  <c r="O88" i="2" s="1"/>
  <c r="J89" i="2"/>
  <c r="K89" i="2"/>
  <c r="N89" i="2" s="1"/>
  <c r="L89" i="2"/>
  <c r="O89" i="2"/>
  <c r="J90" i="2"/>
  <c r="K90" i="2"/>
  <c r="N90" i="2" s="1"/>
  <c r="L90" i="2"/>
  <c r="O90" i="2" s="1"/>
  <c r="J91" i="2"/>
  <c r="K91" i="2"/>
  <c r="L91" i="2"/>
  <c r="N91" i="2"/>
  <c r="O91" i="2"/>
  <c r="J92" i="2"/>
  <c r="K92" i="2"/>
  <c r="L92" i="2"/>
  <c r="O92" i="2" s="1"/>
  <c r="N92" i="2"/>
  <c r="J93" i="2"/>
  <c r="K93" i="2"/>
  <c r="N93" i="2" s="1"/>
  <c r="L93" i="2"/>
  <c r="O93" i="2" s="1"/>
  <c r="J94" i="2"/>
  <c r="K94" i="2"/>
  <c r="N94" i="2" s="1"/>
  <c r="L94" i="2"/>
  <c r="O94" i="2" s="1"/>
  <c r="J95" i="2"/>
  <c r="K95" i="2"/>
  <c r="N95" i="2" s="1"/>
  <c r="L95" i="2"/>
  <c r="O95" i="2" s="1"/>
  <c r="J96" i="2"/>
  <c r="K96" i="2"/>
  <c r="N96" i="2" s="1"/>
  <c r="L96" i="2"/>
  <c r="O96" i="2" s="1"/>
  <c r="J97" i="2"/>
  <c r="K97" i="2"/>
  <c r="N97" i="2" s="1"/>
  <c r="L97" i="2"/>
  <c r="O97" i="2" s="1"/>
  <c r="J98" i="2"/>
  <c r="K98" i="2"/>
  <c r="N98" i="2" s="1"/>
  <c r="L98" i="2"/>
  <c r="O98" i="2" s="1"/>
  <c r="J99" i="2"/>
  <c r="K99" i="2"/>
  <c r="N99" i="2" s="1"/>
  <c r="L99" i="2"/>
  <c r="O99" i="2"/>
  <c r="J100" i="2"/>
  <c r="K100" i="2"/>
  <c r="N100" i="2" s="1"/>
  <c r="L100" i="2"/>
  <c r="O100" i="2" s="1"/>
  <c r="J101" i="2"/>
  <c r="K101" i="2"/>
  <c r="N101" i="2" s="1"/>
  <c r="L101" i="2"/>
  <c r="O101" i="2" s="1"/>
  <c r="J102" i="2"/>
  <c r="K102" i="2"/>
  <c r="N102" i="2" s="1"/>
  <c r="L102" i="2"/>
  <c r="O102" i="2" s="1"/>
  <c r="J103" i="2"/>
  <c r="K103" i="2"/>
  <c r="N103" i="2" s="1"/>
  <c r="L103" i="2"/>
  <c r="O103" i="2" s="1"/>
  <c r="J104" i="2"/>
  <c r="K104" i="2"/>
  <c r="L104" i="2"/>
  <c r="O104" i="2" s="1"/>
  <c r="N104" i="2"/>
  <c r="J105" i="2"/>
  <c r="K105" i="2"/>
  <c r="N105" i="2" s="1"/>
  <c r="L105" i="2"/>
  <c r="O105" i="2" s="1"/>
  <c r="J106" i="2"/>
  <c r="K106" i="2"/>
  <c r="N106" i="2" s="1"/>
  <c r="L106" i="2"/>
  <c r="O106" i="2"/>
  <c r="J107" i="2"/>
  <c r="K107" i="2"/>
  <c r="N107" i="2" s="1"/>
  <c r="L107" i="2"/>
  <c r="O107" i="2" s="1"/>
  <c r="J108" i="2"/>
  <c r="K108" i="2"/>
  <c r="N108" i="2" s="1"/>
  <c r="L108" i="2"/>
  <c r="O108" i="2" s="1"/>
  <c r="J109" i="2"/>
  <c r="K109" i="2"/>
  <c r="N109" i="2" s="1"/>
  <c r="L109" i="2"/>
  <c r="O109" i="2" s="1"/>
  <c r="J110" i="2"/>
  <c r="K110" i="2"/>
  <c r="N110" i="2" s="1"/>
  <c r="L110" i="2"/>
  <c r="O110" i="2" s="1"/>
  <c r="J111" i="2"/>
  <c r="K111" i="2"/>
  <c r="N111" i="2" s="1"/>
  <c r="L111" i="2"/>
  <c r="O111" i="2" s="1"/>
  <c r="J112" i="2"/>
  <c r="K112" i="2"/>
  <c r="N112" i="2" s="1"/>
  <c r="L112" i="2"/>
  <c r="O112" i="2" s="1"/>
  <c r="J113" i="2"/>
  <c r="K113" i="2"/>
  <c r="N113" i="2" s="1"/>
  <c r="L113" i="2"/>
  <c r="O113" i="2" s="1"/>
  <c r="J114" i="2"/>
  <c r="K114" i="2"/>
  <c r="L114" i="2"/>
  <c r="N114" i="2"/>
  <c r="O114" i="2"/>
  <c r="J115" i="2"/>
  <c r="K115" i="2"/>
  <c r="N115" i="2" s="1"/>
  <c r="L115" i="2"/>
  <c r="O115" i="2" s="1"/>
  <c r="J116" i="2"/>
  <c r="K116" i="2"/>
  <c r="N116" i="2" s="1"/>
  <c r="L116" i="2"/>
  <c r="O116" i="2" s="1"/>
  <c r="J117" i="2"/>
  <c r="K117" i="2"/>
  <c r="N117" i="2" s="1"/>
  <c r="L117" i="2"/>
  <c r="O117" i="2" s="1"/>
  <c r="J118" i="2"/>
  <c r="K118" i="2"/>
  <c r="N118" i="2" s="1"/>
  <c r="L118" i="2"/>
  <c r="O118" i="2" s="1"/>
  <c r="J119" i="2"/>
  <c r="K119" i="2"/>
  <c r="L119" i="2"/>
  <c r="N119" i="2"/>
  <c r="O119" i="2"/>
  <c r="J120" i="2"/>
  <c r="K120" i="2"/>
  <c r="N120" i="2" s="1"/>
  <c r="L120" i="2"/>
  <c r="O120" i="2" s="1"/>
  <c r="J121" i="2"/>
  <c r="K121" i="2"/>
  <c r="N121" i="2" s="1"/>
  <c r="L121" i="2"/>
  <c r="O121" i="2"/>
  <c r="J122" i="2"/>
  <c r="K122" i="2"/>
  <c r="N122" i="2" s="1"/>
  <c r="L122" i="2"/>
  <c r="O122" i="2"/>
  <c r="J123" i="2"/>
  <c r="K123" i="2"/>
  <c r="L123" i="2"/>
  <c r="O123" i="2" s="1"/>
  <c r="N123" i="2"/>
  <c r="J124" i="2"/>
  <c r="K124" i="2"/>
  <c r="N124" i="2" s="1"/>
  <c r="L124" i="2"/>
  <c r="O124" i="2" s="1"/>
  <c r="J125" i="2"/>
  <c r="K125" i="2"/>
  <c r="N125" i="2" s="1"/>
  <c r="L125" i="2"/>
  <c r="O125" i="2" s="1"/>
  <c r="J126" i="2"/>
  <c r="K126" i="2"/>
  <c r="L126" i="2"/>
  <c r="O126" i="2" s="1"/>
  <c r="N126" i="2"/>
  <c r="J127" i="2"/>
  <c r="K127" i="2"/>
  <c r="L127" i="2"/>
  <c r="N127" i="2"/>
  <c r="O127" i="2"/>
  <c r="L32" i="2"/>
  <c r="O32" i="2" s="1"/>
  <c r="K32" i="2"/>
  <c r="N32" i="2" s="1"/>
  <c r="J32" i="2"/>
  <c r="J146" i="2" l="1"/>
  <c r="K146" i="2"/>
  <c r="L146" i="2"/>
  <c r="N146" i="2"/>
  <c r="O146" i="2"/>
  <c r="J147" i="2"/>
  <c r="K147" i="2"/>
  <c r="L147" i="2"/>
  <c r="N147" i="2"/>
  <c r="O147" i="2"/>
  <c r="J148" i="2"/>
  <c r="K148" i="2"/>
  <c r="L148" i="2"/>
  <c r="O148" i="2" s="1"/>
  <c r="N148" i="2"/>
  <c r="J149" i="2"/>
  <c r="K149" i="2"/>
  <c r="L149" i="2"/>
  <c r="N149" i="2"/>
  <c r="O149" i="2"/>
  <c r="Q149" i="2"/>
  <c r="R149" i="2"/>
  <c r="T149" i="2"/>
  <c r="U149" i="2"/>
  <c r="V149" i="2"/>
  <c r="J150" i="2"/>
  <c r="K150" i="2"/>
  <c r="L150" i="2"/>
  <c r="N150" i="2"/>
  <c r="O150" i="2"/>
  <c r="Q150" i="2"/>
  <c r="R150" i="2"/>
  <c r="T150" i="2"/>
  <c r="U150" i="2"/>
  <c r="V150" i="2"/>
  <c r="J151" i="2"/>
  <c r="K151" i="2"/>
  <c r="L151" i="2"/>
  <c r="N151" i="2"/>
  <c r="O151" i="2"/>
  <c r="Q151" i="2"/>
  <c r="R151" i="2"/>
  <c r="T151" i="2"/>
  <c r="U151" i="2"/>
  <c r="V151" i="2"/>
  <c r="J152" i="2"/>
  <c r="K152" i="2"/>
  <c r="L152" i="2"/>
  <c r="N152" i="2"/>
  <c r="O152" i="2"/>
  <c r="Q152" i="2"/>
  <c r="R152" i="2"/>
  <c r="T152" i="2"/>
  <c r="U152" i="2"/>
  <c r="V152" i="2"/>
  <c r="J153" i="2"/>
  <c r="K153" i="2"/>
  <c r="L153" i="2"/>
  <c r="N153" i="2"/>
  <c r="O153" i="2"/>
  <c r="Q153" i="2"/>
  <c r="R153" i="2"/>
  <c r="T153" i="2"/>
  <c r="U153" i="2"/>
  <c r="V153" i="2"/>
  <c r="J154" i="2"/>
  <c r="K154" i="2"/>
  <c r="L154" i="2"/>
  <c r="N154" i="2"/>
  <c r="O154" i="2"/>
  <c r="Q154" i="2"/>
  <c r="R154" i="2"/>
  <c r="T154" i="2"/>
  <c r="U154" i="2"/>
  <c r="V154" i="2"/>
  <c r="J155" i="2"/>
  <c r="K155" i="2"/>
  <c r="L155" i="2"/>
  <c r="N155" i="2"/>
  <c r="O155" i="2"/>
  <c r="Q155" i="2"/>
  <c r="R155" i="2"/>
  <c r="T155" i="2"/>
  <c r="U155" i="2"/>
  <c r="V155" i="2"/>
  <c r="J156" i="2"/>
  <c r="K156" i="2"/>
  <c r="L156" i="2"/>
  <c r="N156" i="2"/>
  <c r="O156" i="2"/>
  <c r="Q156" i="2"/>
  <c r="R156" i="2"/>
  <c r="T156" i="2"/>
  <c r="U156" i="2"/>
  <c r="V156" i="2"/>
  <c r="J157" i="2"/>
  <c r="K157" i="2"/>
  <c r="L157" i="2"/>
  <c r="N157" i="2"/>
  <c r="O157" i="2"/>
  <c r="Q157" i="2"/>
  <c r="R157" i="2"/>
  <c r="T157" i="2"/>
  <c r="U157" i="2"/>
  <c r="V157" i="2"/>
  <c r="J158" i="2"/>
  <c r="K158" i="2"/>
  <c r="L158" i="2"/>
  <c r="N158" i="2"/>
  <c r="O158" i="2"/>
  <c r="Q158" i="2"/>
  <c r="R158" i="2"/>
  <c r="T158" i="2"/>
  <c r="U158" i="2"/>
  <c r="V158" i="2"/>
  <c r="J159" i="2"/>
  <c r="K159" i="2"/>
  <c r="L159" i="2"/>
  <c r="N159" i="2"/>
  <c r="O159" i="2"/>
  <c r="Q159" i="2"/>
  <c r="R159" i="2"/>
  <c r="T159" i="2"/>
  <c r="U159" i="2"/>
  <c r="V159" i="2"/>
  <c r="R187" i="2" l="1"/>
  <c r="Q187" i="2"/>
  <c r="O187" i="2"/>
  <c r="N187" i="2"/>
  <c r="L187" i="2"/>
  <c r="K187" i="2"/>
  <c r="J187" i="2"/>
  <c r="R186" i="2"/>
  <c r="Q186" i="2"/>
  <c r="O186" i="2"/>
  <c r="N186" i="2"/>
  <c r="L186" i="2"/>
  <c r="K186" i="2"/>
  <c r="J186" i="2"/>
  <c r="R185" i="2"/>
  <c r="Q185" i="2"/>
  <c r="O185" i="2"/>
  <c r="N185" i="2"/>
  <c r="L185" i="2"/>
  <c r="K185" i="2"/>
  <c r="J185" i="2"/>
  <c r="L184" i="2"/>
  <c r="O184" i="2" s="1"/>
  <c r="R184" i="2" s="1"/>
  <c r="K184" i="2"/>
  <c r="N184" i="2" s="1"/>
  <c r="Q184" i="2" s="1"/>
  <c r="J184" i="2"/>
  <c r="R177" i="2"/>
  <c r="Q177" i="2"/>
  <c r="O177" i="2"/>
  <c r="N177" i="2"/>
  <c r="L177" i="2"/>
  <c r="K177" i="2"/>
  <c r="J177" i="2"/>
  <c r="R176" i="2"/>
  <c r="Q176" i="2"/>
  <c r="O176" i="2"/>
  <c r="N176" i="2"/>
  <c r="L176" i="2"/>
  <c r="K176" i="2"/>
  <c r="J176" i="2"/>
  <c r="R175" i="2"/>
  <c r="Q175" i="2"/>
  <c r="O175" i="2"/>
  <c r="N175" i="2"/>
  <c r="L175" i="2"/>
  <c r="K175" i="2"/>
  <c r="J175" i="2"/>
  <c r="L174" i="2"/>
  <c r="O174" i="2" s="1"/>
  <c r="R174" i="2" s="1"/>
  <c r="K174" i="2"/>
  <c r="N174" i="2" s="1"/>
  <c r="Q174" i="2" s="1"/>
  <c r="J174" i="2"/>
  <c r="V167" i="2"/>
  <c r="U167" i="2"/>
  <c r="T167" i="2"/>
  <c r="R167" i="2"/>
  <c r="Q167" i="2"/>
  <c r="O167" i="2"/>
  <c r="N167" i="2"/>
  <c r="L167" i="2"/>
  <c r="K167" i="2"/>
  <c r="J167" i="2"/>
  <c r="V166" i="2"/>
  <c r="U166" i="2"/>
  <c r="T166" i="2"/>
  <c r="R166" i="2"/>
  <c r="Q166" i="2"/>
  <c r="O166" i="2"/>
  <c r="N166" i="2"/>
  <c r="L166" i="2"/>
  <c r="K166" i="2"/>
  <c r="J166" i="2"/>
  <c r="V165" i="2"/>
  <c r="U165" i="2"/>
  <c r="T165" i="2"/>
  <c r="R165" i="2"/>
  <c r="Q165" i="2"/>
  <c r="O165" i="2"/>
  <c r="N165" i="2"/>
  <c r="L165" i="2"/>
  <c r="K165" i="2"/>
  <c r="J165" i="2"/>
  <c r="V164" i="2"/>
  <c r="U164" i="2"/>
  <c r="T164" i="2"/>
  <c r="R164" i="2"/>
  <c r="Q164" i="2"/>
  <c r="O164" i="2"/>
  <c r="N164" i="2"/>
  <c r="L164" i="2"/>
  <c r="K164" i="2"/>
  <c r="J164" i="2"/>
  <c r="V163" i="2"/>
  <c r="U163" i="2"/>
  <c r="T163" i="2"/>
  <c r="R163" i="2"/>
  <c r="Q163" i="2"/>
  <c r="O163" i="2"/>
  <c r="N163" i="2"/>
  <c r="L163" i="2"/>
  <c r="K163" i="2"/>
  <c r="J163" i="2"/>
  <c r="V162" i="2"/>
  <c r="U162" i="2"/>
  <c r="T162" i="2"/>
  <c r="R162" i="2"/>
  <c r="Q162" i="2"/>
  <c r="O162" i="2"/>
  <c r="N162" i="2"/>
  <c r="L162" i="2"/>
  <c r="K162" i="2"/>
  <c r="J162" i="2"/>
  <c r="V161" i="2"/>
  <c r="U161" i="2"/>
  <c r="T161" i="2"/>
  <c r="R161" i="2"/>
  <c r="Q161" i="2"/>
  <c r="O161" i="2"/>
  <c r="N161" i="2"/>
  <c r="L161" i="2"/>
  <c r="K161" i="2"/>
  <c r="J161" i="2"/>
  <c r="V160" i="2"/>
  <c r="U160" i="2"/>
  <c r="T160" i="2"/>
  <c r="R160" i="2"/>
  <c r="Q160" i="2"/>
  <c r="O160" i="2"/>
  <c r="N160" i="2"/>
  <c r="L160" i="2"/>
  <c r="K160" i="2"/>
  <c r="J160" i="2"/>
  <c r="L145" i="2"/>
  <c r="O145" i="2" s="1"/>
  <c r="K145" i="2"/>
  <c r="N145" i="2" s="1"/>
  <c r="J145" i="2"/>
  <c r="L144" i="2"/>
  <c r="O144" i="2" s="1"/>
  <c r="K144" i="2"/>
  <c r="N144" i="2" s="1"/>
  <c r="J144" i="2"/>
  <c r="V137" i="2"/>
  <c r="U137" i="2"/>
  <c r="T137" i="2"/>
  <c r="R137" i="2"/>
  <c r="Q137" i="2"/>
  <c r="O137" i="2"/>
  <c r="N137" i="2"/>
  <c r="L137" i="2"/>
  <c r="K137" i="2"/>
  <c r="J137" i="2"/>
  <c r="V136" i="2"/>
  <c r="U136" i="2"/>
  <c r="T136" i="2"/>
  <c r="R136" i="2"/>
  <c r="Q136" i="2"/>
  <c r="O136" i="2"/>
  <c r="N136" i="2"/>
  <c r="L136" i="2"/>
  <c r="K136" i="2"/>
  <c r="J136" i="2"/>
  <c r="V135" i="2"/>
  <c r="U135" i="2"/>
  <c r="T135" i="2"/>
  <c r="R135" i="2"/>
  <c r="Q135" i="2"/>
  <c r="O135" i="2"/>
  <c r="N135" i="2"/>
  <c r="L135" i="2"/>
  <c r="K135" i="2"/>
  <c r="J135" i="2"/>
  <c r="L134" i="2"/>
  <c r="O134" i="2" s="1"/>
  <c r="K134" i="2"/>
  <c r="N134" i="2" s="1"/>
  <c r="J134" i="2"/>
  <c r="I27" i="2" l="1"/>
  <c r="J26" i="2"/>
  <c r="Q52" i="2" s="1"/>
  <c r="I26" i="2"/>
  <c r="J27" i="2"/>
  <c r="R144" i="2" s="1"/>
  <c r="Q105" i="2" l="1"/>
  <c r="Q100" i="2"/>
  <c r="Q127" i="2"/>
  <c r="Q66" i="2"/>
  <c r="Q92" i="2"/>
  <c r="Q70" i="2"/>
  <c r="Q54" i="2"/>
  <c r="Q88" i="2"/>
  <c r="Q123" i="2"/>
  <c r="Q77" i="2"/>
  <c r="Q87" i="2"/>
  <c r="Q73" i="2"/>
  <c r="Q80" i="2"/>
  <c r="Q106" i="2"/>
  <c r="Q41" i="2"/>
  <c r="Q45" i="2"/>
  <c r="Q121" i="2"/>
  <c r="Q57" i="2"/>
  <c r="Q108" i="2"/>
  <c r="Q55" i="2"/>
  <c r="Q40" i="2"/>
  <c r="Q65" i="2"/>
  <c r="Q91" i="2"/>
  <c r="Q96" i="2"/>
  <c r="Q76" i="2"/>
  <c r="Q113" i="2"/>
  <c r="Q42" i="2"/>
  <c r="Q61" i="2"/>
  <c r="Q98" i="2"/>
  <c r="Q89" i="2"/>
  <c r="Q82" i="2"/>
  <c r="Q47" i="2"/>
  <c r="Q69" i="2"/>
  <c r="Q101" i="2"/>
  <c r="Q119" i="2"/>
  <c r="Q67" i="2"/>
  <c r="Q72" i="2"/>
  <c r="Q68" i="2"/>
  <c r="Q44" i="2"/>
  <c r="Q78" i="2"/>
  <c r="Q51" i="2"/>
  <c r="Q124" i="2"/>
  <c r="Q71" i="2"/>
  <c r="Q56" i="2"/>
  <c r="Q35" i="2"/>
  <c r="Q53" i="2"/>
  <c r="Q109" i="2"/>
  <c r="Q90" i="2"/>
  <c r="Q110" i="2"/>
  <c r="Q63" i="2"/>
  <c r="Q58" i="2"/>
  <c r="Q102" i="2"/>
  <c r="Q111" i="2"/>
  <c r="Q85" i="2"/>
  <c r="Q99" i="2"/>
  <c r="Q104" i="2"/>
  <c r="Q60" i="2"/>
  <c r="Q32" i="2"/>
  <c r="Q93" i="2"/>
  <c r="Q116" i="2"/>
  <c r="Q62" i="2"/>
  <c r="Q48" i="2"/>
  <c r="Q74" i="2"/>
  <c r="Q122" i="2"/>
  <c r="Q107" i="2"/>
  <c r="Q83" i="2"/>
  <c r="Q94" i="2"/>
  <c r="Q33" i="2"/>
  <c r="Q81" i="2"/>
  <c r="Q126" i="2"/>
  <c r="Q75" i="2"/>
  <c r="Q134" i="2"/>
  <c r="Q146" i="2"/>
  <c r="Q147" i="2"/>
  <c r="Q148" i="2"/>
  <c r="Q103" i="2"/>
  <c r="Q37" i="2"/>
  <c r="Q117" i="2"/>
  <c r="Q115" i="2"/>
  <c r="Q145" i="2"/>
  <c r="Q125" i="2"/>
  <c r="Q34" i="2"/>
  <c r="Q79" i="2"/>
  <c r="Q97" i="2"/>
  <c r="Q59" i="2"/>
  <c r="Q49" i="2"/>
  <c r="Q43" i="2"/>
  <c r="R146" i="2"/>
  <c r="R147" i="2"/>
  <c r="R148" i="2"/>
  <c r="Q112" i="2"/>
  <c r="Q46" i="2"/>
  <c r="Q118" i="2"/>
  <c r="R145" i="2"/>
  <c r="Q36" i="2"/>
  <c r="Q120" i="2"/>
  <c r="Q84" i="2"/>
  <c r="Q64" i="2"/>
  <c r="Q95" i="2"/>
  <c r="Q50" i="2"/>
  <c r="Q144" i="2"/>
  <c r="Q114" i="2"/>
  <c r="Q39" i="2"/>
  <c r="Q86" i="2"/>
  <c r="R63" i="2"/>
  <c r="R99" i="2"/>
  <c r="R45" i="2"/>
  <c r="R43" i="2"/>
  <c r="R59" i="2"/>
  <c r="R73" i="2"/>
  <c r="R55" i="2"/>
  <c r="R50" i="2"/>
  <c r="R72" i="2"/>
  <c r="R88" i="2"/>
  <c r="R77" i="2"/>
  <c r="R124" i="2"/>
  <c r="R93" i="2"/>
  <c r="R109" i="2"/>
  <c r="R75" i="2"/>
  <c r="R48" i="2"/>
  <c r="R120" i="2"/>
  <c r="R60" i="2"/>
  <c r="R58" i="2"/>
  <c r="R118" i="2"/>
  <c r="R52" i="2"/>
  <c r="R34" i="2"/>
  <c r="R33" i="2"/>
  <c r="R62" i="2"/>
  <c r="R36" i="2"/>
  <c r="R116" i="2"/>
  <c r="R80" i="2"/>
  <c r="R42" i="2"/>
  <c r="R113" i="2"/>
  <c r="R79" i="2"/>
  <c r="R68" i="2"/>
  <c r="R32" i="2"/>
  <c r="R111" i="2"/>
  <c r="R126" i="2"/>
  <c r="R66" i="2"/>
  <c r="R100" i="2"/>
  <c r="R117" i="2"/>
  <c r="R105" i="2"/>
  <c r="R95" i="2"/>
  <c r="R84" i="2"/>
  <c r="R101" i="2"/>
  <c r="R89" i="2"/>
  <c r="R86" i="2"/>
  <c r="R91" i="2"/>
  <c r="R103" i="2"/>
  <c r="R96" i="2"/>
  <c r="R49" i="2"/>
  <c r="R82" i="2"/>
  <c r="R119" i="2"/>
  <c r="R71" i="2"/>
  <c r="R123" i="2"/>
  <c r="R106" i="2"/>
  <c r="R97" i="2"/>
  <c r="R112" i="2"/>
  <c r="R64" i="2"/>
  <c r="R81" i="2"/>
  <c r="R53" i="2"/>
  <c r="R74" i="2"/>
  <c r="R56" i="2"/>
  <c r="R125" i="2"/>
  <c r="R83" i="2"/>
  <c r="R44" i="2"/>
  <c r="R51" i="2"/>
  <c r="R40" i="2"/>
  <c r="R114" i="2"/>
  <c r="R35" i="2"/>
  <c r="R108" i="2"/>
  <c r="R78" i="2"/>
  <c r="R90" i="2"/>
  <c r="R122" i="2"/>
  <c r="R69" i="2"/>
  <c r="R76" i="2"/>
  <c r="R121" i="2"/>
  <c r="R61" i="2"/>
  <c r="R67" i="2"/>
  <c r="R102" i="2"/>
  <c r="R65" i="2"/>
  <c r="R46" i="2"/>
  <c r="R98" i="2"/>
  <c r="R87" i="2"/>
  <c r="R37" i="2"/>
  <c r="R41" i="2"/>
  <c r="R110" i="2"/>
  <c r="R39" i="2"/>
  <c r="R94" i="2"/>
  <c r="R54" i="2"/>
  <c r="R85" i="2"/>
  <c r="R70" i="2"/>
  <c r="R104" i="2"/>
  <c r="R115" i="2"/>
  <c r="R57" i="2"/>
  <c r="R107" i="2"/>
  <c r="R92" i="2"/>
  <c r="R47" i="2"/>
  <c r="R127" i="2"/>
  <c r="R134" i="2"/>
  <c r="I18" i="2"/>
  <c r="J18" i="2" l="1"/>
  <c r="J17" i="2"/>
  <c r="I17" i="2"/>
  <c r="H22" i="2"/>
  <c r="F27" i="2" l="1"/>
  <c r="E27" i="2"/>
  <c r="F26" i="2"/>
  <c r="E26" i="2"/>
  <c r="T174" i="2" l="1"/>
  <c r="T184" i="2"/>
  <c r="U174" i="2"/>
  <c r="U184" i="2"/>
  <c r="V174" i="2"/>
  <c r="T148" i="2"/>
  <c r="T146" i="2"/>
  <c r="T147" i="2"/>
  <c r="T144" i="2"/>
  <c r="T145" i="2"/>
  <c r="U144" i="2"/>
  <c r="U148" i="2"/>
  <c r="U145" i="2"/>
  <c r="U147" i="2"/>
  <c r="U146" i="2"/>
  <c r="T112" i="2"/>
  <c r="T33" i="2"/>
  <c r="T34" i="2"/>
  <c r="T103" i="2"/>
  <c r="T64" i="2"/>
  <c r="T111" i="2"/>
  <c r="T79" i="2"/>
  <c r="T97" i="2"/>
  <c r="T39" i="2"/>
  <c r="T48" i="2"/>
  <c r="T56" i="2"/>
  <c r="T43" i="2"/>
  <c r="T102" i="2"/>
  <c r="T52" i="2"/>
  <c r="T125" i="2"/>
  <c r="T84" i="2"/>
  <c r="T47" i="2"/>
  <c r="T55" i="2"/>
  <c r="T115" i="2"/>
  <c r="T95" i="2"/>
  <c r="T92" i="2"/>
  <c r="T91" i="2"/>
  <c r="T73" i="2"/>
  <c r="T70" i="2"/>
  <c r="T42" i="2"/>
  <c r="T98" i="2"/>
  <c r="T45" i="2"/>
  <c r="T61" i="2"/>
  <c r="T58" i="2"/>
  <c r="T66" i="2"/>
  <c r="T89" i="2"/>
  <c r="T96" i="2"/>
  <c r="T81" i="2"/>
  <c r="T88" i="2"/>
  <c r="T60" i="2"/>
  <c r="T53" i="2"/>
  <c r="T80" i="2"/>
  <c r="T63" i="2"/>
  <c r="T50" i="2"/>
  <c r="T85" i="2"/>
  <c r="T122" i="2"/>
  <c r="T86" i="2"/>
  <c r="T108" i="2"/>
  <c r="T118" i="2"/>
  <c r="T72" i="2"/>
  <c r="T37" i="2"/>
  <c r="T117" i="2"/>
  <c r="T40" i="2"/>
  <c r="T68" i="2"/>
  <c r="T120" i="2"/>
  <c r="T51" i="2"/>
  <c r="T134" i="2"/>
  <c r="T82" i="2"/>
  <c r="T35" i="2"/>
  <c r="T114" i="2"/>
  <c r="T83" i="2"/>
  <c r="T106" i="2"/>
  <c r="T46" i="2"/>
  <c r="T119" i="2"/>
  <c r="T41" i="2"/>
  <c r="T71" i="2"/>
  <c r="T105" i="2"/>
  <c r="T67" i="2"/>
  <c r="T74" i="2"/>
  <c r="T123" i="2"/>
  <c r="T78" i="2"/>
  <c r="T121" i="2"/>
  <c r="T116" i="2"/>
  <c r="T101" i="2"/>
  <c r="T44" i="2"/>
  <c r="T124" i="2"/>
  <c r="T62" i="2"/>
  <c r="T113" i="2"/>
  <c r="T32" i="2"/>
  <c r="T69" i="2"/>
  <c r="T127" i="2"/>
  <c r="T76" i="2"/>
  <c r="T54" i="2"/>
  <c r="T93" i="2"/>
  <c r="T77" i="2"/>
  <c r="T104" i="2"/>
  <c r="T110" i="2"/>
  <c r="T109" i="2"/>
  <c r="T94" i="2"/>
  <c r="T65" i="2"/>
  <c r="T59" i="2"/>
  <c r="T36" i="2"/>
  <c r="T99" i="2"/>
  <c r="T90" i="2"/>
  <c r="T126" i="2"/>
  <c r="T100" i="2"/>
  <c r="T75" i="2"/>
  <c r="T87" i="2"/>
  <c r="T107" i="2"/>
  <c r="T57" i="2"/>
  <c r="T49" i="2"/>
  <c r="U77" i="2"/>
  <c r="U68" i="2"/>
  <c r="U35" i="2"/>
  <c r="U48" i="2"/>
  <c r="U32" i="2"/>
  <c r="U88" i="2"/>
  <c r="U81" i="2"/>
  <c r="U109" i="2"/>
  <c r="U103" i="2"/>
  <c r="U34" i="2"/>
  <c r="U43" i="2"/>
  <c r="U107" i="2"/>
  <c r="U40" i="2"/>
  <c r="U39" i="2"/>
  <c r="U118" i="2"/>
  <c r="U75" i="2"/>
  <c r="U46" i="2"/>
  <c r="U56" i="2"/>
  <c r="U93" i="2"/>
  <c r="U91" i="2"/>
  <c r="U72" i="2"/>
  <c r="U104" i="2"/>
  <c r="U113" i="2"/>
  <c r="U83" i="2"/>
  <c r="U76" i="2"/>
  <c r="U51" i="2"/>
  <c r="U55" i="2"/>
  <c r="U42" i="2"/>
  <c r="U102" i="2"/>
  <c r="U124" i="2"/>
  <c r="U45" i="2"/>
  <c r="U97" i="2"/>
  <c r="U115" i="2"/>
  <c r="U122" i="2"/>
  <c r="U54" i="2"/>
  <c r="U84" i="2"/>
  <c r="U123" i="2"/>
  <c r="U62" i="2"/>
  <c r="U134" i="2"/>
  <c r="U69" i="2"/>
  <c r="U52" i="2"/>
  <c r="U94" i="2"/>
  <c r="U44" i="2"/>
  <c r="U50" i="2"/>
  <c r="U66" i="2"/>
  <c r="U96" i="2"/>
  <c r="U64" i="2"/>
  <c r="U37" i="2"/>
  <c r="U99" i="2"/>
  <c r="U86" i="2"/>
  <c r="U87" i="2"/>
  <c r="U80" i="2"/>
  <c r="U89" i="2"/>
  <c r="U79" i="2"/>
  <c r="U71" i="2"/>
  <c r="U119" i="2"/>
  <c r="U121" i="2"/>
  <c r="U117" i="2"/>
  <c r="U82" i="2"/>
  <c r="U74" i="2"/>
  <c r="U59" i="2"/>
  <c r="U53" i="2"/>
  <c r="U47" i="2"/>
  <c r="U33" i="2"/>
  <c r="U114" i="2"/>
  <c r="U111" i="2"/>
  <c r="U92" i="2"/>
  <c r="U125" i="2"/>
  <c r="U63" i="2"/>
  <c r="U116" i="2"/>
  <c r="U73" i="2"/>
  <c r="U105" i="2"/>
  <c r="U101" i="2"/>
  <c r="U67" i="2"/>
  <c r="U106" i="2"/>
  <c r="U49" i="2"/>
  <c r="U127" i="2"/>
  <c r="U58" i="2"/>
  <c r="U65" i="2"/>
  <c r="U60" i="2"/>
  <c r="U95" i="2"/>
  <c r="U108" i="2"/>
  <c r="U126" i="2"/>
  <c r="U110" i="2"/>
  <c r="U61" i="2"/>
  <c r="U57" i="2"/>
  <c r="U98" i="2"/>
  <c r="U85" i="2"/>
  <c r="U90" i="2"/>
  <c r="U36" i="2"/>
  <c r="U78" i="2"/>
  <c r="U41" i="2"/>
  <c r="U70" i="2"/>
  <c r="U120" i="2"/>
  <c r="U100" i="2"/>
  <c r="U112" i="2"/>
  <c r="V184" i="2" l="1"/>
  <c r="V146" i="2"/>
  <c r="V147" i="2"/>
  <c r="V145" i="2"/>
  <c r="V148" i="2"/>
  <c r="V144" i="2"/>
  <c r="U169" i="2"/>
  <c r="U168" i="2"/>
  <c r="G27" i="2" s="1"/>
  <c r="X69" i="2" s="1"/>
  <c r="Y69" i="2" s="1"/>
  <c r="T168" i="2"/>
  <c r="G26" i="2" s="1"/>
  <c r="W92" i="2" s="1"/>
  <c r="T169" i="2"/>
  <c r="V134" i="2"/>
  <c r="V124" i="2"/>
  <c r="V89" i="2"/>
  <c r="V120" i="2"/>
  <c r="V102" i="2"/>
  <c r="V41" i="2"/>
  <c r="V119" i="2"/>
  <c r="V126" i="2"/>
  <c r="V118" i="2"/>
  <c r="V97" i="2"/>
  <c r="V95" i="2"/>
  <c r="V78" i="2"/>
  <c r="V71" i="2"/>
  <c r="V104" i="2"/>
  <c r="V46" i="2"/>
  <c r="V34" i="2"/>
  <c r="V83" i="2"/>
  <c r="V93" i="2"/>
  <c r="V99" i="2"/>
  <c r="V75" i="2"/>
  <c r="V39" i="2"/>
  <c r="V49" i="2"/>
  <c r="V103" i="2"/>
  <c r="V112" i="2"/>
  <c r="V100" i="2"/>
  <c r="V79" i="2"/>
  <c r="V56" i="2"/>
  <c r="V37" i="2"/>
  <c r="V94" i="2"/>
  <c r="V69" i="2"/>
  <c r="V109" i="2"/>
  <c r="V33" i="2"/>
  <c r="V53" i="2"/>
  <c r="X53" i="2"/>
  <c r="Y53" i="2" s="1"/>
  <c r="V59" i="2"/>
  <c r="V74" i="2"/>
  <c r="V55" i="2"/>
  <c r="V40" i="2"/>
  <c r="V81" i="2"/>
  <c r="V70" i="2"/>
  <c r="V42" i="2"/>
  <c r="V51" i="2"/>
  <c r="V90" i="2"/>
  <c r="V60" i="2"/>
  <c r="V65" i="2"/>
  <c r="V66" i="2"/>
  <c r="V67" i="2"/>
  <c r="V62" i="2"/>
  <c r="V88" i="2"/>
  <c r="V117" i="2"/>
  <c r="V61" i="2"/>
  <c r="V91" i="2"/>
  <c r="V86" i="2"/>
  <c r="V107" i="2"/>
  <c r="V101" i="2"/>
  <c r="V63" i="2"/>
  <c r="V123" i="2"/>
  <c r="V32" i="2"/>
  <c r="V113" i="2"/>
  <c r="V72" i="2"/>
  <c r="V80" i="2"/>
  <c r="V64" i="2"/>
  <c r="V127" i="2"/>
  <c r="V106" i="2"/>
  <c r="V116" i="2"/>
  <c r="V125" i="2"/>
  <c r="V84" i="2"/>
  <c r="V48" i="2"/>
  <c r="V44" i="2"/>
  <c r="V105" i="2"/>
  <c r="V92" i="2"/>
  <c r="V54" i="2"/>
  <c r="V35" i="2"/>
  <c r="V47" i="2"/>
  <c r="V82" i="2"/>
  <c r="V36" i="2"/>
  <c r="V76" i="2"/>
  <c r="V98" i="2"/>
  <c r="V57" i="2"/>
  <c r="V58" i="2"/>
  <c r="V43" i="2"/>
  <c r="V73" i="2"/>
  <c r="V111" i="2"/>
  <c r="V122" i="2"/>
  <c r="V68" i="2"/>
  <c r="V45" i="2"/>
  <c r="V121" i="2"/>
  <c r="V85" i="2"/>
  <c r="V110" i="2"/>
  <c r="V87" i="2"/>
  <c r="V108" i="2"/>
  <c r="V96" i="2"/>
  <c r="V50" i="2"/>
  <c r="V52" i="2"/>
  <c r="V114" i="2"/>
  <c r="V115" i="2"/>
  <c r="V77" i="2"/>
  <c r="X184" i="2" l="1"/>
  <c r="Y184" i="2" s="1"/>
  <c r="W174" i="2"/>
  <c r="X104" i="2"/>
  <c r="Y104" i="2" s="1"/>
  <c r="X174" i="2"/>
  <c r="Y174" i="2" s="1"/>
  <c r="X94" i="2"/>
  <c r="Y94" i="2" s="1"/>
  <c r="W83" i="2"/>
  <c r="W93" i="2"/>
  <c r="W99" i="2"/>
  <c r="W124" i="2"/>
  <c r="W70" i="2"/>
  <c r="X86" i="2"/>
  <c r="Y86" i="2" s="1"/>
  <c r="X43" i="2"/>
  <c r="Y43" i="2" s="1"/>
  <c r="X73" i="2"/>
  <c r="Y73" i="2" s="1"/>
  <c r="X91" i="2"/>
  <c r="Y91" i="2" s="1"/>
  <c r="W42" i="2"/>
  <c r="X61" i="2"/>
  <c r="Y61" i="2" s="1"/>
  <c r="X117" i="2"/>
  <c r="Y117" i="2" s="1"/>
  <c r="X67" i="2"/>
  <c r="Y67" i="2" s="1"/>
  <c r="X58" i="2"/>
  <c r="Y58" i="2" s="1"/>
  <c r="W148" i="2"/>
  <c r="X77" i="2"/>
  <c r="Y77" i="2" s="1"/>
  <c r="W146" i="2"/>
  <c r="X44" i="2"/>
  <c r="Y44" i="2" s="1"/>
  <c r="W147" i="2"/>
  <c r="W106" i="2"/>
  <c r="W144" i="2"/>
  <c r="W90" i="2"/>
  <c r="X115" i="2"/>
  <c r="Y115" i="2" s="1"/>
  <c r="W145" i="2"/>
  <c r="X93" i="2"/>
  <c r="Y93" i="2" s="1"/>
  <c r="X144" i="2"/>
  <c r="X148" i="2"/>
  <c r="Y148" i="2" s="1"/>
  <c r="X116" i="2"/>
  <c r="Y116" i="2" s="1"/>
  <c r="X71" i="2"/>
  <c r="Y71" i="2" s="1"/>
  <c r="X145" i="2"/>
  <c r="Y145" i="2" s="1"/>
  <c r="X106" i="2"/>
  <c r="Y106" i="2" s="1"/>
  <c r="X68" i="2"/>
  <c r="Y68" i="2" s="1"/>
  <c r="X78" i="2"/>
  <c r="Y78" i="2" s="1"/>
  <c r="X147" i="2"/>
  <c r="Y147" i="2" s="1"/>
  <c r="X83" i="2"/>
  <c r="Y83" i="2" s="1"/>
  <c r="X122" i="2"/>
  <c r="Y122" i="2" s="1"/>
  <c r="X74" i="2"/>
  <c r="Y74" i="2" s="1"/>
  <c r="X125" i="2"/>
  <c r="Y125" i="2" s="1"/>
  <c r="X95" i="2"/>
  <c r="Y95" i="2" s="1"/>
  <c r="X146" i="2"/>
  <c r="Y146" i="2" s="1"/>
  <c r="X48" i="2"/>
  <c r="Y48" i="2" s="1"/>
  <c r="X84" i="2"/>
  <c r="Y84" i="2" s="1"/>
  <c r="X111" i="2"/>
  <c r="Y111" i="2" s="1"/>
  <c r="X59" i="2"/>
  <c r="Y59" i="2" s="1"/>
  <c r="W50" i="2"/>
  <c r="X126" i="2"/>
  <c r="Y126" i="2" s="1"/>
  <c r="W58" i="2"/>
  <c r="X37" i="2"/>
  <c r="Y37" i="2" s="1"/>
  <c r="X65" i="2"/>
  <c r="Y65" i="2" s="1"/>
  <c r="X52" i="2"/>
  <c r="Y52" i="2" s="1"/>
  <c r="X36" i="2"/>
  <c r="Y36" i="2" s="1"/>
  <c r="W71" i="2"/>
  <c r="X100" i="2"/>
  <c r="Y100" i="2" s="1"/>
  <c r="X119" i="2"/>
  <c r="Y119" i="2" s="1"/>
  <c r="W87" i="2"/>
  <c r="X97" i="2"/>
  <c r="Y97" i="2" s="1"/>
  <c r="X51" i="2"/>
  <c r="Y51" i="2" s="1"/>
  <c r="X112" i="2"/>
  <c r="Y112" i="2" s="1"/>
  <c r="W94" i="2"/>
  <c r="X64" i="2"/>
  <c r="Y64" i="2" s="1"/>
  <c r="W77" i="2"/>
  <c r="X41" i="2"/>
  <c r="Y41" i="2" s="1"/>
  <c r="W66" i="2"/>
  <c r="X60" i="2"/>
  <c r="Y60" i="2" s="1"/>
  <c r="X50" i="2"/>
  <c r="Y50" i="2" s="1"/>
  <c r="X32" i="2"/>
  <c r="Y32" i="2" s="1"/>
  <c r="X42" i="2"/>
  <c r="Y42" i="2" s="1"/>
  <c r="X103" i="2"/>
  <c r="Y103" i="2" s="1"/>
  <c r="W105" i="2"/>
  <c r="X76" i="2"/>
  <c r="Y76" i="2" s="1"/>
  <c r="X90" i="2"/>
  <c r="Y90" i="2" s="1"/>
  <c r="X102" i="2"/>
  <c r="Y102" i="2" s="1"/>
  <c r="W107" i="2"/>
  <c r="X66" i="2"/>
  <c r="Y66" i="2" s="1"/>
  <c r="X35" i="2"/>
  <c r="Y35" i="2" s="1"/>
  <c r="X70" i="2"/>
  <c r="Y70" i="2" s="1"/>
  <c r="W111" i="2"/>
  <c r="X127" i="2"/>
  <c r="Y127" i="2" s="1"/>
  <c r="X56" i="2"/>
  <c r="Y56" i="2" s="1"/>
  <c r="X72" i="2"/>
  <c r="Y72" i="2" s="1"/>
  <c r="X123" i="2"/>
  <c r="Y123" i="2" s="1"/>
  <c r="X49" i="2"/>
  <c r="Y49" i="2" s="1"/>
  <c r="X120" i="2"/>
  <c r="Y120" i="2" s="1"/>
  <c r="W34" i="2"/>
  <c r="X98" i="2"/>
  <c r="Y98" i="2" s="1"/>
  <c r="X108" i="2"/>
  <c r="Y108" i="2" s="1"/>
  <c r="X87" i="2"/>
  <c r="Y87" i="2" s="1"/>
  <c r="X63" i="2"/>
  <c r="Y63" i="2" s="1"/>
  <c r="X81" i="2"/>
  <c r="Y81" i="2" s="1"/>
  <c r="X39" i="2"/>
  <c r="Y39" i="2" s="1"/>
  <c r="W60" i="2"/>
  <c r="X80" i="2"/>
  <c r="Y80" i="2" s="1"/>
  <c r="X47" i="2"/>
  <c r="Y47" i="2" s="1"/>
  <c r="X54" i="2"/>
  <c r="Y54" i="2" s="1"/>
  <c r="X89" i="2"/>
  <c r="Y89" i="2" s="1"/>
  <c r="W121" i="2"/>
  <c r="X118" i="2"/>
  <c r="Y118" i="2" s="1"/>
  <c r="X121" i="2"/>
  <c r="Y121" i="2" s="1"/>
  <c r="X92" i="2"/>
  <c r="Y92" i="2" s="1"/>
  <c r="X101" i="2"/>
  <c r="Y101" i="2" s="1"/>
  <c r="X75" i="2"/>
  <c r="Y75" i="2" s="1"/>
  <c r="W32" i="2"/>
  <c r="W69" i="2"/>
  <c r="X114" i="2"/>
  <c r="Y114" i="2" s="1"/>
  <c r="X79" i="2"/>
  <c r="Y79" i="2" s="1"/>
  <c r="X96" i="2"/>
  <c r="Y96" i="2" s="1"/>
  <c r="X113" i="2"/>
  <c r="Y113" i="2" s="1"/>
  <c r="X40" i="2"/>
  <c r="Y40" i="2" s="1"/>
  <c r="X124" i="2"/>
  <c r="Y124" i="2" s="1"/>
  <c r="W47" i="2"/>
  <c r="X57" i="2"/>
  <c r="Y57" i="2" s="1"/>
  <c r="X82" i="2"/>
  <c r="Y82" i="2" s="1"/>
  <c r="X85" i="2"/>
  <c r="Y85" i="2" s="1"/>
  <c r="X45" i="2"/>
  <c r="Y45" i="2" s="1"/>
  <c r="X105" i="2"/>
  <c r="Y105" i="2" s="1"/>
  <c r="X55" i="2"/>
  <c r="Y55" i="2" s="1"/>
  <c r="X99" i="2"/>
  <c r="Y99" i="2" s="1"/>
  <c r="W103" i="2"/>
  <c r="X110" i="2"/>
  <c r="Y110" i="2" s="1"/>
  <c r="X107" i="2"/>
  <c r="Y107" i="2" s="1"/>
  <c r="X134" i="2"/>
  <c r="Y134" i="2" s="1"/>
  <c r="W53" i="2"/>
  <c r="W116" i="2"/>
  <c r="W48" i="2"/>
  <c r="W37" i="2"/>
  <c r="W82" i="2"/>
  <c r="W117" i="2"/>
  <c r="W89" i="2"/>
  <c r="W64" i="2"/>
  <c r="W110" i="2"/>
  <c r="W67" i="2"/>
  <c r="W80" i="2"/>
  <c r="W57" i="2"/>
  <c r="W101" i="2"/>
  <c r="W72" i="2"/>
  <c r="W76" i="2"/>
  <c r="W98" i="2"/>
  <c r="W96" i="2"/>
  <c r="W68" i="2"/>
  <c r="W74" i="2"/>
  <c r="W79" i="2"/>
  <c r="W49" i="2"/>
  <c r="W91" i="2"/>
  <c r="W86" i="2"/>
  <c r="W63" i="2"/>
  <c r="W97" i="2"/>
  <c r="W46" i="2"/>
  <c r="W104" i="2"/>
  <c r="W108" i="2"/>
  <c r="W59" i="2"/>
  <c r="W45" i="2"/>
  <c r="W40" i="2"/>
  <c r="W39" i="2"/>
  <c r="W119" i="2"/>
  <c r="W109" i="2"/>
  <c r="W134" i="2"/>
  <c r="W100" i="2"/>
  <c r="W112" i="2"/>
  <c r="W56" i="2"/>
  <c r="W62" i="2"/>
  <c r="W81" i="2"/>
  <c r="W43" i="2"/>
  <c r="W54" i="2"/>
  <c r="W123" i="2"/>
  <c r="W51" i="2"/>
  <c r="W120" i="2"/>
  <c r="W113" i="2"/>
  <c r="W52" i="2"/>
  <c r="W126" i="2"/>
  <c r="W118" i="2"/>
  <c r="W125" i="2"/>
  <c r="W35" i="2"/>
  <c r="W65" i="2"/>
  <c r="X34" i="2"/>
  <c r="Y34" i="2" s="1"/>
  <c r="W73" i="2"/>
  <c r="V168" i="2"/>
  <c r="V169" i="2"/>
  <c r="W33" i="2"/>
  <c r="W84" i="2"/>
  <c r="X88" i="2"/>
  <c r="Y88" i="2" s="1"/>
  <c r="X33" i="2"/>
  <c r="Y33" i="2" s="1"/>
  <c r="W114" i="2"/>
  <c r="W61" i="2"/>
  <c r="W88" i="2"/>
  <c r="W55" i="2"/>
  <c r="X62" i="2"/>
  <c r="Y62" i="2" s="1"/>
  <c r="X109" i="2"/>
  <c r="Y109" i="2" s="1"/>
  <c r="X46" i="2"/>
  <c r="Y46" i="2" s="1"/>
  <c r="W36" i="2"/>
  <c r="W41" i="2"/>
  <c r="W78" i="2"/>
  <c r="W115" i="2"/>
  <c r="W85" i="2"/>
  <c r="W75" i="2"/>
  <c r="W122" i="2"/>
  <c r="W95" i="2"/>
  <c r="W127" i="2"/>
  <c r="W44" i="2"/>
  <c r="W102" i="2"/>
  <c r="W169" i="2" l="1"/>
  <c r="W168" i="2"/>
  <c r="Y144" i="2"/>
  <c r="X169" i="2"/>
  <c r="X168" i="2"/>
  <c r="Y169" i="2" l="1"/>
  <c r="Y168" i="2"/>
</calcChain>
</file>

<file path=xl/sharedStrings.xml><?xml version="1.0" encoding="utf-8"?>
<sst xmlns="http://schemas.openxmlformats.org/spreadsheetml/2006/main" count="2687" uniqueCount="171">
  <si>
    <t>Row</t>
  </si>
  <si>
    <t>Identifier 1</t>
  </si>
  <si>
    <t>Ampl  44</t>
  </si>
  <si>
    <t>Area 44</t>
  </si>
  <si>
    <t>d 13C/12C</t>
  </si>
  <si>
    <t>d 18O/16O</t>
  </si>
  <si>
    <t>NBS-18</t>
  </si>
  <si>
    <t>NBS-19</t>
  </si>
  <si>
    <t>UTM</t>
  </si>
  <si>
    <t>Standard</t>
  </si>
  <si>
    <t>actual</t>
  </si>
  <si>
    <t>measured</t>
  </si>
  <si>
    <t>Iceland Spar</t>
  </si>
  <si>
    <t>LSVEC</t>
  </si>
  <si>
    <t>WS-1</t>
  </si>
  <si>
    <t>Carrera</t>
  </si>
  <si>
    <t>Run #</t>
  </si>
  <si>
    <t>Calibration</t>
  </si>
  <si>
    <t>carbon</t>
  </si>
  <si>
    <t>oxygen</t>
  </si>
  <si>
    <t>linearity</t>
  </si>
  <si>
    <t>d13C</t>
  </si>
  <si>
    <t>d18O</t>
  </si>
  <si>
    <t>ID</t>
  </si>
  <si>
    <t>Date Analyzed</t>
  </si>
  <si>
    <t>Sample ID</t>
  </si>
  <si>
    <t>Type</t>
  </si>
  <si>
    <t>Mineral</t>
  </si>
  <si>
    <t>Analyst</t>
  </si>
  <si>
    <t>Researcher</t>
  </si>
  <si>
    <t>Notes</t>
  </si>
  <si>
    <t>Notes II</t>
  </si>
  <si>
    <t>Mass</t>
  </si>
  <si>
    <t>peak area</t>
  </si>
  <si>
    <t>Reaction Time (hours)</t>
  </si>
  <si>
    <t>Date:</t>
  </si>
  <si>
    <t>Operator:</t>
  </si>
  <si>
    <t>d13C (PDB)</t>
  </si>
  <si>
    <t>d18O(PDB)</t>
  </si>
  <si>
    <t>d18O(SMW)</t>
  </si>
  <si>
    <t>stdev d18O</t>
  </si>
  <si>
    <t>stdev d13C</t>
  </si>
  <si>
    <t>Gas Bench Carbonates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</si>
  <si>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</si>
  <si>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</si>
  <si>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</si>
  <si>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</si>
  <si>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</si>
  <si>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</si>
  <si>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</si>
  <si>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</si>
  <si>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</si>
  <si>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</si>
  <si>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Average</t>
  </si>
  <si>
    <t>Std Dev</t>
  </si>
  <si>
    <t>drift</t>
  </si>
  <si>
    <t>UTM STANDARDS</t>
  </si>
  <si>
    <t>NBS-18 STANDARDS</t>
  </si>
  <si>
    <t>NBS-19 STANDARDS</t>
  </si>
  <si>
    <t>d13C max stdev:</t>
  </si>
  <si>
    <t>d18O max stdev:</t>
  </si>
  <si>
    <t>NBS-Corrected</t>
  </si>
  <si>
    <t>UTM-Corrected</t>
  </si>
  <si>
    <t>NBS slope</t>
  </si>
  <si>
    <t>NBS intercept</t>
  </si>
  <si>
    <t>UTM adjustment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</si>
  <si>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</si>
  <si>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</si>
  <si>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</si>
  <si>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(VSMOW)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</si>
  <si>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</si>
  <si>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</si>
  <si>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</si>
  <si>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(PDB)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</si>
  <si>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</si>
  <si>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</si>
  <si>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</si>
  <si>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</si>
  <si>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(VSMOW)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</si>
  <si>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</si>
  <si>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</si>
  <si>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t>Identifier1</t>
  </si>
  <si>
    <t>Blank</t>
  </si>
  <si>
    <t>NBS 18</t>
  </si>
  <si>
    <t>NBS 19</t>
  </si>
  <si>
    <t>WC-3 301</t>
  </si>
  <si>
    <t>WC-3 303</t>
  </si>
  <si>
    <t>WC-3 305</t>
  </si>
  <si>
    <t>WC-3 307</t>
  </si>
  <si>
    <t>WC-3 321</t>
  </si>
  <si>
    <t>WC-3 323</t>
  </si>
  <si>
    <t>WC-3 325</t>
  </si>
  <si>
    <t>WC-3 327</t>
  </si>
  <si>
    <t>WC-3 329</t>
  </si>
  <si>
    <t>WC-3 331</t>
  </si>
  <si>
    <t>WC-3 333</t>
  </si>
  <si>
    <t>WC-3 335</t>
  </si>
  <si>
    <t>WC-3 337</t>
  </si>
  <si>
    <t>WC-3 339</t>
  </si>
  <si>
    <t>WC-3 341</t>
  </si>
  <si>
    <t>WC-3 343</t>
  </si>
  <si>
    <t>WC-3 345</t>
  </si>
  <si>
    <t>WC-3 347</t>
  </si>
  <si>
    <t>WC-3 349</t>
  </si>
  <si>
    <t>WC-3 351</t>
  </si>
  <si>
    <t>WC-3 353</t>
  </si>
  <si>
    <t>WC-3 355</t>
  </si>
  <si>
    <t>WC-3 357</t>
  </si>
  <si>
    <t>WC-3 359</t>
  </si>
  <si>
    <t>WC-3 361</t>
  </si>
  <si>
    <t>WC-3 363</t>
  </si>
  <si>
    <t>WC-3 365</t>
  </si>
  <si>
    <t>WC-3 367</t>
  </si>
  <si>
    <t>WC-3 369</t>
  </si>
  <si>
    <t>WC-3 371</t>
  </si>
  <si>
    <t>WC-3 373</t>
  </si>
  <si>
    <t>WC-3 375</t>
  </si>
  <si>
    <t>WC-3 377</t>
  </si>
  <si>
    <t>WC-3 379</t>
  </si>
  <si>
    <t>WC-3 381</t>
  </si>
  <si>
    <t>WC-3 383</t>
  </si>
  <si>
    <t>WC-3 385</t>
  </si>
  <si>
    <t>WC-3 387</t>
  </si>
  <si>
    <t>WC-3 389</t>
  </si>
  <si>
    <t>WC-3 391</t>
  </si>
  <si>
    <t>WC-3 393</t>
  </si>
  <si>
    <t>WC-3 395</t>
  </si>
  <si>
    <t>WC-3 397</t>
  </si>
  <si>
    <t>NV12-071CM</t>
  </si>
  <si>
    <t>NV12-123SR</t>
  </si>
  <si>
    <t>NV12-116SR</t>
  </si>
  <si>
    <t>NV12-061CMA</t>
  </si>
  <si>
    <t>NV12-070CM</t>
  </si>
  <si>
    <t>NV14-005CMC</t>
  </si>
  <si>
    <t>NV12-122SR</t>
  </si>
  <si>
    <t>NV14-055EH</t>
  </si>
  <si>
    <t>NV12-137SR</t>
  </si>
  <si>
    <t>NV14-057PR</t>
  </si>
  <si>
    <t>NV12-120SR</t>
  </si>
  <si>
    <t>NV12-131SR</t>
  </si>
  <si>
    <t>NV12-133SR</t>
  </si>
  <si>
    <t>ANV14-056PR</t>
  </si>
  <si>
    <t>NV12-098ES</t>
  </si>
  <si>
    <t>ANV14-018PR</t>
  </si>
  <si>
    <t>NV12-119SR</t>
  </si>
  <si>
    <t>ANV14-054EH</t>
  </si>
  <si>
    <t>NV12-067CMA</t>
  </si>
  <si>
    <t>ANV14-021PR</t>
  </si>
  <si>
    <t>NV12-135SR</t>
  </si>
  <si>
    <t>ANV14-014PR</t>
  </si>
  <si>
    <t>NV12-058CM</t>
  </si>
  <si>
    <t>NV12-067CMB</t>
  </si>
  <si>
    <t>ANV14-012PR</t>
  </si>
  <si>
    <t>ANV14-058PR</t>
  </si>
  <si>
    <t>ANV14-022PR</t>
  </si>
  <si>
    <t>ANV14-051EH</t>
  </si>
  <si>
    <t>NV12-114SR</t>
  </si>
  <si>
    <t>NV12-063CMA</t>
  </si>
  <si>
    <t>NV12-057CM</t>
  </si>
  <si>
    <t>NV12-055CMA</t>
  </si>
  <si>
    <t>Ampl44</t>
  </si>
  <si>
    <t>Area44</t>
  </si>
  <si>
    <t>d13C_12C</t>
  </si>
  <si>
    <t>d18O_16O</t>
  </si>
  <si>
    <t>Time</t>
  </si>
  <si>
    <t>SampleName</t>
  </si>
  <si>
    <t>Not depressurized</t>
  </si>
  <si>
    <t>Peter Carlson</t>
  </si>
  <si>
    <t>Last Two</t>
  </si>
  <si>
    <t>No (Auto)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</si>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</sst>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b/>
      <vertAlign val="superscript"/>
      <sz val="9"/>
      <color theme="1"/>
      <name val="MS Sans Serif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1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6" xfId="0" applyFont="1" applyFill="1" applyBorder="1"/>
    <xf numFmtId="0" fontId="10" fillId="0" borderId="4" xfId="0" applyFont="1" applyBorder="1"/>
    <xf numFmtId="0" fontId="10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2" fontId="10" fillId="0" borderId="7" xfId="0" applyNumberFormat="1" applyFont="1" applyBorder="1"/>
    <xf numFmtId="2" fontId="10" fillId="0" borderId="9" xfId="0" applyNumberFormat="1" applyFont="1" applyBorder="1"/>
    <xf numFmtId="164" fontId="10" fillId="0" borderId="0" xfId="0" applyNumberFormat="1" applyFont="1" applyBorder="1"/>
    <xf numFmtId="0" fontId="10" fillId="0" borderId="11" xfId="0" applyFont="1" applyBorder="1"/>
    <xf numFmtId="0" fontId="10" fillId="0" borderId="1" xfId="0" applyFont="1" applyBorder="1"/>
    <xf numFmtId="0" fontId="10" fillId="0" borderId="2" xfId="0" applyFont="1" applyBorder="1"/>
    <xf numFmtId="0" fontId="11" fillId="3" borderId="4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2" fontId="10" fillId="0" borderId="0" xfId="0" applyNumberFormat="1" applyFont="1"/>
    <xf numFmtId="2" fontId="10" fillId="0" borderId="1" xfId="0" applyNumberFormat="1" applyFont="1" applyBorder="1"/>
    <xf numFmtId="0" fontId="11" fillId="0" borderId="0" xfId="0" applyFont="1" applyFill="1" applyBorder="1"/>
    <xf numFmtId="0" fontId="11" fillId="3" borderId="7" xfId="0" applyFont="1" applyFill="1" applyBorder="1"/>
    <xf numFmtId="0" fontId="11" fillId="3" borderId="3" xfId="0" applyFont="1" applyFill="1" applyBorder="1"/>
    <xf numFmtId="0" fontId="11" fillId="3" borderId="8" xfId="0" applyFont="1" applyFill="1" applyBorder="1"/>
    <xf numFmtId="0" fontId="10" fillId="3" borderId="3" xfId="0" applyFont="1" applyFill="1" applyBorder="1"/>
    <xf numFmtId="0" fontId="10" fillId="3" borderId="8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1" fillId="3" borderId="11" xfId="0" applyFont="1" applyFill="1" applyBorder="1"/>
    <xf numFmtId="0" fontId="10" fillId="0" borderId="12" xfId="0" applyFont="1" applyFill="1" applyBorder="1"/>
    <xf numFmtId="0" fontId="10" fillId="0" borderId="2" xfId="0" applyFont="1" applyFill="1" applyBorder="1"/>
    <xf numFmtId="164" fontId="10" fillId="0" borderId="12" xfId="0" applyNumberFormat="1" applyFont="1" applyFill="1" applyBorder="1"/>
    <xf numFmtId="0" fontId="10" fillId="0" borderId="0" xfId="0" applyFont="1" applyFill="1"/>
    <xf numFmtId="0" fontId="10" fillId="3" borderId="13" xfId="0" applyFont="1" applyFill="1" applyBorder="1"/>
    <xf numFmtId="164" fontId="10" fillId="3" borderId="13" xfId="0" applyNumberFormat="1" applyFont="1" applyFill="1" applyBorder="1"/>
    <xf numFmtId="2" fontId="10" fillId="3" borderId="13" xfId="0" applyNumberFormat="1" applyFont="1" applyFill="1" applyBorder="1"/>
    <xf numFmtId="2" fontId="10" fillId="0" borderId="0" xfId="0" applyNumberFormat="1" applyFont="1" applyFill="1" applyBorder="1"/>
    <xf numFmtId="2" fontId="10" fillId="0" borderId="12" xfId="0" applyNumberFormat="1" applyFont="1" applyFill="1" applyBorder="1"/>
    <xf numFmtId="0" fontId="15" fillId="2" borderId="14" xfId="2" applyFont="1" applyFill="1" applyBorder="1" applyAlignment="1">
      <alignment horizontal="center"/>
    </xf>
    <xf numFmtId="14" fontId="10" fillId="0" borderId="0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4" fontId="10" fillId="0" borderId="0" xfId="0" applyNumberFormat="1" applyFont="1"/>
    <xf numFmtId="0" fontId="10" fillId="0" borderId="15" xfId="0" applyFont="1" applyBorder="1"/>
    <xf numFmtId="2" fontId="10" fillId="0" borderId="15" xfId="0" applyNumberFormat="1" applyFont="1" applyBorder="1"/>
    <xf numFmtId="0" fontId="10" fillId="0" borderId="12" xfId="0" applyFont="1" applyBorder="1"/>
    <xf numFmtId="2" fontId="10" fillId="0" borderId="16" xfId="0" applyNumberFormat="1" applyFont="1" applyBorder="1"/>
    <xf numFmtId="2" fontId="10" fillId="0" borderId="17" xfId="0" applyNumberFormat="1" applyFont="1" applyBorder="1"/>
    <xf numFmtId="2" fontId="10" fillId="0" borderId="18" xfId="0" applyNumberFormat="1" applyFont="1" applyBorder="1"/>
    <xf numFmtId="2" fontId="10" fillId="0" borderId="2" xfId="0" applyNumberFormat="1" applyFont="1" applyBorder="1"/>
    <xf numFmtId="2" fontId="10" fillId="0" borderId="19" xfId="0" applyNumberFormat="1" applyFont="1" applyBorder="1"/>
    <xf numFmtId="2" fontId="10" fillId="0" borderId="11" xfId="0" applyNumberFormat="1" applyFont="1" applyBorder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1" fillId="3" borderId="17" xfId="0" applyFont="1" applyFill="1" applyBorder="1"/>
    <xf numFmtId="0" fontId="11" fillId="3" borderId="18" xfId="0" applyFont="1" applyFill="1" applyBorder="1"/>
    <xf numFmtId="0" fontId="16" fillId="3" borderId="3" xfId="0" applyFont="1" applyFill="1" applyBorder="1"/>
    <xf numFmtId="0" fontId="16" fillId="3" borderId="1" xfId="0" applyFont="1" applyFill="1" applyBorder="1"/>
    <xf numFmtId="0" fontId="16" fillId="3" borderId="19" xfId="0" applyFont="1" applyFill="1" applyBorder="1"/>
    <xf numFmtId="0" fontId="16" fillId="3" borderId="11" xfId="0" applyFont="1" applyFill="1" applyBorder="1"/>
    <xf numFmtId="0" fontId="11" fillId="3" borderId="20" xfId="0" applyFont="1" applyFill="1" applyBorder="1"/>
    <xf numFmtId="0" fontId="11" fillId="3" borderId="12" xfId="0" applyFont="1" applyFill="1" applyBorder="1"/>
    <xf numFmtId="0" fontId="16" fillId="3" borderId="4" xfId="0" applyFont="1" applyFill="1" applyBorder="1"/>
    <xf numFmtId="0" fontId="16" fillId="3" borderId="5" xfId="0" applyFont="1" applyFill="1" applyBorder="1"/>
    <xf numFmtId="0" fontId="16" fillId="3" borderId="6" xfId="0" applyFont="1" applyFill="1" applyBorder="1"/>
    <xf numFmtId="0" fontId="17" fillId="0" borderId="4" xfId="0" applyFont="1" applyBorder="1"/>
    <xf numFmtId="0" fontId="17" fillId="0" borderId="7" xfId="0" applyFont="1" applyBorder="1"/>
    <xf numFmtId="2" fontId="10" fillId="0" borderId="13" xfId="0" applyNumberFormat="1" applyFont="1" applyFill="1" applyBorder="1"/>
    <xf numFmtId="0" fontId="10" fillId="0" borderId="19" xfId="0" applyFont="1" applyBorder="1"/>
    <xf numFmtId="0" fontId="10" fillId="0" borderId="17" xfId="0" applyFont="1" applyBorder="1"/>
    <xf numFmtId="11" fontId="10" fillId="0" borderId="17" xfId="0" applyNumberFormat="1" applyFont="1" applyBorder="1"/>
    <xf numFmtId="11" fontId="10" fillId="0" borderId="18" xfId="0" applyNumberFormat="1" applyFont="1" applyBorder="1"/>
    <xf numFmtId="11" fontId="10" fillId="0" borderId="1" xfId="0" applyNumberFormat="1" applyFont="1" applyBorder="1"/>
    <xf numFmtId="11" fontId="10" fillId="0" borderId="2" xfId="0" applyNumberFormat="1" applyFont="1" applyBorder="1"/>
    <xf numFmtId="49" fontId="13" fillId="0" borderId="0" xfId="0" applyNumberFormat="1" applyFont="1" applyBorder="1" applyAlignment="1">
      <alignment horizontal="left"/>
    </xf>
    <xf numFmtId="0" fontId="16" fillId="3" borderId="1" xfId="0" applyFont="1" applyFill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16" fillId="3" borderId="11" xfId="0" applyFont="1" applyFill="1" applyBorder="1" applyAlignment="1">
      <alignment wrapText="1"/>
    </xf>
    <xf numFmtId="0" fontId="2" fillId="2" borderId="14" xfId="2" applyFont="1" applyFill="1" applyBorder="1" applyAlignment="1">
      <alignment horizontal="center"/>
    </xf>
    <xf numFmtId="0" fontId="10" fillId="0" borderId="1" xfId="0" applyNumberFormat="1" applyFont="1" applyBorder="1"/>
    <xf numFmtId="21" fontId="0" fillId="0" borderId="0" xfId="0" quotePrefix="1" applyNumberFormat="1"/>
    <xf numFmtId="21" fontId="0" fillId="0" borderId="0" xfId="0" applyNumberForma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NBS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Calibration!$I$17:$I$21</c:f>
              <c:numCache>
                <c:formatCode>0.00</c:formatCode>
                <c:ptCount val="5"/>
                <c:pt idx="0">
                  <c:v>-25.639295299938155</c:v>
                </c:pt>
                <c:pt idx="1">
                  <c:v>-32.121994124922693</c:v>
                </c:pt>
              </c:numCache>
            </c:numRef>
          </c:xVal>
          <c:yVal>
            <c:numRef>
              <c:f>Calibration!$F$17:$F$21</c:f>
              <c:numCache>
                <c:formatCode>General</c:formatCode>
                <c:ptCount val="5"/>
                <c:pt idx="0">
                  <c:v>1.95</c:v>
                </c:pt>
                <c:pt idx="1">
                  <c:v>-5.0140000000000002</c:v>
                </c:pt>
                <c:pt idx="3">
                  <c:v>-46.6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4088-B279-A66FEC41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04840"/>
        <c:axId val="354405232"/>
      </c:scatterChart>
      <c:valAx>
        <c:axId val="3544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 measured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405232"/>
        <c:crossesAt val="-6"/>
        <c:crossBetween val="midCat"/>
      </c:valAx>
      <c:valAx>
        <c:axId val="354405232"/>
        <c:scaling>
          <c:orientation val="minMax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04840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NBS </a:t>
            </a:r>
            <a:r>
              <a:rPr lang="en-US" baseline="0"/>
              <a:t>Correction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67979002624672"/>
                  <c:y val="-5.3748057612201458E-2"/>
                </c:manualLayout>
              </c:layout>
              <c:numFmt formatCode="General" sourceLinked="0"/>
            </c:trendlineLbl>
          </c:trendline>
          <c:xVal>
            <c:numRef>
              <c:f>Calibration!$J$17:$J$21</c:f>
              <c:numCache>
                <c:formatCode>0.00</c:formatCode>
                <c:ptCount val="5"/>
                <c:pt idx="0">
                  <c:v>-6.847999072356215</c:v>
                </c:pt>
                <c:pt idx="1">
                  <c:v>-27.11862384044527</c:v>
                </c:pt>
              </c:numCache>
            </c:numRef>
          </c:xVal>
          <c:yVal>
            <c:numRef>
              <c:f>Calibration!$H$17:$H$21</c:f>
              <c:numCache>
                <c:formatCode>General</c:formatCode>
                <c:ptCount val="5"/>
                <c:pt idx="0">
                  <c:v>28.6</c:v>
                </c:pt>
                <c:pt idx="1">
                  <c:v>7.2</c:v>
                </c:pt>
                <c:pt idx="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7AF-87CA-69430EC2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6568"/>
        <c:axId val="434226960"/>
      </c:scatterChart>
      <c:valAx>
        <c:axId val="43422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d18Omeasured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6960"/>
        <c:crossesAt val="-25"/>
        <c:crossBetween val="midCat"/>
      </c:valAx>
      <c:valAx>
        <c:axId val="43422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226568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23</c:v>
                </c:pt>
                <c:pt idx="3">
                  <c:v>36</c:v>
                </c:pt>
                <c:pt idx="4">
                  <c:v>71</c:v>
                </c:pt>
              </c:numCache>
            </c:numRef>
          </c:xVal>
          <c:yVal>
            <c:numRef>
              <c:f>Calibration!$N$144:$N$167</c:f>
              <c:numCache>
                <c:formatCode>0.00</c:formatCode>
                <c:ptCount val="24"/>
                <c:pt idx="0">
                  <c:v>-23.3535</c:v>
                </c:pt>
                <c:pt idx="1">
                  <c:v>-23.3475</c:v>
                </c:pt>
                <c:pt idx="2">
                  <c:v>-23.026</c:v>
                </c:pt>
                <c:pt idx="3">
                  <c:v>-23.351500000000001</c:v>
                </c:pt>
                <c:pt idx="4">
                  <c:v>-22.828499999999998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2-42EF-9DA2-576FCB67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8528"/>
        <c:axId val="434228920"/>
      </c:scatterChart>
      <c:valAx>
        <c:axId val="4342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8920"/>
        <c:crosses val="autoZero"/>
        <c:crossBetween val="midCat"/>
      </c:valAx>
      <c:valAx>
        <c:axId val="434228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63246793911017"/>
          <c:y val="0.19294862759783124"/>
          <c:w val="0.78642942042154129"/>
          <c:h val="0.589029122731810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78608759782615"/>
                  <c:y val="-0.34980354265045538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5"/>
                <c:pt idx="0">
                  <c:v>25.7</c:v>
                </c:pt>
                <c:pt idx="1">
                  <c:v>27.9</c:v>
                </c:pt>
                <c:pt idx="2">
                  <c:v>46.0</c:v>
                </c:pt>
                <c:pt idx="3">
                  <c:v>30.6</c:v>
                </c:pt>
                <c:pt idx="4">
                  <c:v>67.7</c:v>
                </c:pt>
              </c:strCache>
            </c:strRef>
          </c:xVal>
          <c:yVal>
            <c:numRef>
              <c:f>Calibration!$L$144:$L$167</c:f>
              <c:numCache>
                <c:formatCode>0.00</c:formatCode>
                <c:ptCount val="24"/>
                <c:pt idx="0">
                  <c:v>-8.8955000000000002</c:v>
                </c:pt>
                <c:pt idx="1">
                  <c:v>-8.8279999999999994</c:v>
                </c:pt>
                <c:pt idx="2">
                  <c:v>-8.910499999999999</c:v>
                </c:pt>
                <c:pt idx="3">
                  <c:v>-8.923</c:v>
                </c:pt>
                <c:pt idx="4">
                  <c:v>-8.8819999999999997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B-49BC-8A28-0835DD67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9312"/>
        <c:axId val="434229704"/>
      </c:scatterChart>
      <c:valAx>
        <c:axId val="4342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9704"/>
        <c:crosses val="autoZero"/>
        <c:crossBetween val="midCat"/>
      </c:valAx>
      <c:valAx>
        <c:axId val="43422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118799139783407"/>
          <c:y val="0.16363273722559538"/>
          <c:w val="0.76897429746332691"/>
          <c:h val="0.691065858635782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194901345390734"/>
                  <c:y val="-0.34900923926950772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23</c:v>
                </c:pt>
                <c:pt idx="3">
                  <c:v>36</c:v>
                </c:pt>
                <c:pt idx="4">
                  <c:v>71</c:v>
                </c:pt>
              </c:numCache>
            </c:numRef>
          </c:xVal>
          <c:yVal>
            <c:numRef>
              <c:f>Calibration!$O$144:$O$167</c:f>
              <c:numCache>
                <c:formatCode>0.00</c:formatCode>
                <c:ptCount val="24"/>
                <c:pt idx="0">
                  <c:v>-8.8955000000000002</c:v>
                </c:pt>
                <c:pt idx="1">
                  <c:v>-8.8279999999999994</c:v>
                </c:pt>
                <c:pt idx="2">
                  <c:v>-8.910499999999999</c:v>
                </c:pt>
                <c:pt idx="3">
                  <c:v>-8.923</c:v>
                </c:pt>
                <c:pt idx="4">
                  <c:v>-8.8819999999999997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112-B164-1C73E7C0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472"/>
        <c:axId val="635604864"/>
      </c:scatterChart>
      <c:valAx>
        <c:axId val="6356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4864"/>
        <c:crosses val="autoZero"/>
        <c:crossBetween val="midCat"/>
      </c:valAx>
      <c:valAx>
        <c:axId val="6356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9757608666625E-2"/>
          <c:y val="0.26952602275755555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5"/>
                <c:pt idx="0">
                  <c:v>25.7</c:v>
                </c:pt>
                <c:pt idx="1">
                  <c:v>27.9</c:v>
                </c:pt>
                <c:pt idx="2">
                  <c:v>46.0</c:v>
                </c:pt>
                <c:pt idx="3">
                  <c:v>30.6</c:v>
                </c:pt>
                <c:pt idx="4">
                  <c:v>67.7</c:v>
                </c:pt>
              </c:strCache>
            </c:strRef>
          </c:xVal>
          <c:yVal>
            <c:numRef>
              <c:f>Calibration!$K$144:$K$167</c:f>
              <c:numCache>
                <c:formatCode>0.00</c:formatCode>
                <c:ptCount val="24"/>
                <c:pt idx="0">
                  <c:v>-23.3535</c:v>
                </c:pt>
                <c:pt idx="1">
                  <c:v>-23.3475</c:v>
                </c:pt>
                <c:pt idx="2">
                  <c:v>-23.026</c:v>
                </c:pt>
                <c:pt idx="3">
                  <c:v>-23.351500000000001</c:v>
                </c:pt>
                <c:pt idx="4">
                  <c:v>-22.828499999999998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3-4FEE-8012-971141A1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5648"/>
        <c:axId val="635606040"/>
      </c:scatterChart>
      <c:valAx>
        <c:axId val="6356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6040"/>
        <c:crosses val="autoZero"/>
        <c:crossBetween val="midCat"/>
      </c:valAx>
      <c:valAx>
        <c:axId val="63560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</xdr:colOff>
      <xdr:row>0</xdr:row>
      <xdr:rowOff>1</xdr:rowOff>
    </xdr:from>
    <xdr:to>
      <xdr:col>15</xdr:col>
      <xdr:colOff>313764</xdr:colOff>
      <xdr:row>13</xdr:row>
      <xdr:rowOff>11205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62753</xdr:colOff>
      <xdr:row>13</xdr:row>
      <xdr:rowOff>44823</xdr:rowOff>
    </xdr:from>
    <xdr:to>
      <xdr:col>15</xdr:col>
      <xdr:colOff>347382</xdr:colOff>
      <xdr:row>28</xdr:row>
      <xdr:rowOff>122144</xdr:rowOff>
    </xdr:to>
    <xdr:graphicFrame macro="">
      <xdr:nvGraphicFramePr>
        <xdr:cNvPr id="11193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4</xdr:col>
      <xdr:colOff>106456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414618</xdr:colOff>
      <xdr:row>0</xdr:row>
      <xdr:rowOff>56030</xdr:rowOff>
    </xdr:from>
    <xdr:to>
      <xdr:col>26</xdr:col>
      <xdr:colOff>371474</xdr:colOff>
      <xdr:row>13</xdr:row>
      <xdr:rowOff>123265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347383</xdr:colOff>
      <xdr:row>14</xdr:row>
      <xdr:rowOff>11207</xdr:rowOff>
    </xdr:from>
    <xdr:to>
      <xdr:col>21</xdr:col>
      <xdr:colOff>392208</xdr:colOff>
      <xdr:row>29</xdr:row>
      <xdr:rowOff>56030</xdr:rowOff>
    </xdr:to>
    <xdr:graphicFrame macro="">
      <xdr:nvGraphicFramePr>
        <xdr:cNvPr id="11193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448236</xdr:colOff>
      <xdr:row>14</xdr:row>
      <xdr:rowOff>22412</xdr:rowOff>
    </xdr:from>
    <xdr:to>
      <xdr:col>26</xdr:col>
      <xdr:colOff>405092</xdr:colOff>
      <xdr:row>29</xdr:row>
      <xdr:rowOff>89648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358588</xdr:colOff>
      <xdr:row>0</xdr:row>
      <xdr:rowOff>44823</xdr:rowOff>
    </xdr:from>
    <xdr:to>
      <xdr:col>21</xdr:col>
      <xdr:colOff>403413</xdr:colOff>
      <xdr:row>13</xdr:row>
      <xdr:rowOff>156880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31"/>
  <sheetViews>
    <sheetView workbookViewId="0">
      <selection sqref="A1:R1"/>
    </sheetView>
  </sheetViews>
  <sheetFormatPr defaultRowHeight="12.75" x14ac:dyDescent="0.2"/>
  <cols>
    <col min="1" max="1" width="9.140625" style="9" bestFit="1" customWidth="1"/>
    <col min="2" max="2" width="9.140625" style="9" customWidth="1"/>
    <col min="3" max="3" width="3" style="9" customWidth="1"/>
    <col min="4" max="4" width="14.42578125" style="9" bestFit="1" customWidth="1"/>
    <col min="5" max="5" width="8.85546875" style="9" bestFit="1" customWidth="1"/>
    <col min="6" max="6" width="16.85546875" style="9" bestFit="1" customWidth="1"/>
    <col min="7" max="7" width="9.5703125" style="9" bestFit="1" customWidth="1"/>
    <col min="8" max="8" width="5.42578125" style="9" customWidth="1"/>
    <col min="9" max="9" width="6" style="9" customWidth="1"/>
    <col min="10" max="10" width="4.42578125" style="9" customWidth="1"/>
    <col min="11" max="11" width="5.42578125" style="9" customWidth="1"/>
    <col min="12" max="12" width="4.42578125" style="9" customWidth="1"/>
    <col min="13" max="13" width="12.5703125" style="9" bestFit="1" customWidth="1"/>
    <col min="14" max="14" width="13.28515625" style="9" bestFit="1" customWidth="1"/>
    <col min="15" max="15" width="3" style="9" customWidth="1"/>
    <col min="16" max="16" width="2" style="9" customWidth="1"/>
    <col min="17" max="17" width="9.140625" style="9" bestFit="1" customWidth="1"/>
    <col min="18" max="16384" width="9.140625" style="9"/>
  </cols>
  <sheetData>
    <row r="1" spans="1:18" ht="17.25" x14ac:dyDescent="0.25">
      <c r="A1" s="63" t="s">
        <v>23</v>
      </c>
      <c r="B1" s="63" t="s">
        <v>24</v>
      </c>
      <c r="C1" s="63" t="s">
        <v>16</v>
      </c>
      <c r="D1" s="63" t="s">
        <v>25</v>
      </c>
      <c r="E1" s="63" t="s">
        <v>32</v>
      </c>
      <c r="F1" s="63" t="s">
        <v>27</v>
      </c>
      <c r="G1" s="63" t="s">
        <v>26</v>
      </c>
      <c r="H1" s="106" t="s">
        <v>33</v>
      </c>
      <c r="I1" s="106" t="s">
        <v>76</v>
      </c>
      <c r="J1" s="106" t="s">
        <v>77</v>
      </c>
      <c r="K1" s="106" t="s">
        <v>78</v>
      </c>
      <c r="L1" s="106" t="s">
        <v>79</v>
      </c>
      <c r="M1" s="63" t="s">
        <v>28</v>
      </c>
      <c r="N1" s="63" t="s">
        <v>29</v>
      </c>
      <c r="O1" s="63" t="s">
        <v>80</v>
      </c>
      <c r="P1" s="63" t="s">
        <v>34</v>
      </c>
      <c r="Q1" s="63" t="s">
        <v>30</v>
      </c>
      <c r="R1" s="63" t="s">
        <v>31</v>
      </c>
    </row>
    <row r="2" spans="1:18" x14ac:dyDescent="0.2">
      <c r="A2" s="9" t="s">
        <v>85</v>
      </c>
      <c r="B2" s="70">
        <v>42453</v>
      </c>
      <c r="C2" s="69">
        <v>8</v>
      </c>
      <c r="E2" s="64"/>
      <c r="F2" s="64"/>
      <c r="H2" s="39">
        <v>38.243000000000002</v>
      </c>
      <c r="I2" s="39">
        <v>-7.8085411874457069</v>
      </c>
      <c r="J2" s="39">
        <v>0.16209582920032878</v>
      </c>
      <c r="K2" s="61">
        <v>25.881369147221879</v>
      </c>
      <c r="L2" s="39">
        <v>3.6135104207527177E-2</v>
      </c>
      <c r="M2" s="61" t="s">
        <v>167</v>
      </c>
      <c r="O2" s="9">
        <v>50</v>
      </c>
      <c r="P2" s="9">
        <v>2</v>
      </c>
      <c r="Q2" s="9" t="s">
        <v>85</v>
      </c>
    </row>
    <row r="3" spans="1:18" x14ac:dyDescent="0.2">
      <c r="A3" s="9" t="s">
        <v>86</v>
      </c>
      <c r="B3" s="70">
        <v>42453</v>
      </c>
      <c r="C3" s="69">
        <v>9</v>
      </c>
      <c r="E3" s="64"/>
      <c r="F3" s="64"/>
      <c r="H3" s="39">
        <v>5.157</v>
      </c>
      <c r="I3" s="39">
        <v>-8.4381772963642394</v>
      </c>
      <c r="J3" s="39">
        <v>0.16209582920032878</v>
      </c>
      <c r="K3" s="61">
        <v>25.78663223387521</v>
      </c>
      <c r="L3" s="39">
        <v>3.6135104207527177E-2</v>
      </c>
      <c r="M3" s="61" t="s">
        <v>167</v>
      </c>
      <c r="O3" s="9">
        <v>50</v>
      </c>
      <c r="P3" s="9">
        <v>2</v>
      </c>
      <c r="Q3" s="9" t="s">
        <v>86</v>
      </c>
    </row>
    <row r="4" spans="1:18" x14ac:dyDescent="0.2">
      <c r="A4" s="9" t="s">
        <v>87</v>
      </c>
      <c r="B4" s="70">
        <v>42453</v>
      </c>
      <c r="C4" s="69">
        <v>10</v>
      </c>
      <c r="E4" s="64"/>
      <c r="F4" s="64"/>
      <c r="H4" s="39">
        <v>40.652000000000001</v>
      </c>
      <c r="I4" s="39">
        <v>-9.5072715049750034</v>
      </c>
      <c r="J4" s="39">
        <v>0.16209582920032878</v>
      </c>
      <c r="K4" s="61">
        <v>26.673356426848805</v>
      </c>
      <c r="L4" s="39">
        <v>3.6135104207527177E-2</v>
      </c>
      <c r="M4" s="61" t="s">
        <v>167</v>
      </c>
      <c r="O4" s="9">
        <v>50</v>
      </c>
      <c r="P4" s="9">
        <v>2</v>
      </c>
      <c r="Q4" s="9" t="s">
        <v>87</v>
      </c>
    </row>
    <row r="5" spans="1:18" x14ac:dyDescent="0.2">
      <c r="A5" s="9" t="s">
        <v>88</v>
      </c>
      <c r="B5" s="70">
        <v>42453</v>
      </c>
      <c r="C5" s="69">
        <v>11</v>
      </c>
      <c r="E5" s="64"/>
      <c r="F5" s="64"/>
      <c r="H5" s="39">
        <v>27.22</v>
      </c>
      <c r="I5" s="39">
        <v>-10.785270672306497</v>
      </c>
      <c r="J5" s="39">
        <v>0.16209582920032878</v>
      </c>
      <c r="K5" s="61">
        <v>24.645822924480502</v>
      </c>
      <c r="L5" s="39">
        <v>3.6135104207527177E-2</v>
      </c>
      <c r="M5" s="61" t="s">
        <v>167</v>
      </c>
      <c r="O5" s="9">
        <v>50</v>
      </c>
      <c r="P5" s="9">
        <v>2</v>
      </c>
      <c r="Q5" s="9" t="s">
        <v>88</v>
      </c>
    </row>
    <row r="6" spans="1:18" x14ac:dyDescent="0.2">
      <c r="A6" s="9" t="s">
        <v>91</v>
      </c>
      <c r="B6" s="70">
        <v>42453</v>
      </c>
      <c r="C6" s="69">
        <v>14</v>
      </c>
      <c r="E6" s="64"/>
      <c r="F6" s="64"/>
      <c r="H6" s="39">
        <v>33.832999999999998</v>
      </c>
      <c r="I6" s="39">
        <v>-11.044070875573079</v>
      </c>
      <c r="J6" s="39">
        <v>0.16209582920032878</v>
      </c>
      <c r="K6" s="61">
        <v>24.442475700470123</v>
      </c>
      <c r="L6" s="39">
        <v>3.6135104207527177E-2</v>
      </c>
      <c r="M6" s="61" t="s">
        <v>167</v>
      </c>
      <c r="O6" s="9">
        <v>50</v>
      </c>
      <c r="P6" s="9">
        <v>2</v>
      </c>
      <c r="Q6" s="9" t="s">
        <v>91</v>
      </c>
    </row>
    <row r="7" spans="1:18" x14ac:dyDescent="0.2">
      <c r="A7" s="9" t="s">
        <v>93</v>
      </c>
      <c r="B7" s="70">
        <v>42453</v>
      </c>
      <c r="C7" s="69">
        <v>16</v>
      </c>
      <c r="E7" s="64"/>
      <c r="F7" s="64"/>
      <c r="H7" s="39">
        <v>34.756999999999998</v>
      </c>
      <c r="I7" s="39">
        <v>-10.70354242507233</v>
      </c>
      <c r="J7" s="39">
        <v>0.16209582920032878</v>
      </c>
      <c r="K7" s="61">
        <v>25.901454857413238</v>
      </c>
      <c r="L7" s="39">
        <v>3.6135104207527177E-2</v>
      </c>
      <c r="M7" s="61" t="s">
        <v>167</v>
      </c>
      <c r="O7" s="9">
        <v>50</v>
      </c>
      <c r="P7" s="9">
        <v>2</v>
      </c>
      <c r="Q7" s="9" t="s">
        <v>93</v>
      </c>
    </row>
    <row r="8" spans="1:18" x14ac:dyDescent="0.2">
      <c r="A8" s="9" t="s">
        <v>95</v>
      </c>
      <c r="B8" s="70">
        <v>42453</v>
      </c>
      <c r="C8" s="69">
        <v>18</v>
      </c>
      <c r="E8" s="64"/>
      <c r="F8" s="64"/>
      <c r="H8" s="39">
        <v>50.862000000000002</v>
      </c>
      <c r="I8" s="39">
        <v>-10.4133459983048</v>
      </c>
      <c r="J8" s="39">
        <v>0.16209582920032878</v>
      </c>
      <c r="K8" s="61">
        <v>25.013806490359613</v>
      </c>
      <c r="L8" s="39">
        <v>3.6135104207527177E-2</v>
      </c>
      <c r="M8" s="61" t="s">
        <v>167</v>
      </c>
      <c r="O8" s="9">
        <v>50</v>
      </c>
      <c r="P8" s="9">
        <v>2</v>
      </c>
      <c r="Q8" s="9" t="s">
        <v>95</v>
      </c>
    </row>
    <row r="9" spans="1:18" x14ac:dyDescent="0.2">
      <c r="A9" s="9" t="s">
        <v>98</v>
      </c>
      <c r="B9" s="70">
        <v>42453</v>
      </c>
      <c r="C9" s="69">
        <v>21</v>
      </c>
      <c r="E9" s="64"/>
      <c r="F9" s="64"/>
      <c r="H9" s="39">
        <v>36.999000000000002</v>
      </c>
      <c r="I9" s="39">
        <v>-11.017975913028716</v>
      </c>
      <c r="J9" s="39">
        <v>0.16209582920032878</v>
      </c>
      <c r="K9" s="61">
        <v>25.646577451701226</v>
      </c>
      <c r="L9" s="39">
        <v>3.6135104207527177E-2</v>
      </c>
      <c r="M9" s="61" t="s">
        <v>167</v>
      </c>
      <c r="O9" s="9">
        <v>50</v>
      </c>
      <c r="P9" s="9">
        <v>2</v>
      </c>
      <c r="Q9" s="9" t="s">
        <v>98</v>
      </c>
    </row>
    <row r="10" spans="1:18" x14ac:dyDescent="0.2">
      <c r="A10" s="9" t="s">
        <v>104</v>
      </c>
      <c r="B10" s="70">
        <v>42453</v>
      </c>
      <c r="C10" s="69">
        <v>29</v>
      </c>
      <c r="E10" s="64"/>
      <c r="F10" s="64"/>
      <c r="H10" s="39">
        <v>27.52</v>
      </c>
      <c r="I10" s="39">
        <v>-10.176500894158631</v>
      </c>
      <c r="J10" s="39">
        <v>0.16209582920032878</v>
      </c>
      <c r="K10" s="61">
        <v>24.920393327684614</v>
      </c>
      <c r="L10" s="39">
        <v>3.6135104207527177E-2</v>
      </c>
      <c r="M10" s="61" t="s">
        <v>167</v>
      </c>
      <c r="O10" s="9">
        <v>50</v>
      </c>
      <c r="P10" s="9">
        <v>2</v>
      </c>
      <c r="Q10" s="9" t="s">
        <v>104</v>
      </c>
    </row>
    <row r="11" spans="1:18" x14ac:dyDescent="0.2">
      <c r="A11" s="9" t="s">
        <v>117</v>
      </c>
      <c r="B11" s="70">
        <v>42453</v>
      </c>
      <c r="C11" s="69">
        <v>44</v>
      </c>
      <c r="E11" s="64"/>
      <c r="F11" s="64"/>
      <c r="H11" s="39">
        <v>4.2370000000000001</v>
      </c>
      <c r="I11" s="39">
        <v>-9.2553516616733322</v>
      </c>
      <c r="J11" s="39">
        <v>0.16209582920032878</v>
      </c>
      <c r="K11" s="61">
        <v>25.737620610395929</v>
      </c>
      <c r="L11" s="39">
        <v>3.6135104207527177E-2</v>
      </c>
      <c r="M11" s="61" t="s">
        <v>167</v>
      </c>
      <c r="O11" s="9">
        <v>50</v>
      </c>
      <c r="P11" s="9">
        <v>2</v>
      </c>
      <c r="Q11" s="9" t="s">
        <v>117</v>
      </c>
    </row>
    <row r="12" spans="1:18" x14ac:dyDescent="0.2">
      <c r="A12" s="9" t="s">
        <v>118</v>
      </c>
      <c r="B12" s="70">
        <v>42453</v>
      </c>
      <c r="C12" s="69">
        <v>45</v>
      </c>
      <c r="E12" s="64"/>
      <c r="F12" s="64"/>
      <c r="H12" s="39">
        <v>2.83</v>
      </c>
      <c r="I12" s="39">
        <v>-9.0553211858280296</v>
      </c>
      <c r="J12" s="39">
        <v>0.16209582920032878</v>
      </c>
      <c r="K12" s="61">
        <v>25.450502521658542</v>
      </c>
      <c r="L12" s="39">
        <v>3.6135104207527177E-2</v>
      </c>
      <c r="M12" s="61" t="s">
        <v>167</v>
      </c>
      <c r="O12" s="9">
        <v>50</v>
      </c>
      <c r="P12" s="9">
        <v>2</v>
      </c>
      <c r="Q12" s="9" t="s">
        <v>118</v>
      </c>
    </row>
    <row r="13" spans="1:18" x14ac:dyDescent="0.2">
      <c r="A13" s="9" t="s">
        <v>126</v>
      </c>
      <c r="B13" s="70">
        <v>42453</v>
      </c>
      <c r="C13" s="69">
        <v>55</v>
      </c>
      <c r="E13" s="64"/>
      <c r="F13" s="64"/>
      <c r="H13" s="39">
        <v>23.07</v>
      </c>
      <c r="I13" s="39">
        <v>-9.7691572770753883</v>
      </c>
      <c r="J13" s="39">
        <v>0.16209582920032878</v>
      </c>
      <c r="K13" s="61">
        <v>25.069178000399202</v>
      </c>
      <c r="L13" s="39">
        <v>3.6135104207527177E-2</v>
      </c>
      <c r="M13" s="61" t="s">
        <v>167</v>
      </c>
      <c r="O13" s="9">
        <v>50</v>
      </c>
      <c r="P13" s="9">
        <v>2</v>
      </c>
      <c r="Q13" s="9" t="s">
        <v>126</v>
      </c>
    </row>
    <row r="14" spans="1:18" x14ac:dyDescent="0.2">
      <c r="A14" s="9" t="s">
        <v>127</v>
      </c>
      <c r="B14" s="70">
        <v>42453</v>
      </c>
      <c r="C14" s="69">
        <v>56</v>
      </c>
      <c r="E14" s="64"/>
      <c r="F14" s="64"/>
      <c r="H14" s="39">
        <v>17.920000000000002</v>
      </c>
      <c r="I14" s="39">
        <v>-9.3180078871202401</v>
      </c>
      <c r="J14" s="39">
        <v>0.16209582920032878</v>
      </c>
      <c r="K14" s="61">
        <v>25.124012165721698</v>
      </c>
      <c r="L14" s="39">
        <v>3.6135104207527177E-2</v>
      </c>
      <c r="M14" s="61" t="s">
        <v>167</v>
      </c>
      <c r="O14" s="9">
        <v>50</v>
      </c>
      <c r="P14" s="9">
        <v>2</v>
      </c>
      <c r="Q14" s="9" t="s">
        <v>127</v>
      </c>
    </row>
    <row r="15" spans="1:18" x14ac:dyDescent="0.2">
      <c r="B15" s="70"/>
      <c r="C15" s="69"/>
      <c r="E15" s="64"/>
      <c r="F15" s="64"/>
      <c r="H15" s="39"/>
      <c r="I15" s="39"/>
      <c r="J15" s="39"/>
      <c r="K15" s="61"/>
      <c r="L15" s="39"/>
      <c r="M15" s="61"/>
    </row>
    <row r="16" spans="1:18" x14ac:dyDescent="0.2">
      <c r="B16" s="70"/>
      <c r="C16" s="69"/>
      <c r="E16" s="64"/>
      <c r="F16" s="64"/>
      <c r="H16" s="39"/>
      <c r="I16" s="39"/>
      <c r="J16" s="39"/>
      <c r="K16" s="61"/>
      <c r="L16" s="39"/>
      <c r="M16" s="61"/>
    </row>
    <row r="17" spans="2:13" x14ac:dyDescent="0.2">
      <c r="B17" s="70"/>
      <c r="C17" s="69"/>
      <c r="E17" s="64"/>
      <c r="F17" s="64"/>
      <c r="H17" s="39"/>
      <c r="I17" s="39"/>
      <c r="J17" s="39"/>
      <c r="K17" s="61"/>
      <c r="L17" s="39"/>
      <c r="M17" s="61"/>
    </row>
    <row r="18" spans="2:13" x14ac:dyDescent="0.2">
      <c r="B18" s="70"/>
      <c r="C18" s="69"/>
      <c r="E18" s="64"/>
      <c r="F18" s="64"/>
      <c r="H18" s="39"/>
      <c r="I18" s="39"/>
      <c r="J18" s="39"/>
      <c r="K18" s="61"/>
      <c r="L18" s="39"/>
      <c r="M18" s="61"/>
    </row>
    <row r="19" spans="2:13" x14ac:dyDescent="0.2">
      <c r="B19" s="70"/>
      <c r="C19" s="69"/>
      <c r="E19" s="64"/>
      <c r="F19" s="64"/>
      <c r="H19" s="39"/>
      <c r="I19" s="39"/>
      <c r="J19" s="39"/>
      <c r="K19" s="61"/>
      <c r="L19" s="39"/>
      <c r="M19" s="61"/>
    </row>
    <row r="20" spans="2:13" x14ac:dyDescent="0.2">
      <c r="B20" s="70"/>
      <c r="C20" s="69"/>
      <c r="E20" s="64"/>
      <c r="F20" s="64"/>
      <c r="H20" s="39"/>
      <c r="I20" s="39"/>
      <c r="J20" s="39"/>
      <c r="K20" s="61"/>
      <c r="L20" s="39"/>
      <c r="M20" s="61"/>
    </row>
    <row r="21" spans="2:13" x14ac:dyDescent="0.2">
      <c r="B21" s="70"/>
      <c r="C21" s="69"/>
      <c r="E21" s="64"/>
      <c r="F21" s="64"/>
      <c r="H21" s="39"/>
      <c r="I21" s="39"/>
      <c r="J21" s="39"/>
      <c r="K21" s="61"/>
      <c r="L21" s="39"/>
      <c r="M21" s="61"/>
    </row>
    <row r="22" spans="2:13" x14ac:dyDescent="0.2">
      <c r="B22" s="70"/>
      <c r="C22" s="69"/>
      <c r="E22" s="64"/>
      <c r="F22" s="64"/>
      <c r="H22" s="39"/>
      <c r="I22" s="39"/>
      <c r="J22" s="39"/>
      <c r="K22" s="61"/>
      <c r="L22" s="39"/>
      <c r="M22" s="61"/>
    </row>
    <row r="23" spans="2:13" x14ac:dyDescent="0.2">
      <c r="B23" s="70"/>
      <c r="C23" s="69"/>
      <c r="E23" s="64"/>
      <c r="F23" s="64"/>
      <c r="H23" s="39"/>
      <c r="I23" s="39"/>
      <c r="J23" s="39"/>
      <c r="K23" s="61"/>
      <c r="L23" s="39"/>
      <c r="M23" s="61"/>
    </row>
    <row r="24" spans="2:13" x14ac:dyDescent="0.2">
      <c r="B24" s="70"/>
      <c r="C24" s="69"/>
      <c r="E24" s="64"/>
      <c r="F24" s="64"/>
      <c r="H24" s="39"/>
      <c r="I24" s="39"/>
      <c r="J24" s="39"/>
      <c r="K24" s="61"/>
      <c r="L24" s="39"/>
      <c r="M24" s="61"/>
    </row>
    <row r="25" spans="2:13" x14ac:dyDescent="0.2">
      <c r="B25" s="70"/>
      <c r="C25" s="69"/>
      <c r="E25" s="64"/>
      <c r="F25" s="64"/>
      <c r="H25" s="39"/>
      <c r="I25" s="39"/>
      <c r="J25" s="39"/>
      <c r="K25" s="61"/>
      <c r="L25" s="39"/>
      <c r="M25" s="61"/>
    </row>
    <row r="26" spans="2:13" x14ac:dyDescent="0.2">
      <c r="B26" s="70"/>
      <c r="C26" s="69"/>
      <c r="E26" s="64"/>
      <c r="F26" s="64"/>
      <c r="H26" s="39"/>
      <c r="I26" s="39"/>
      <c r="J26" s="39"/>
      <c r="K26" s="61"/>
      <c r="L26" s="39"/>
      <c r="M26" s="61"/>
    </row>
    <row r="27" spans="2:13" x14ac:dyDescent="0.2">
      <c r="B27" s="70"/>
      <c r="C27" s="69"/>
      <c r="E27" s="64"/>
      <c r="F27" s="64"/>
      <c r="H27" s="39"/>
      <c r="I27" s="39"/>
      <c r="J27" s="39"/>
      <c r="K27" s="61"/>
      <c r="L27" s="39"/>
      <c r="M27" s="61"/>
    </row>
    <row r="28" spans="2:13" x14ac:dyDescent="0.2">
      <c r="B28" s="70"/>
      <c r="C28" s="69"/>
      <c r="E28" s="64"/>
      <c r="F28" s="64"/>
      <c r="H28" s="39"/>
      <c r="I28" s="39"/>
      <c r="J28" s="39"/>
      <c r="K28" s="61"/>
      <c r="L28" s="39"/>
      <c r="M28" s="61"/>
    </row>
    <row r="29" spans="2:13" x14ac:dyDescent="0.2">
      <c r="B29" s="70"/>
      <c r="C29" s="69"/>
      <c r="E29" s="64"/>
      <c r="F29" s="64"/>
      <c r="H29" s="39"/>
      <c r="I29" s="39"/>
      <c r="J29" s="39"/>
      <c r="K29" s="61"/>
      <c r="L29" s="39"/>
      <c r="M29" s="61"/>
    </row>
    <row r="30" spans="2:13" x14ac:dyDescent="0.2">
      <c r="B30" s="70"/>
      <c r="C30" s="69"/>
      <c r="E30" s="64"/>
      <c r="F30" s="64"/>
      <c r="H30" s="39"/>
      <c r="I30" s="39"/>
      <c r="J30" s="39"/>
      <c r="K30" s="61"/>
      <c r="L30" s="39"/>
      <c r="M30" s="61"/>
    </row>
    <row r="31" spans="2:13" x14ac:dyDescent="0.2">
      <c r="B31" s="70"/>
      <c r="C31" s="69"/>
      <c r="E31" s="64"/>
      <c r="F31" s="64"/>
      <c r="H31" s="39"/>
      <c r="I31" s="39"/>
      <c r="J31" s="39"/>
      <c r="K31" s="61"/>
      <c r="L31" s="39"/>
      <c r="M31" s="61"/>
    </row>
    <row r="32" spans="2:13" x14ac:dyDescent="0.2">
      <c r="B32" s="70"/>
      <c r="C32" s="69"/>
      <c r="E32" s="64"/>
      <c r="F32" s="64"/>
      <c r="H32" s="39"/>
      <c r="I32" s="39"/>
      <c r="J32" s="39"/>
      <c r="K32" s="61"/>
      <c r="L32" s="39"/>
      <c r="M32" s="61"/>
    </row>
    <row r="33" spans="2:13" x14ac:dyDescent="0.2">
      <c r="B33" s="70"/>
      <c r="C33" s="69"/>
      <c r="E33" s="64"/>
      <c r="F33" s="64"/>
      <c r="H33" s="39"/>
      <c r="I33" s="39"/>
      <c r="J33" s="39"/>
      <c r="K33" s="61"/>
      <c r="L33" s="39"/>
      <c r="M33" s="61"/>
    </row>
    <row r="34" spans="2:13" x14ac:dyDescent="0.2">
      <c r="B34" s="70"/>
      <c r="C34" s="69"/>
      <c r="E34" s="64"/>
      <c r="F34" s="64"/>
      <c r="H34" s="39"/>
      <c r="I34" s="39"/>
      <c r="J34" s="39"/>
      <c r="K34" s="61"/>
      <c r="L34" s="39"/>
      <c r="M34" s="61"/>
    </row>
    <row r="35" spans="2:13" x14ac:dyDescent="0.2">
      <c r="B35" s="70"/>
      <c r="C35" s="69"/>
      <c r="E35" s="64"/>
      <c r="F35" s="64"/>
      <c r="H35" s="39"/>
      <c r="I35" s="39"/>
      <c r="J35" s="39"/>
      <c r="K35" s="61"/>
      <c r="L35" s="39"/>
      <c r="M35" s="61"/>
    </row>
    <row r="36" spans="2:13" x14ac:dyDescent="0.2">
      <c r="B36" s="70"/>
      <c r="C36" s="69"/>
      <c r="E36" s="64"/>
      <c r="F36" s="64"/>
      <c r="H36" s="39"/>
      <c r="I36" s="39"/>
      <c r="J36" s="39"/>
      <c r="K36" s="61"/>
      <c r="L36" s="39"/>
      <c r="M36" s="61"/>
    </row>
    <row r="37" spans="2:13" x14ac:dyDescent="0.2">
      <c r="B37" s="70"/>
      <c r="C37" s="69"/>
      <c r="E37" s="64"/>
      <c r="F37" s="64"/>
      <c r="H37" s="39"/>
      <c r="I37" s="39"/>
      <c r="J37" s="39"/>
      <c r="K37" s="61"/>
      <c r="L37" s="39"/>
      <c r="M37" s="61"/>
    </row>
    <row r="38" spans="2:13" x14ac:dyDescent="0.2">
      <c r="B38" s="70"/>
      <c r="C38" s="69"/>
      <c r="E38" s="64"/>
      <c r="F38" s="64"/>
      <c r="H38" s="39"/>
      <c r="I38" s="39"/>
      <c r="J38" s="39"/>
      <c r="K38" s="61"/>
      <c r="L38" s="39"/>
      <c r="M38" s="61"/>
    </row>
    <row r="39" spans="2:13" x14ac:dyDescent="0.2">
      <c r="B39" s="70"/>
      <c r="C39" s="69"/>
      <c r="E39" s="64"/>
      <c r="F39" s="64"/>
      <c r="H39" s="39"/>
      <c r="I39" s="39"/>
      <c r="J39" s="39"/>
      <c r="K39" s="61"/>
      <c r="L39" s="39"/>
      <c r="M39" s="61"/>
    </row>
    <row r="40" spans="2:13" x14ac:dyDescent="0.2">
      <c r="B40" s="70"/>
      <c r="C40" s="69"/>
      <c r="E40" s="64"/>
      <c r="F40" s="64"/>
      <c r="H40" s="39"/>
      <c r="I40" s="39"/>
      <c r="J40" s="39"/>
      <c r="K40" s="61"/>
      <c r="L40" s="39"/>
      <c r="M40" s="61"/>
    </row>
    <row r="41" spans="2:13" x14ac:dyDescent="0.2">
      <c r="B41" s="70"/>
      <c r="C41" s="69"/>
      <c r="E41" s="64"/>
      <c r="F41" s="64"/>
      <c r="H41" s="39"/>
      <c r="I41" s="39"/>
      <c r="J41" s="39"/>
      <c r="K41" s="61"/>
      <c r="L41" s="39"/>
      <c r="M41" s="61"/>
    </row>
    <row r="42" spans="2:13" x14ac:dyDescent="0.2">
      <c r="B42" s="70"/>
      <c r="C42" s="69"/>
      <c r="E42" s="64"/>
      <c r="F42" s="64"/>
      <c r="H42" s="39"/>
      <c r="I42" s="39"/>
      <c r="J42" s="39"/>
      <c r="K42" s="61"/>
      <c r="L42" s="39"/>
      <c r="M42" s="61"/>
    </row>
    <row r="43" spans="2:13" x14ac:dyDescent="0.2">
      <c r="B43" s="70"/>
      <c r="C43" s="69"/>
      <c r="E43" s="64"/>
      <c r="F43" s="64"/>
      <c r="H43" s="39"/>
      <c r="I43" s="39"/>
      <c r="J43" s="39"/>
      <c r="K43" s="61"/>
      <c r="L43" s="39"/>
      <c r="M43" s="61"/>
    </row>
    <row r="44" spans="2:13" x14ac:dyDescent="0.2">
      <c r="B44" s="70"/>
      <c r="C44" s="69"/>
      <c r="E44" s="64"/>
      <c r="F44" s="64"/>
      <c r="H44" s="39"/>
      <c r="I44" s="39"/>
      <c r="J44" s="39"/>
      <c r="K44" s="61"/>
      <c r="L44" s="39"/>
      <c r="M44" s="61"/>
    </row>
    <row r="45" spans="2:13" x14ac:dyDescent="0.2">
      <c r="B45" s="70"/>
      <c r="C45" s="69"/>
      <c r="E45" s="64"/>
      <c r="F45" s="64"/>
      <c r="H45" s="39"/>
      <c r="I45" s="39"/>
      <c r="J45" s="39"/>
      <c r="K45" s="61"/>
      <c r="L45" s="39"/>
      <c r="M45" s="61"/>
    </row>
    <row r="46" spans="2:13" x14ac:dyDescent="0.2">
      <c r="B46" s="70"/>
      <c r="C46" s="69"/>
      <c r="E46" s="64"/>
      <c r="F46" s="64"/>
      <c r="H46" s="39"/>
      <c r="I46" s="39"/>
      <c r="J46" s="39"/>
      <c r="K46" s="61"/>
      <c r="L46" s="39"/>
      <c r="M46" s="61"/>
    </row>
    <row r="47" spans="2:13" x14ac:dyDescent="0.2">
      <c r="B47" s="70"/>
      <c r="C47" s="69"/>
      <c r="E47" s="64"/>
      <c r="F47" s="64"/>
      <c r="H47" s="39"/>
      <c r="I47" s="39"/>
      <c r="J47" s="39"/>
      <c r="K47" s="61"/>
      <c r="L47" s="39"/>
      <c r="M47" s="61"/>
    </row>
    <row r="48" spans="2:13" x14ac:dyDescent="0.2">
      <c r="B48" s="70"/>
      <c r="C48" s="69"/>
      <c r="E48" s="64"/>
      <c r="F48" s="64"/>
      <c r="H48" s="39"/>
      <c r="I48" s="39"/>
      <c r="J48" s="39"/>
      <c r="K48" s="61"/>
      <c r="L48" s="39"/>
      <c r="M48" s="61"/>
    </row>
    <row r="49" spans="2:13" x14ac:dyDescent="0.2">
      <c r="B49" s="70"/>
      <c r="C49" s="69"/>
      <c r="E49" s="64"/>
      <c r="F49" s="64"/>
      <c r="H49" s="39"/>
      <c r="I49" s="39"/>
      <c r="J49" s="39"/>
      <c r="K49" s="61"/>
      <c r="L49" s="39"/>
      <c r="M49" s="61"/>
    </row>
    <row r="50" spans="2:13" x14ac:dyDescent="0.2">
      <c r="B50" s="70"/>
      <c r="C50" s="69"/>
      <c r="E50" s="64"/>
      <c r="F50" s="64"/>
      <c r="H50" s="39"/>
      <c r="I50" s="39"/>
      <c r="J50" s="39"/>
      <c r="K50" s="61"/>
      <c r="L50" s="39"/>
      <c r="M50" s="61"/>
    </row>
    <row r="51" spans="2:13" x14ac:dyDescent="0.2">
      <c r="B51" s="70"/>
      <c r="C51" s="69"/>
      <c r="E51" s="64"/>
      <c r="F51" s="64"/>
      <c r="H51" s="39"/>
      <c r="I51" s="39"/>
      <c r="J51" s="39"/>
      <c r="K51" s="61"/>
      <c r="L51" s="39"/>
      <c r="M51" s="61"/>
    </row>
    <row r="52" spans="2:13" x14ac:dyDescent="0.2">
      <c r="B52" s="70"/>
      <c r="C52" s="69"/>
      <c r="E52" s="64"/>
      <c r="F52" s="64"/>
      <c r="H52" s="39"/>
      <c r="I52" s="39"/>
      <c r="J52" s="39"/>
      <c r="K52" s="61"/>
      <c r="L52" s="39"/>
      <c r="M52" s="61"/>
    </row>
    <row r="53" spans="2:13" x14ac:dyDescent="0.2">
      <c r="B53" s="70"/>
      <c r="C53" s="69"/>
      <c r="E53" s="64"/>
      <c r="F53" s="64"/>
      <c r="H53" s="39"/>
      <c r="I53" s="39"/>
      <c r="J53" s="39"/>
      <c r="K53" s="61"/>
      <c r="L53" s="39"/>
      <c r="M53" s="61"/>
    </row>
    <row r="54" spans="2:13" x14ac:dyDescent="0.2">
      <c r="B54" s="70"/>
      <c r="C54" s="69"/>
      <c r="E54" s="64"/>
      <c r="F54" s="64"/>
      <c r="H54" s="39"/>
      <c r="I54" s="39"/>
      <c r="J54" s="39"/>
      <c r="K54" s="61"/>
      <c r="L54" s="39"/>
      <c r="M54" s="61"/>
    </row>
    <row r="55" spans="2:13" x14ac:dyDescent="0.2">
      <c r="B55" s="70"/>
      <c r="C55" s="69"/>
      <c r="E55" s="64"/>
      <c r="F55" s="64"/>
      <c r="H55" s="39"/>
      <c r="I55" s="39"/>
      <c r="J55" s="39"/>
      <c r="K55" s="61"/>
      <c r="L55" s="39"/>
      <c r="M55" s="61"/>
    </row>
    <row r="56" spans="2:13" x14ac:dyDescent="0.2">
      <c r="B56" s="70"/>
      <c r="C56" s="69"/>
      <c r="E56" s="64"/>
      <c r="F56" s="64"/>
      <c r="H56" s="39"/>
      <c r="I56" s="39"/>
      <c r="J56" s="39"/>
      <c r="K56" s="61"/>
      <c r="L56" s="39"/>
      <c r="M56" s="61"/>
    </row>
    <row r="57" spans="2:13" x14ac:dyDescent="0.2">
      <c r="B57" s="70"/>
      <c r="C57" s="69"/>
      <c r="E57" s="64"/>
      <c r="F57" s="64"/>
      <c r="H57" s="39"/>
      <c r="I57" s="39"/>
      <c r="J57" s="39"/>
      <c r="K57" s="61"/>
      <c r="L57" s="39"/>
      <c r="M57" s="61"/>
    </row>
    <row r="58" spans="2:13" x14ac:dyDescent="0.2">
      <c r="B58" s="70"/>
      <c r="C58" s="69"/>
      <c r="E58" s="64"/>
      <c r="F58" s="64"/>
      <c r="H58" s="39"/>
      <c r="I58" s="39"/>
      <c r="J58" s="39"/>
      <c r="K58" s="61"/>
      <c r="L58" s="39"/>
      <c r="M58" s="61"/>
    </row>
    <row r="59" spans="2:13" x14ac:dyDescent="0.2">
      <c r="B59" s="70"/>
      <c r="C59" s="69"/>
      <c r="E59" s="64"/>
      <c r="F59" s="64"/>
      <c r="H59" s="39"/>
      <c r="I59" s="39"/>
      <c r="J59" s="39"/>
      <c r="K59" s="61"/>
      <c r="L59" s="39"/>
      <c r="M59" s="61"/>
    </row>
    <row r="60" spans="2:13" x14ac:dyDescent="0.2">
      <c r="B60" s="70"/>
      <c r="C60" s="69"/>
      <c r="E60" s="64"/>
      <c r="F60" s="64"/>
      <c r="H60" s="39"/>
      <c r="I60" s="39"/>
      <c r="J60" s="39"/>
      <c r="K60" s="61"/>
      <c r="L60" s="39"/>
      <c r="M60" s="61"/>
    </row>
    <row r="61" spans="2:13" x14ac:dyDescent="0.2">
      <c r="B61" s="70"/>
      <c r="C61" s="69"/>
      <c r="E61" s="64"/>
      <c r="F61" s="64"/>
      <c r="H61" s="39"/>
      <c r="I61" s="39"/>
      <c r="J61" s="39"/>
      <c r="K61" s="61"/>
      <c r="L61" s="39"/>
      <c r="M61" s="61"/>
    </row>
    <row r="62" spans="2:13" x14ac:dyDescent="0.2">
      <c r="B62" s="70"/>
      <c r="C62" s="69"/>
      <c r="E62" s="64"/>
      <c r="F62" s="64"/>
      <c r="H62" s="39"/>
      <c r="I62" s="39"/>
      <c r="J62" s="39"/>
      <c r="K62" s="61"/>
      <c r="L62" s="39"/>
      <c r="M62" s="61"/>
    </row>
    <row r="63" spans="2:13" x14ac:dyDescent="0.2">
      <c r="B63" s="70"/>
      <c r="C63" s="69"/>
      <c r="E63" s="64"/>
      <c r="F63" s="64"/>
      <c r="H63" s="39"/>
      <c r="I63" s="39"/>
      <c r="J63" s="39"/>
      <c r="K63" s="61"/>
      <c r="L63" s="39"/>
      <c r="M63" s="61"/>
    </row>
    <row r="64" spans="2:13" x14ac:dyDescent="0.2">
      <c r="B64" s="70"/>
      <c r="C64" s="69"/>
      <c r="E64" s="64"/>
      <c r="F64" s="64"/>
      <c r="H64" s="39"/>
      <c r="I64" s="39"/>
      <c r="J64" s="39"/>
      <c r="K64" s="61"/>
      <c r="L64" s="39"/>
      <c r="M64" s="61"/>
    </row>
    <row r="65" spans="2:13" x14ac:dyDescent="0.2">
      <c r="B65" s="70"/>
      <c r="C65" s="69"/>
      <c r="E65" s="64"/>
      <c r="F65" s="64"/>
      <c r="H65" s="39"/>
      <c r="I65" s="39"/>
      <c r="J65" s="39"/>
      <c r="K65" s="61"/>
      <c r="L65" s="39"/>
      <c r="M65" s="61"/>
    </row>
    <row r="66" spans="2:13" x14ac:dyDescent="0.2">
      <c r="B66" s="70"/>
      <c r="C66" s="69"/>
      <c r="E66" s="64"/>
      <c r="F66" s="64"/>
      <c r="H66" s="39"/>
      <c r="I66" s="39"/>
      <c r="J66" s="39"/>
      <c r="K66" s="61"/>
      <c r="L66" s="39"/>
      <c r="M66" s="61"/>
    </row>
    <row r="67" spans="2:13" x14ac:dyDescent="0.2">
      <c r="B67" s="70"/>
      <c r="C67" s="69"/>
      <c r="E67" s="64"/>
      <c r="F67" s="64"/>
      <c r="H67" s="39"/>
      <c r="I67" s="39"/>
      <c r="J67" s="39"/>
      <c r="K67" s="61"/>
      <c r="L67" s="39"/>
      <c r="M67" s="61"/>
    </row>
    <row r="68" spans="2:13" x14ac:dyDescent="0.2">
      <c r="B68" s="70"/>
      <c r="C68" s="69"/>
      <c r="E68" s="64"/>
      <c r="F68" s="64"/>
      <c r="H68" s="39"/>
      <c r="I68" s="39"/>
      <c r="J68" s="39"/>
      <c r="K68" s="61"/>
      <c r="L68" s="39"/>
      <c r="M68" s="61"/>
    </row>
    <row r="69" spans="2:13" x14ac:dyDescent="0.2">
      <c r="B69" s="70"/>
      <c r="C69" s="69"/>
      <c r="E69" s="64"/>
      <c r="F69" s="64"/>
      <c r="H69" s="39"/>
      <c r="I69" s="39"/>
      <c r="J69" s="39"/>
      <c r="K69" s="61"/>
      <c r="L69" s="39"/>
      <c r="M69" s="61"/>
    </row>
    <row r="70" spans="2:13" x14ac:dyDescent="0.2">
      <c r="B70" s="70"/>
      <c r="C70" s="69"/>
      <c r="E70" s="64"/>
      <c r="F70" s="64"/>
      <c r="H70" s="39"/>
      <c r="I70" s="39"/>
      <c r="J70" s="39"/>
      <c r="K70" s="61"/>
      <c r="L70" s="39"/>
      <c r="M70" s="61"/>
    </row>
    <row r="71" spans="2:13" x14ac:dyDescent="0.2">
      <c r="B71" s="70"/>
      <c r="C71" s="69"/>
      <c r="E71" s="64"/>
      <c r="F71" s="64"/>
      <c r="H71" s="39"/>
      <c r="I71" s="39"/>
      <c r="J71" s="39"/>
      <c r="K71" s="61"/>
      <c r="L71" s="39"/>
      <c r="M71" s="61"/>
    </row>
    <row r="72" spans="2:13" x14ac:dyDescent="0.2">
      <c r="B72" s="70"/>
      <c r="C72" s="69"/>
      <c r="E72" s="64"/>
      <c r="F72" s="64"/>
      <c r="H72" s="39"/>
      <c r="I72" s="39"/>
      <c r="J72" s="39"/>
      <c r="K72" s="61"/>
      <c r="L72" s="39"/>
      <c r="M72" s="61"/>
    </row>
    <row r="73" spans="2:13" x14ac:dyDescent="0.2">
      <c r="B73" s="70"/>
      <c r="C73" s="69"/>
      <c r="E73" s="64"/>
      <c r="F73" s="64"/>
      <c r="H73" s="39"/>
      <c r="I73" s="39"/>
      <c r="J73" s="39"/>
      <c r="K73" s="61"/>
      <c r="L73" s="39"/>
      <c r="M73" s="61"/>
    </row>
    <row r="74" spans="2:13" x14ac:dyDescent="0.2">
      <c r="B74" s="70"/>
      <c r="C74" s="69"/>
      <c r="E74" s="64"/>
      <c r="F74" s="64"/>
      <c r="H74" s="39"/>
      <c r="I74" s="39"/>
      <c r="J74" s="39"/>
      <c r="K74" s="61"/>
      <c r="L74" s="39"/>
      <c r="M74" s="61"/>
    </row>
    <row r="75" spans="2:13" x14ac:dyDescent="0.2">
      <c r="B75" s="70"/>
      <c r="C75" s="69"/>
      <c r="E75" s="64"/>
      <c r="F75" s="64"/>
      <c r="H75" s="39"/>
      <c r="I75" s="39"/>
      <c r="J75" s="39"/>
      <c r="K75" s="61"/>
      <c r="L75" s="39"/>
      <c r="M75" s="61"/>
    </row>
    <row r="76" spans="2:13" x14ac:dyDescent="0.2">
      <c r="B76" s="70"/>
      <c r="C76" s="69"/>
      <c r="E76" s="64"/>
      <c r="F76" s="64"/>
      <c r="H76" s="39"/>
      <c r="I76" s="39"/>
      <c r="J76" s="39"/>
      <c r="K76" s="61"/>
      <c r="L76" s="39"/>
      <c r="M76" s="61"/>
    </row>
    <row r="77" spans="2:13" x14ac:dyDescent="0.2">
      <c r="B77" s="70"/>
      <c r="C77" s="69"/>
      <c r="E77" s="64"/>
      <c r="F77" s="64"/>
      <c r="H77" s="39"/>
      <c r="I77" s="39"/>
      <c r="J77" s="39"/>
      <c r="K77" s="61"/>
      <c r="L77" s="39"/>
      <c r="M77" s="61"/>
    </row>
    <row r="78" spans="2:13" x14ac:dyDescent="0.2">
      <c r="B78" s="70"/>
      <c r="C78" s="69"/>
      <c r="E78" s="64"/>
      <c r="F78" s="64"/>
      <c r="H78" s="39"/>
      <c r="I78" s="39"/>
      <c r="J78" s="39"/>
      <c r="K78" s="61"/>
      <c r="L78" s="39"/>
      <c r="M78" s="61"/>
    </row>
    <row r="79" spans="2:13" x14ac:dyDescent="0.2">
      <c r="B79" s="70"/>
      <c r="C79" s="69"/>
      <c r="E79" s="64"/>
      <c r="F79" s="64"/>
      <c r="H79" s="39"/>
      <c r="I79" s="39"/>
      <c r="J79" s="39"/>
      <c r="K79" s="61"/>
      <c r="L79" s="39"/>
      <c r="M79" s="61"/>
    </row>
    <row r="80" spans="2:13" x14ac:dyDescent="0.2">
      <c r="B80" s="70"/>
      <c r="C80" s="69"/>
      <c r="E80" s="64"/>
      <c r="F80" s="64"/>
      <c r="H80" s="39"/>
      <c r="I80" s="39"/>
      <c r="J80" s="39"/>
      <c r="K80" s="61"/>
      <c r="L80" s="39"/>
      <c r="M80" s="61"/>
    </row>
    <row r="81" spans="2:13" x14ac:dyDescent="0.2">
      <c r="B81" s="70"/>
      <c r="C81" s="69"/>
      <c r="E81" s="64"/>
      <c r="F81" s="64"/>
      <c r="H81" s="39"/>
      <c r="I81" s="39"/>
      <c r="J81" s="39"/>
      <c r="K81" s="61"/>
      <c r="L81" s="39"/>
      <c r="M81" s="61"/>
    </row>
    <row r="82" spans="2:13" x14ac:dyDescent="0.2">
      <c r="B82" s="70"/>
      <c r="C82" s="69"/>
      <c r="E82" s="64"/>
      <c r="F82" s="64"/>
      <c r="H82" s="39"/>
      <c r="I82" s="39"/>
      <c r="J82" s="39"/>
      <c r="K82" s="61"/>
      <c r="L82" s="39"/>
      <c r="M82" s="61"/>
    </row>
    <row r="83" spans="2:13" x14ac:dyDescent="0.2">
      <c r="B83" s="70"/>
      <c r="C83" s="69"/>
      <c r="E83" s="64"/>
      <c r="F83" s="64"/>
      <c r="H83" s="39"/>
      <c r="I83" s="39"/>
      <c r="J83" s="39"/>
      <c r="K83" s="61"/>
      <c r="L83" s="39"/>
      <c r="M83" s="61"/>
    </row>
    <row r="84" spans="2:13" x14ac:dyDescent="0.2">
      <c r="B84" s="70"/>
      <c r="C84" s="69"/>
      <c r="E84" s="64"/>
      <c r="F84" s="64"/>
      <c r="H84" s="39"/>
      <c r="I84" s="39"/>
      <c r="J84" s="39"/>
      <c r="K84" s="61"/>
      <c r="L84" s="39"/>
      <c r="M84" s="61"/>
    </row>
    <row r="85" spans="2:13" x14ac:dyDescent="0.2">
      <c r="B85" s="70"/>
      <c r="C85" s="69"/>
      <c r="E85" s="64"/>
      <c r="F85" s="64"/>
      <c r="H85" s="39"/>
      <c r="I85" s="39"/>
      <c r="J85" s="39"/>
      <c r="K85" s="61"/>
      <c r="L85" s="39"/>
      <c r="M85" s="61"/>
    </row>
    <row r="86" spans="2:13" x14ac:dyDescent="0.2">
      <c r="B86" s="70"/>
      <c r="C86" s="69"/>
      <c r="E86" s="64"/>
      <c r="F86" s="64"/>
      <c r="H86" s="39"/>
      <c r="I86" s="39"/>
      <c r="J86" s="39"/>
      <c r="K86" s="61"/>
      <c r="L86" s="39"/>
      <c r="M86" s="61"/>
    </row>
    <row r="87" spans="2:13" x14ac:dyDescent="0.2">
      <c r="B87" s="70"/>
      <c r="C87" s="69"/>
      <c r="E87" s="64"/>
      <c r="F87" s="64"/>
      <c r="H87" s="39"/>
      <c r="I87" s="39"/>
      <c r="J87" s="39"/>
      <c r="K87" s="61"/>
      <c r="L87" s="39"/>
      <c r="M87" s="61"/>
    </row>
    <row r="88" spans="2:13" x14ac:dyDescent="0.2">
      <c r="B88" s="70"/>
      <c r="C88" s="69"/>
      <c r="E88" s="64"/>
      <c r="F88" s="64"/>
      <c r="H88" s="39"/>
      <c r="I88" s="39"/>
      <c r="J88" s="39"/>
      <c r="K88" s="61"/>
      <c r="L88" s="39"/>
      <c r="M88" s="61"/>
    </row>
    <row r="89" spans="2:13" x14ac:dyDescent="0.2">
      <c r="B89" s="70"/>
      <c r="C89" s="69"/>
      <c r="E89" s="64"/>
      <c r="F89" s="64"/>
      <c r="H89" s="39"/>
      <c r="I89" s="39"/>
      <c r="J89" s="39"/>
      <c r="K89" s="61"/>
      <c r="L89" s="39"/>
      <c r="M89" s="61"/>
    </row>
    <row r="90" spans="2:13" x14ac:dyDescent="0.2">
      <c r="B90" s="70"/>
      <c r="C90" s="69"/>
      <c r="E90" s="64"/>
      <c r="F90" s="64"/>
      <c r="H90" s="39"/>
      <c r="I90" s="39"/>
      <c r="J90" s="39"/>
      <c r="K90" s="61"/>
      <c r="L90" s="39"/>
      <c r="M90" s="61"/>
    </row>
    <row r="91" spans="2:13" x14ac:dyDescent="0.2">
      <c r="B91" s="70"/>
      <c r="C91" s="69"/>
      <c r="E91" s="64"/>
      <c r="F91" s="64"/>
      <c r="H91" s="39"/>
      <c r="I91" s="39"/>
      <c r="J91" s="39"/>
      <c r="K91" s="61"/>
      <c r="L91" s="39"/>
      <c r="M91" s="61"/>
    </row>
    <row r="92" spans="2:13" x14ac:dyDescent="0.2">
      <c r="B92" s="70"/>
      <c r="C92" s="69"/>
      <c r="E92" s="64"/>
      <c r="F92" s="64"/>
      <c r="H92" s="39"/>
      <c r="I92" s="39"/>
      <c r="J92" s="39"/>
      <c r="K92" s="61"/>
      <c r="L92" s="39"/>
      <c r="M92" s="61"/>
    </row>
    <row r="93" spans="2:13" x14ac:dyDescent="0.2">
      <c r="B93" s="70"/>
      <c r="C93" s="69"/>
      <c r="E93" s="64"/>
      <c r="F93" s="64"/>
      <c r="H93" s="39"/>
      <c r="I93" s="39"/>
      <c r="J93" s="39"/>
      <c r="K93" s="61"/>
      <c r="L93" s="39"/>
      <c r="M93" s="61"/>
    </row>
    <row r="94" spans="2:13" x14ac:dyDescent="0.2">
      <c r="B94" s="70"/>
      <c r="C94" s="69"/>
      <c r="E94" s="64"/>
      <c r="F94" s="64"/>
      <c r="H94" s="39"/>
      <c r="I94" s="39"/>
      <c r="J94" s="39"/>
      <c r="K94" s="61"/>
      <c r="L94" s="39"/>
      <c r="M94" s="61"/>
    </row>
    <row r="95" spans="2:13" x14ac:dyDescent="0.2">
      <c r="B95" s="70"/>
      <c r="C95" s="69"/>
      <c r="E95" s="64"/>
      <c r="F95" s="64"/>
      <c r="H95" s="39"/>
      <c r="I95" s="39"/>
      <c r="J95" s="39"/>
      <c r="K95" s="61"/>
      <c r="L95" s="39"/>
      <c r="M95" s="61"/>
    </row>
    <row r="96" spans="2:13" x14ac:dyDescent="0.2">
      <c r="B96" s="70"/>
      <c r="C96" s="69"/>
      <c r="E96" s="64"/>
      <c r="F96" s="64"/>
      <c r="H96" s="39"/>
      <c r="I96" s="39"/>
      <c r="J96" s="39"/>
      <c r="K96" s="61"/>
      <c r="L96" s="39"/>
      <c r="M96" s="61"/>
    </row>
    <row r="97" spans="2:13" x14ac:dyDescent="0.2">
      <c r="B97" s="70"/>
      <c r="C97" s="69"/>
      <c r="E97" s="64"/>
      <c r="F97" s="64"/>
      <c r="H97" s="39"/>
      <c r="I97" s="39"/>
      <c r="J97" s="39"/>
      <c r="K97" s="61"/>
      <c r="L97" s="39"/>
      <c r="M97" s="61"/>
    </row>
    <row r="98" spans="2:13" x14ac:dyDescent="0.2">
      <c r="B98" s="70"/>
      <c r="C98" s="69"/>
      <c r="E98" s="64"/>
      <c r="F98" s="64"/>
      <c r="H98" s="39"/>
      <c r="I98" s="39"/>
      <c r="J98" s="39"/>
      <c r="K98" s="61"/>
      <c r="L98" s="39"/>
      <c r="M98" s="61"/>
    </row>
    <row r="99" spans="2:13" x14ac:dyDescent="0.2">
      <c r="B99" s="70"/>
      <c r="C99" s="69"/>
      <c r="E99" s="64"/>
      <c r="F99" s="64"/>
      <c r="H99" s="39"/>
      <c r="I99" s="39"/>
      <c r="J99" s="39"/>
      <c r="K99" s="61"/>
      <c r="L99" s="39"/>
      <c r="M99" s="61"/>
    </row>
    <row r="100" spans="2:13" x14ac:dyDescent="0.2">
      <c r="B100" s="70"/>
      <c r="C100" s="69"/>
      <c r="E100" s="64"/>
      <c r="F100" s="64"/>
      <c r="H100" s="39"/>
      <c r="I100" s="39"/>
      <c r="J100" s="39"/>
      <c r="K100" s="61"/>
      <c r="L100" s="39"/>
      <c r="M100" s="61"/>
    </row>
    <row r="101" spans="2:13" x14ac:dyDescent="0.2">
      <c r="B101" s="70"/>
      <c r="C101" s="69"/>
      <c r="E101" s="64"/>
      <c r="F101" s="64"/>
      <c r="H101" s="39"/>
      <c r="I101" s="39"/>
      <c r="J101" s="39"/>
      <c r="K101" s="61"/>
      <c r="L101" s="39"/>
      <c r="M101" s="61"/>
    </row>
    <row r="102" spans="2:13" x14ac:dyDescent="0.2">
      <c r="B102" s="70"/>
      <c r="C102" s="69"/>
      <c r="E102" s="64"/>
      <c r="F102" s="64"/>
      <c r="H102" s="39"/>
      <c r="I102" s="39"/>
      <c r="J102" s="39"/>
      <c r="K102" s="61"/>
      <c r="L102" s="39"/>
      <c r="M102" s="61"/>
    </row>
    <row r="103" spans="2:13" x14ac:dyDescent="0.2">
      <c r="B103" s="70"/>
      <c r="C103" s="69"/>
      <c r="E103" s="64"/>
      <c r="F103" s="64"/>
      <c r="H103" s="39"/>
      <c r="I103" s="39"/>
      <c r="J103" s="39"/>
      <c r="K103" s="61"/>
      <c r="L103" s="39"/>
      <c r="M103" s="61"/>
    </row>
    <row r="104" spans="2:13" x14ac:dyDescent="0.2">
      <c r="B104" s="70"/>
      <c r="C104" s="69"/>
      <c r="E104" s="64"/>
      <c r="F104" s="64"/>
      <c r="H104" s="39"/>
      <c r="I104" s="39"/>
      <c r="J104" s="39"/>
      <c r="K104" s="61"/>
      <c r="L104" s="39"/>
      <c r="M104" s="61"/>
    </row>
    <row r="105" spans="2:13" x14ac:dyDescent="0.2">
      <c r="B105" s="70"/>
      <c r="C105" s="69"/>
      <c r="E105" s="64"/>
      <c r="F105" s="64"/>
      <c r="H105" s="39"/>
      <c r="I105" s="39"/>
      <c r="J105" s="39"/>
      <c r="K105" s="61"/>
      <c r="L105" s="39"/>
      <c r="M105" s="61"/>
    </row>
    <row r="106" spans="2:13" x14ac:dyDescent="0.2">
      <c r="B106" s="70"/>
      <c r="C106" s="69"/>
      <c r="E106" s="64"/>
      <c r="F106" s="64"/>
      <c r="H106" s="39"/>
      <c r="I106" s="39"/>
      <c r="J106" s="39"/>
      <c r="K106" s="61"/>
      <c r="L106" s="39"/>
      <c r="M106" s="61"/>
    </row>
    <row r="107" spans="2:13" x14ac:dyDescent="0.2">
      <c r="B107" s="70"/>
      <c r="C107" s="69"/>
      <c r="E107" s="64"/>
      <c r="F107" s="64"/>
      <c r="H107" s="39"/>
      <c r="I107" s="39"/>
      <c r="J107" s="39"/>
      <c r="K107" s="61"/>
      <c r="L107" s="39"/>
      <c r="M107" s="61"/>
    </row>
    <row r="108" spans="2:13" x14ac:dyDescent="0.2">
      <c r="L108" s="39"/>
    </row>
    <row r="109" spans="2:13" x14ac:dyDescent="0.2">
      <c r="L109" s="39"/>
    </row>
    <row r="110" spans="2:13" x14ac:dyDescent="0.2">
      <c r="L110" s="39"/>
    </row>
    <row r="111" spans="2:13" x14ac:dyDescent="0.2">
      <c r="L111" s="39"/>
    </row>
    <row r="112" spans="2:13" x14ac:dyDescent="0.2">
      <c r="L112" s="39"/>
    </row>
    <row r="113" spans="12:12" x14ac:dyDescent="0.2">
      <c r="L113" s="39"/>
    </row>
    <row r="114" spans="12:12" x14ac:dyDescent="0.2">
      <c r="L114" s="39"/>
    </row>
    <row r="115" spans="12:12" x14ac:dyDescent="0.2">
      <c r="L115" s="39"/>
    </row>
    <row r="116" spans="12:12" x14ac:dyDescent="0.2">
      <c r="L116" s="39"/>
    </row>
    <row r="117" spans="12:12" x14ac:dyDescent="0.2">
      <c r="L117" s="39"/>
    </row>
    <row r="118" spans="12:12" x14ac:dyDescent="0.2">
      <c r="L118" s="39"/>
    </row>
    <row r="119" spans="12:12" x14ac:dyDescent="0.2">
      <c r="L119" s="39"/>
    </row>
    <row r="120" spans="12:12" x14ac:dyDescent="0.2">
      <c r="L120" s="39"/>
    </row>
    <row r="121" spans="12:12" x14ac:dyDescent="0.2">
      <c r="L121" s="39"/>
    </row>
    <row r="122" spans="12:12" x14ac:dyDescent="0.2">
      <c r="L122" s="39"/>
    </row>
    <row r="123" spans="12:12" x14ac:dyDescent="0.2">
      <c r="L123" s="39"/>
    </row>
    <row r="124" spans="12:12" x14ac:dyDescent="0.2">
      <c r="L124" s="39"/>
    </row>
    <row r="125" spans="12:12" x14ac:dyDescent="0.2">
      <c r="L125" s="39"/>
    </row>
    <row r="126" spans="12:12" x14ac:dyDescent="0.2">
      <c r="L126" s="39"/>
    </row>
    <row r="127" spans="12:12" x14ac:dyDescent="0.2">
      <c r="L127" s="39"/>
    </row>
    <row r="128" spans="12:12" x14ac:dyDescent="0.2">
      <c r="L128" s="39"/>
    </row>
    <row r="129" spans="12:12" x14ac:dyDescent="0.2">
      <c r="L129" s="39"/>
    </row>
    <row r="130" spans="12:12" x14ac:dyDescent="0.2">
      <c r="L130" s="39"/>
    </row>
    <row r="131" spans="12:12" x14ac:dyDescent="0.2">
      <c r="L131" s="39"/>
    </row>
    <row r="132" spans="12:12" x14ac:dyDescent="0.2">
      <c r="L132" s="39"/>
    </row>
    <row r="133" spans="12:12" x14ac:dyDescent="0.2">
      <c r="L133" s="39"/>
    </row>
    <row r="134" spans="12:12" x14ac:dyDescent="0.2">
      <c r="L134" s="39"/>
    </row>
    <row r="135" spans="12:12" x14ac:dyDescent="0.2">
      <c r="L135" s="39"/>
    </row>
    <row r="136" spans="12:12" x14ac:dyDescent="0.2">
      <c r="L136" s="39"/>
    </row>
    <row r="137" spans="12:12" x14ac:dyDescent="0.2">
      <c r="L137" s="39"/>
    </row>
    <row r="138" spans="12:12" x14ac:dyDescent="0.2">
      <c r="L138" s="39"/>
    </row>
    <row r="139" spans="12:12" x14ac:dyDescent="0.2">
      <c r="L139" s="39"/>
    </row>
    <row r="140" spans="12:12" x14ac:dyDescent="0.2">
      <c r="L140" s="39"/>
    </row>
    <row r="141" spans="12:12" x14ac:dyDescent="0.2">
      <c r="L141" s="39"/>
    </row>
    <row r="142" spans="12:12" x14ac:dyDescent="0.2">
      <c r="L142" s="39"/>
    </row>
    <row r="143" spans="12:12" x14ac:dyDescent="0.2">
      <c r="L143" s="39"/>
    </row>
    <row r="144" spans="12:12" x14ac:dyDescent="0.2">
      <c r="L144" s="39"/>
    </row>
    <row r="145" spans="12:12" x14ac:dyDescent="0.2">
      <c r="L145" s="39"/>
    </row>
    <row r="146" spans="12:12" x14ac:dyDescent="0.2">
      <c r="L146" s="39"/>
    </row>
    <row r="147" spans="12:12" x14ac:dyDescent="0.2">
      <c r="L147" s="39"/>
    </row>
    <row r="148" spans="12:12" x14ac:dyDescent="0.2">
      <c r="L148" s="39"/>
    </row>
    <row r="149" spans="12:12" x14ac:dyDescent="0.2">
      <c r="L149" s="39"/>
    </row>
    <row r="150" spans="12:12" x14ac:dyDescent="0.2">
      <c r="L150" s="39"/>
    </row>
    <row r="151" spans="12:12" x14ac:dyDescent="0.2">
      <c r="L151" s="39"/>
    </row>
    <row r="152" spans="12:12" x14ac:dyDescent="0.2">
      <c r="L152" s="39"/>
    </row>
    <row r="153" spans="12:12" x14ac:dyDescent="0.2">
      <c r="L153" s="39"/>
    </row>
    <row r="154" spans="12:12" x14ac:dyDescent="0.2">
      <c r="L154" s="39"/>
    </row>
    <row r="155" spans="12:12" x14ac:dyDescent="0.2">
      <c r="L155" s="39"/>
    </row>
    <row r="156" spans="12:12" x14ac:dyDescent="0.2">
      <c r="L156" s="39"/>
    </row>
    <row r="157" spans="12:12" x14ac:dyDescent="0.2">
      <c r="L157" s="39"/>
    </row>
    <row r="158" spans="12:12" x14ac:dyDescent="0.2">
      <c r="L158" s="39"/>
    </row>
    <row r="159" spans="12:12" x14ac:dyDescent="0.2">
      <c r="L159" s="39"/>
    </row>
    <row r="160" spans="12:12" x14ac:dyDescent="0.2">
      <c r="L160" s="39"/>
    </row>
    <row r="161" spans="12:12" x14ac:dyDescent="0.2">
      <c r="L161" s="39"/>
    </row>
    <row r="162" spans="12:12" x14ac:dyDescent="0.2">
      <c r="L162" s="39"/>
    </row>
    <row r="163" spans="12:12" x14ac:dyDescent="0.2">
      <c r="L163" s="39"/>
    </row>
    <row r="164" spans="12:12" x14ac:dyDescent="0.2">
      <c r="L164" s="39"/>
    </row>
    <row r="165" spans="12:12" x14ac:dyDescent="0.2">
      <c r="L165" s="39"/>
    </row>
    <row r="166" spans="12:12" x14ac:dyDescent="0.2">
      <c r="L166" s="39"/>
    </row>
    <row r="167" spans="12:12" x14ac:dyDescent="0.2">
      <c r="L167" s="39"/>
    </row>
    <row r="168" spans="12:12" x14ac:dyDescent="0.2">
      <c r="L168" s="39"/>
    </row>
    <row r="169" spans="12:12" x14ac:dyDescent="0.2">
      <c r="L169" s="39"/>
    </row>
    <row r="170" spans="12:12" x14ac:dyDescent="0.2">
      <c r="L170" s="39"/>
    </row>
    <row r="171" spans="12:12" x14ac:dyDescent="0.2">
      <c r="L171" s="39"/>
    </row>
    <row r="172" spans="12:12" x14ac:dyDescent="0.2">
      <c r="L172" s="39"/>
    </row>
    <row r="173" spans="12:12" x14ac:dyDescent="0.2">
      <c r="L173" s="39"/>
    </row>
    <row r="174" spans="12:12" x14ac:dyDescent="0.2">
      <c r="L174" s="39"/>
    </row>
    <row r="175" spans="12:12" x14ac:dyDescent="0.2">
      <c r="L175" s="39"/>
    </row>
    <row r="176" spans="12:12" x14ac:dyDescent="0.2">
      <c r="L176" s="39"/>
    </row>
    <row r="177" spans="12:12" x14ac:dyDescent="0.2">
      <c r="L177" s="39"/>
    </row>
    <row r="178" spans="12:12" x14ac:dyDescent="0.2">
      <c r="L178" s="39"/>
    </row>
    <row r="179" spans="12:12" x14ac:dyDescent="0.2">
      <c r="L179" s="39"/>
    </row>
    <row r="180" spans="12:12" x14ac:dyDescent="0.2">
      <c r="L180" s="39"/>
    </row>
    <row r="181" spans="12:12" x14ac:dyDescent="0.2">
      <c r="L181" s="39"/>
    </row>
    <row r="182" spans="12:12" x14ac:dyDescent="0.2">
      <c r="L182" s="39"/>
    </row>
    <row r="183" spans="12:12" x14ac:dyDescent="0.2">
      <c r="L183" s="39"/>
    </row>
    <row r="184" spans="12:12" x14ac:dyDescent="0.2">
      <c r="L184" s="39"/>
    </row>
    <row r="185" spans="12:12" x14ac:dyDescent="0.2">
      <c r="L185" s="39"/>
    </row>
    <row r="186" spans="12:12" x14ac:dyDescent="0.2">
      <c r="L186" s="39"/>
    </row>
    <row r="187" spans="12:12" x14ac:dyDescent="0.2">
      <c r="L187" s="39"/>
    </row>
    <row r="188" spans="12:12" x14ac:dyDescent="0.2">
      <c r="L188" s="39"/>
    </row>
    <row r="189" spans="12:12" x14ac:dyDescent="0.2">
      <c r="L189" s="39"/>
    </row>
    <row r="190" spans="12:12" x14ac:dyDescent="0.2">
      <c r="L190" s="39"/>
    </row>
    <row r="191" spans="12:12" x14ac:dyDescent="0.2">
      <c r="L191" s="39"/>
    </row>
    <row r="192" spans="12:12" x14ac:dyDescent="0.2">
      <c r="L192" s="39"/>
    </row>
    <row r="193" spans="12:12" x14ac:dyDescent="0.2">
      <c r="L193" s="39"/>
    </row>
    <row r="194" spans="12:12" x14ac:dyDescent="0.2">
      <c r="L194" s="39"/>
    </row>
    <row r="195" spans="12:12" x14ac:dyDescent="0.2">
      <c r="L195" s="39"/>
    </row>
    <row r="196" spans="12:12" x14ac:dyDescent="0.2">
      <c r="L196" s="39"/>
    </row>
    <row r="197" spans="12:12" x14ac:dyDescent="0.2">
      <c r="L197" s="39"/>
    </row>
    <row r="198" spans="12:12" x14ac:dyDescent="0.2">
      <c r="L198" s="39"/>
    </row>
    <row r="199" spans="12:12" x14ac:dyDescent="0.2">
      <c r="L199" s="39"/>
    </row>
    <row r="200" spans="12:12" x14ac:dyDescent="0.2">
      <c r="L200" s="39"/>
    </row>
    <row r="201" spans="12:12" x14ac:dyDescent="0.2">
      <c r="L201" s="39"/>
    </row>
    <row r="202" spans="12:12" x14ac:dyDescent="0.2">
      <c r="L202" s="39"/>
    </row>
    <row r="203" spans="12:12" x14ac:dyDescent="0.2">
      <c r="L203" s="39"/>
    </row>
    <row r="204" spans="12:12" x14ac:dyDescent="0.2">
      <c r="L204" s="39"/>
    </row>
    <row r="205" spans="12:12" x14ac:dyDescent="0.2">
      <c r="L205" s="39"/>
    </row>
    <row r="206" spans="12:12" x14ac:dyDescent="0.2">
      <c r="L206" s="39"/>
    </row>
    <row r="207" spans="12:12" x14ac:dyDescent="0.2">
      <c r="L207" s="39"/>
    </row>
    <row r="208" spans="12:12" x14ac:dyDescent="0.2">
      <c r="L208" s="39"/>
    </row>
    <row r="209" spans="12:12" x14ac:dyDescent="0.2">
      <c r="L209" s="39"/>
    </row>
    <row r="210" spans="12:12" x14ac:dyDescent="0.2">
      <c r="L210" s="39"/>
    </row>
    <row r="211" spans="12:12" x14ac:dyDescent="0.2">
      <c r="L211" s="39"/>
    </row>
    <row r="212" spans="12:12" x14ac:dyDescent="0.2">
      <c r="L212" s="39"/>
    </row>
    <row r="213" spans="12:12" x14ac:dyDescent="0.2">
      <c r="L213" s="39"/>
    </row>
    <row r="214" spans="12:12" x14ac:dyDescent="0.2">
      <c r="L214" s="39"/>
    </row>
    <row r="215" spans="12:12" x14ac:dyDescent="0.2">
      <c r="L215" s="39"/>
    </row>
    <row r="216" spans="12:12" x14ac:dyDescent="0.2">
      <c r="L216" s="39"/>
    </row>
    <row r="217" spans="12:12" x14ac:dyDescent="0.2">
      <c r="L217" s="39"/>
    </row>
    <row r="218" spans="12:12" x14ac:dyDescent="0.2">
      <c r="L218" s="39"/>
    </row>
    <row r="219" spans="12:12" x14ac:dyDescent="0.2">
      <c r="L219" s="39"/>
    </row>
    <row r="220" spans="12:12" x14ac:dyDescent="0.2">
      <c r="L220" s="39"/>
    </row>
    <row r="221" spans="12:12" x14ac:dyDescent="0.2">
      <c r="L221" s="39"/>
    </row>
    <row r="222" spans="12:12" x14ac:dyDescent="0.2">
      <c r="L222" s="39"/>
    </row>
    <row r="223" spans="12:12" x14ac:dyDescent="0.2">
      <c r="L223" s="39"/>
    </row>
    <row r="224" spans="12:12" x14ac:dyDescent="0.2">
      <c r="L224" s="39"/>
    </row>
    <row r="225" spans="12:12" x14ac:dyDescent="0.2">
      <c r="L225" s="39"/>
    </row>
    <row r="226" spans="12:12" x14ac:dyDescent="0.2">
      <c r="L226" s="39"/>
    </row>
    <row r="227" spans="12:12" x14ac:dyDescent="0.2">
      <c r="L227" s="39"/>
    </row>
    <row r="228" spans="12:12" x14ac:dyDescent="0.2">
      <c r="L228" s="39"/>
    </row>
    <row r="229" spans="12:12" x14ac:dyDescent="0.2">
      <c r="L229" s="39"/>
    </row>
    <row r="230" spans="12:12" x14ac:dyDescent="0.2">
      <c r="L230" s="39"/>
    </row>
    <row r="231" spans="12:12" x14ac:dyDescent="0.2">
      <c r="L23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A187"/>
  <sheetViews>
    <sheetView tabSelected="1" topLeftCell="A27" zoomScale="85" zoomScaleNormal="85" workbookViewId="0">
      <selection activeCell="J27" sqref="J27"/>
    </sheetView>
  </sheetViews>
  <sheetFormatPr defaultRowHeight="12.75" x14ac:dyDescent="0.2"/>
  <cols>
    <col min="1" max="1" width="9.140625" style="9"/>
    <col min="2" max="2" width="2.140625" style="9" customWidth="1"/>
    <col min="3" max="3" width="7.42578125" style="9" customWidth="1"/>
    <col min="4" max="4" width="5.140625" style="9" customWidth="1"/>
    <col min="5" max="5" width="4.7109375" style="9" customWidth="1"/>
    <col min="6" max="6" width="5.140625" style="9" customWidth="1"/>
    <col min="7" max="7" width="4.140625" style="9" customWidth="1"/>
    <col min="8" max="9" width="4.7109375" style="9" customWidth="1"/>
    <col min="10" max="10" width="13.42578125" style="9" bestFit="1" customWidth="1"/>
    <col min="11" max="11" width="12.42578125" style="9" customWidth="1"/>
    <col min="12" max="18" width="10.7109375" style="9" customWidth="1"/>
    <col min="19" max="19" width="9.28515625" style="9" bestFit="1" customWidth="1"/>
    <col min="20" max="20" width="12.85546875" style="9" bestFit="1" customWidth="1"/>
    <col min="21" max="21" width="12.28515625" style="9" bestFit="1" customWidth="1"/>
    <col min="22" max="22" width="12.28515625" style="9" customWidth="1"/>
    <col min="23" max="23" width="15.42578125" style="9" bestFit="1" customWidth="1"/>
    <col min="24" max="24" width="14.7109375" style="9" bestFit="1" customWidth="1"/>
    <col min="25" max="25" width="13" style="9" bestFit="1" customWidth="1"/>
    <col min="26" max="26" width="12.28515625" style="9" bestFit="1" customWidth="1"/>
    <col min="27" max="27" width="11.85546875" style="9" bestFit="1" customWidth="1"/>
    <col min="28" max="16384" width="9.140625" style="9"/>
  </cols>
  <sheetData>
    <row r="2" spans="3:24" ht="35.25" x14ac:dyDescent="0.65">
      <c r="D2" s="12" t="s">
        <v>42</v>
      </c>
      <c r="E2" s="12"/>
      <c r="F2" s="13"/>
      <c r="G2" s="13"/>
      <c r="H2" s="13"/>
      <c r="I2" s="13"/>
      <c r="J2" s="14"/>
      <c r="U2" s="15"/>
      <c r="V2" s="15"/>
      <c r="W2" s="15"/>
      <c r="X2" s="15"/>
    </row>
    <row r="3" spans="3:24" x14ac:dyDescent="0.2">
      <c r="D3" s="80" t="s">
        <v>35</v>
      </c>
      <c r="E3" s="110">
        <v>42453</v>
      </c>
      <c r="F3" s="16"/>
      <c r="G3" s="17"/>
      <c r="H3" s="17"/>
      <c r="I3" s="18"/>
      <c r="J3" s="19"/>
      <c r="U3" s="15"/>
      <c r="V3" s="15"/>
      <c r="W3" s="15"/>
      <c r="X3" s="15"/>
    </row>
    <row r="4" spans="3:24" x14ac:dyDescent="0.2">
      <c r="D4" s="80" t="s">
        <v>36</v>
      </c>
      <c r="E4" s="20" t="s">
        <v>167</v>
      </c>
      <c r="F4" s="21"/>
      <c r="G4" s="21"/>
      <c r="H4" s="21"/>
      <c r="I4" s="22"/>
      <c r="J4" s="19"/>
    </row>
    <row r="5" spans="3:24" x14ac:dyDescent="0.2">
      <c r="D5" s="68"/>
      <c r="E5" s="20"/>
      <c r="F5" s="21"/>
      <c r="G5" s="21"/>
      <c r="H5" s="21"/>
      <c r="I5" s="22"/>
      <c r="J5" s="19"/>
    </row>
    <row r="6" spans="3:24" x14ac:dyDescent="0.2">
      <c r="D6" s="80" t="s">
        <v>47</v>
      </c>
      <c r="E6" s="20"/>
      <c r="F6" s="21"/>
      <c r="G6" s="21"/>
      <c r="H6" s="21"/>
      <c r="I6" s="22"/>
      <c r="J6" s="19"/>
    </row>
    <row r="7" spans="3:24" x14ac:dyDescent="0.2">
      <c r="D7" s="81" t="s">
        <v>59</v>
      </c>
      <c r="E7" s="20">
        <v>0.2</v>
      </c>
      <c r="F7" s="21"/>
      <c r="G7" s="21"/>
      <c r="H7" s="21"/>
      <c r="I7" s="22"/>
      <c r="J7" s="19"/>
    </row>
    <row r="8" spans="3:24" x14ac:dyDescent="0.2">
      <c r="D8" s="81" t="s">
        <v>60</v>
      </c>
      <c r="E8" s="20">
        <v>0.2</v>
      </c>
      <c r="F8" s="21"/>
      <c r="G8" s="21"/>
      <c r="H8" s="21"/>
      <c r="I8" s="22"/>
      <c r="J8" s="19"/>
    </row>
    <row r="9" spans="3:24" x14ac:dyDescent="0.2">
      <c r="D9" s="81" t="s">
        <v>44</v>
      </c>
      <c r="E9" s="102" t="s">
        <v>168</v>
      </c>
      <c r="F9" s="21"/>
      <c r="G9" s="21"/>
      <c r="H9" s="21"/>
      <c r="I9" s="22"/>
      <c r="J9" s="19"/>
    </row>
    <row r="10" spans="3:24" x14ac:dyDescent="0.2">
      <c r="D10" s="81" t="s">
        <v>45</v>
      </c>
      <c r="E10" s="20" t="s">
        <v>169</v>
      </c>
      <c r="F10" s="21"/>
      <c r="G10" s="21"/>
      <c r="H10" s="21"/>
      <c r="I10" s="22"/>
      <c r="J10" s="19"/>
    </row>
    <row r="11" spans="3:24" x14ac:dyDescent="0.2">
      <c r="D11" s="81" t="s">
        <v>43</v>
      </c>
      <c r="E11" s="20" t="s">
        <v>169</v>
      </c>
      <c r="F11" s="21"/>
      <c r="G11" s="21"/>
      <c r="I11" s="22"/>
      <c r="J11" s="19"/>
    </row>
    <row r="12" spans="3:24" x14ac:dyDescent="0.2">
      <c r="D12" s="81" t="s">
        <v>46</v>
      </c>
      <c r="E12" s="20" t="s">
        <v>170</v>
      </c>
      <c r="F12" s="21"/>
      <c r="G12" s="21"/>
      <c r="H12" s="21"/>
      <c r="I12" s="22"/>
      <c r="J12" s="19"/>
    </row>
    <row r="13" spans="3:24" x14ac:dyDescent="0.2">
      <c r="C13" s="23"/>
      <c r="D13" s="21"/>
      <c r="E13" s="23"/>
      <c r="F13" s="23"/>
    </row>
    <row r="15" spans="3:24" ht="15" x14ac:dyDescent="0.2">
      <c r="D15" s="90" t="s">
        <v>9</v>
      </c>
      <c r="E15" s="91"/>
      <c r="F15" s="91" t="s">
        <v>68</v>
      </c>
      <c r="G15" s="91" t="s">
        <v>73</v>
      </c>
      <c r="H15" s="91" t="s">
        <v>69</v>
      </c>
      <c r="I15" s="91" t="s">
        <v>68</v>
      </c>
      <c r="J15" s="92" t="s">
        <v>70</v>
      </c>
    </row>
    <row r="16" spans="3:24" x14ac:dyDescent="0.2">
      <c r="D16" s="25"/>
      <c r="E16" s="26"/>
      <c r="F16" s="93" t="s">
        <v>10</v>
      </c>
      <c r="G16" s="26"/>
      <c r="H16" s="26"/>
      <c r="I16" s="94" t="s">
        <v>11</v>
      </c>
      <c r="J16" s="27"/>
    </row>
    <row r="17" spans="1:25" x14ac:dyDescent="0.2">
      <c r="D17" s="28" t="s">
        <v>7</v>
      </c>
      <c r="E17" s="23"/>
      <c r="F17" s="28">
        <v>1.95</v>
      </c>
      <c r="G17" s="29">
        <v>-2.2000000000000002</v>
      </c>
      <c r="H17" s="23">
        <v>28.6</v>
      </c>
      <c r="I17" s="30">
        <f>AVERAGE(Q184:Q187)</f>
        <v>-25.639295299938155</v>
      </c>
      <c r="J17" s="74">
        <f>AVERAGE(R184:R187)</f>
        <v>-6.847999072356215</v>
      </c>
    </row>
    <row r="18" spans="1:25" x14ac:dyDescent="0.2">
      <c r="D18" s="28" t="s">
        <v>6</v>
      </c>
      <c r="E18" s="23"/>
      <c r="F18" s="28">
        <v>-5.0140000000000002</v>
      </c>
      <c r="G18" s="29">
        <v>-23.2</v>
      </c>
      <c r="H18" s="23">
        <v>7.2</v>
      </c>
      <c r="I18" s="31">
        <f>AVERAGE(Q174:Q177)</f>
        <v>-32.121994124922693</v>
      </c>
      <c r="J18" s="72">
        <f>AVERAGE(R174:R177)</f>
        <v>-27.11862384044527</v>
      </c>
    </row>
    <row r="19" spans="1:25" x14ac:dyDescent="0.2">
      <c r="D19" s="28" t="s">
        <v>12</v>
      </c>
      <c r="E19" s="23"/>
      <c r="F19" s="28"/>
      <c r="G19" s="29"/>
      <c r="H19" s="23"/>
      <c r="I19" s="71"/>
      <c r="J19" s="71"/>
    </row>
    <row r="20" spans="1:25" x14ac:dyDescent="0.2">
      <c r="D20" s="28" t="s">
        <v>13</v>
      </c>
      <c r="E20" s="23"/>
      <c r="F20" s="28">
        <v>-46.6</v>
      </c>
      <c r="G20" s="29">
        <v>-26.7</v>
      </c>
      <c r="H20" s="23"/>
      <c r="I20" s="71"/>
      <c r="J20" s="71"/>
    </row>
    <row r="21" spans="1:25" x14ac:dyDescent="0.2">
      <c r="D21" s="28" t="s">
        <v>14</v>
      </c>
      <c r="E21" s="23"/>
      <c r="F21" s="28">
        <v>0.74</v>
      </c>
      <c r="G21" s="29"/>
      <c r="H21" s="23">
        <v>26.2</v>
      </c>
      <c r="I21" s="72"/>
      <c r="J21" s="72"/>
    </row>
    <row r="22" spans="1:25" x14ac:dyDescent="0.2">
      <c r="D22" s="28" t="s">
        <v>8</v>
      </c>
      <c r="E22" s="23"/>
      <c r="F22" s="28">
        <v>4.49</v>
      </c>
      <c r="G22" s="29">
        <v>-4.28</v>
      </c>
      <c r="H22" s="32">
        <f>G22*1.03091+30.91</f>
        <v>26.497705199999999</v>
      </c>
      <c r="I22" s="72"/>
      <c r="J22" s="72"/>
    </row>
    <row r="23" spans="1:25" ht="12" customHeight="1" x14ac:dyDescent="0.2">
      <c r="D23" s="33" t="s">
        <v>15</v>
      </c>
      <c r="E23" s="34"/>
      <c r="F23" s="33"/>
      <c r="G23" s="35"/>
      <c r="H23" s="34"/>
      <c r="I23" s="73"/>
      <c r="J23" s="73"/>
    </row>
    <row r="24" spans="1:25" ht="12" customHeight="1" x14ac:dyDescent="0.2">
      <c r="D24" s="23"/>
      <c r="E24" s="23"/>
      <c r="F24" s="23"/>
      <c r="G24" s="23"/>
      <c r="H24" s="23"/>
      <c r="I24" s="23"/>
      <c r="J24" s="23"/>
    </row>
    <row r="25" spans="1:25" ht="12" customHeight="1" x14ac:dyDescent="0.2">
      <c r="D25" s="36" t="s">
        <v>17</v>
      </c>
      <c r="E25" s="37" t="s">
        <v>63</v>
      </c>
      <c r="F25" s="37" t="s">
        <v>64</v>
      </c>
      <c r="G25" s="37" t="s">
        <v>65</v>
      </c>
      <c r="H25" s="37"/>
      <c r="I25" s="37" t="s">
        <v>20</v>
      </c>
      <c r="J25" s="38" t="s">
        <v>55</v>
      </c>
    </row>
    <row r="26" spans="1:25" ht="12" customHeight="1" x14ac:dyDescent="0.2">
      <c r="D26" s="96" t="s">
        <v>18</v>
      </c>
      <c r="E26" s="97">
        <f>SLOPE(F17:F18,I17:I18)</f>
        <v>1.0742439511705388</v>
      </c>
      <c r="F26" s="97">
        <f>INTERCEPT(F17:F18,I17:I18)</f>
        <v>29.49285788823379</v>
      </c>
      <c r="G26" s="75">
        <f>$F$22-$T$168</f>
        <v>8.6721319140316666E-2</v>
      </c>
      <c r="H26" s="98"/>
      <c r="I26" s="98">
        <f>SLOPE($K$144:$K$167,$J$144:$J$167)</f>
        <v>1.3514207099194403E-2</v>
      </c>
      <c r="J26" s="99">
        <f>SLOPE($N$144:$N$167,$B$144:$B$167)</f>
        <v>6.6988249845392938E-3</v>
      </c>
      <c r="S26" s="39"/>
    </row>
    <row r="27" spans="1:25" ht="12" customHeight="1" x14ac:dyDescent="0.2">
      <c r="D27" s="33" t="s">
        <v>19</v>
      </c>
      <c r="E27" s="34">
        <f>SLOPE(H17:H18,J17:J18)</f>
        <v>1.0557148704014718</v>
      </c>
      <c r="F27" s="34">
        <f>INTERCEPT(H17:H18,J17:J18)</f>
        <v>35.829534453181942</v>
      </c>
      <c r="G27" s="107">
        <f>$H$22-$U$168</f>
        <v>4.0853786358148625E-2</v>
      </c>
      <c r="H27" s="100"/>
      <c r="I27" s="100">
        <f>SLOPE($L$144:$L$167,$J$144:$J$167)</f>
        <v>-2.0914133522076408E-4</v>
      </c>
      <c r="J27" s="101">
        <f>SLOPE($O$144:$O$167,$B$144:$B$167)</f>
        <v>-3.7523191094619658E-4</v>
      </c>
    </row>
    <row r="28" spans="1:25" ht="12" customHeight="1" x14ac:dyDescent="0.2">
      <c r="D28" s="23"/>
      <c r="E28" s="23"/>
      <c r="F28" s="23"/>
      <c r="G28" s="23"/>
      <c r="H28" s="23"/>
      <c r="I28" s="23"/>
      <c r="J28" s="23"/>
    </row>
    <row r="30" spans="1:25" ht="24.75" customHeight="1" x14ac:dyDescent="0.2">
      <c r="A30" s="41"/>
      <c r="B30" s="42" t="s">
        <v>51</v>
      </c>
      <c r="C30" s="43"/>
      <c r="D30" s="43"/>
      <c r="E30" s="43"/>
      <c r="F30" s="43"/>
      <c r="G30" s="43"/>
      <c r="H30" s="43"/>
      <c r="I30" s="44"/>
      <c r="J30" s="86" t="s">
        <v>49</v>
      </c>
      <c r="K30" s="82"/>
      <c r="L30" s="82"/>
      <c r="M30" s="83"/>
      <c r="N30" s="84" t="s">
        <v>48</v>
      </c>
      <c r="O30" s="82"/>
      <c r="P30" s="83"/>
      <c r="Q30" s="43" t="s">
        <v>50</v>
      </c>
      <c r="R30" s="43"/>
      <c r="S30" s="43"/>
      <c r="T30" s="42" t="s">
        <v>61</v>
      </c>
      <c r="U30" s="45"/>
      <c r="V30" s="46"/>
      <c r="W30" s="42" t="s">
        <v>62</v>
      </c>
      <c r="X30" s="45"/>
      <c r="Y30" s="46"/>
    </row>
    <row r="31" spans="1:25" ht="66" x14ac:dyDescent="0.2">
      <c r="A31" s="47"/>
      <c r="B31" s="48" t="s">
        <v>0</v>
      </c>
      <c r="C31" s="49" t="s">
        <v>1</v>
      </c>
      <c r="D31" s="50" t="s">
        <v>2</v>
      </c>
      <c r="E31" s="50" t="s">
        <v>3</v>
      </c>
      <c r="F31" s="103" t="s">
        <v>66</v>
      </c>
      <c r="G31" s="103" t="s">
        <v>67</v>
      </c>
      <c r="H31" s="103" t="s">
        <v>74</v>
      </c>
      <c r="I31" s="103" t="s">
        <v>75</v>
      </c>
      <c r="J31" s="87" t="s">
        <v>3</v>
      </c>
      <c r="K31" s="103" t="s">
        <v>66</v>
      </c>
      <c r="L31" s="103" t="s">
        <v>67</v>
      </c>
      <c r="M31" s="51"/>
      <c r="N31" s="103" t="s">
        <v>66</v>
      </c>
      <c r="O31" s="103" t="s">
        <v>67</v>
      </c>
      <c r="P31" s="51"/>
      <c r="Q31" s="103" t="s">
        <v>66</v>
      </c>
      <c r="R31" s="103" t="s">
        <v>67</v>
      </c>
      <c r="S31" s="52"/>
      <c r="T31" s="105" t="s">
        <v>68</v>
      </c>
      <c r="U31" s="103" t="s">
        <v>72</v>
      </c>
      <c r="V31" s="103" t="s">
        <v>71</v>
      </c>
      <c r="W31" s="105" t="s">
        <v>68</v>
      </c>
      <c r="X31" s="103" t="s">
        <v>72</v>
      </c>
      <c r="Y31" s="104" t="s">
        <v>71</v>
      </c>
    </row>
    <row r="32" spans="1:25" s="57" customFormat="1" x14ac:dyDescent="0.2">
      <c r="A32" s="15"/>
      <c r="B32" s="54">
        <v>1</v>
      </c>
      <c r="C32" s="55" t="s">
        <v>82</v>
      </c>
      <c r="D32" s="54">
        <v>347</v>
      </c>
      <c r="E32" s="56">
        <v>1.073</v>
      </c>
      <c r="F32" s="56">
        <v>-39.448999999999998</v>
      </c>
      <c r="G32" s="56">
        <v>-9.1155000000000008</v>
      </c>
      <c r="H32" s="62">
        <v>0.18809040379562039</v>
      </c>
      <c r="I32" s="62">
        <v>0.33870414818835698</v>
      </c>
      <c r="J32" s="56">
        <f>IF(D32&lt;&gt;"",IF(OR($E$10="Yes (Manual)",$E$10="Yes (Auto)"),E32-AVERAGE(E$134:E$137),E32),"")</f>
        <v>1.073</v>
      </c>
      <c r="K32" s="62">
        <f>IF(D32&lt;&gt;"",IF(OR($E$10="Yes (Manual)",$E$10="Yes (Auto)"),(F32*E32-AVERAGE(F$134:F$137)*AVERAGE(E$134:E$137))/AVERAGE(E$134:E$137),F32),"")</f>
        <v>-39.448999999999998</v>
      </c>
      <c r="L32" s="62">
        <f>IF(D32&lt;&gt;"",IF(OR($E$10="Yes (Manual)",$E$10="Yes (Auto)"),(G32*E32-AVERAGE(G$134:G$137)*AVERAGE(E$134:E$137))/AVERAGE(E$134:E$137),G32),"")</f>
        <v>-9.1155000000000008</v>
      </c>
      <c r="M32" s="62"/>
      <c r="N32" s="95">
        <f t="shared" ref="N32:N63" si="0">IF(D32&lt;&gt;"",IF(OR($E$11="Yes (Manual)",$E$11="Yes (Auto)"),K32-J32*$I$26,K32),"")</f>
        <v>-39.448999999999998</v>
      </c>
      <c r="O32" s="95">
        <f t="shared" ref="O32:O63" si="1">IF(D32&lt;&gt;"",IF(OR($E$11="Yes (Manual)",$E$11="Yes (Auto)"),L32-J32*$I$27,L32),"")</f>
        <v>-9.1155000000000008</v>
      </c>
      <c r="P32" s="62"/>
      <c r="Q32" s="95">
        <f>IF(D32&lt;&gt;"",IF(OR($E$12="Yes (Manual)",$E$12="Yes (Auto)"),N32-(B32-$B$32)*$J$26,N32),"")</f>
        <v>-39.448999999999998</v>
      </c>
      <c r="R32" s="95">
        <f>IF(D32&lt;&gt;"",IF(OR($E$12="Yes (Manual)",$E$12="Yes (Auto)"),O32-(B32-$B$32)*$J$27,O32),"")</f>
        <v>-9.1155000000000008</v>
      </c>
      <c r="S32" s="95"/>
      <c r="T32" s="62">
        <f>IF(D32&lt;&gt;"",Q32*$E$26+$F$26,"")</f>
        <v>-12.884991741492794</v>
      </c>
      <c r="U32" s="62">
        <f>IF(D32&lt;&gt;"",R32*$E$27+$F$27,"")</f>
        <v>26.206165552037326</v>
      </c>
      <c r="V32" s="62">
        <f>IF(D32&lt;&gt;"",(U32-30.91)/1.03091,"")</f>
        <v>-4.5627983509352648</v>
      </c>
      <c r="W32" s="62">
        <f>IF(G32&lt;&gt;"",T32+$G$26,"")</f>
        <v>-12.798270422352477</v>
      </c>
      <c r="X32" s="62">
        <f>IF(G32&lt;&gt;"",U32+$G$27,"")</f>
        <v>26.247019338395475</v>
      </c>
      <c r="Y32" s="62">
        <f>IF(G32&lt;&gt;"",(X32-30.91)/1.03091,"")</f>
        <v>-4.523169492588611</v>
      </c>
    </row>
    <row r="33" spans="1:27" s="57" customFormat="1" x14ac:dyDescent="0.2">
      <c r="A33" s="15"/>
      <c r="B33" s="58">
        <v>2</v>
      </c>
      <c r="C33" s="24" t="s">
        <v>8</v>
      </c>
      <c r="D33" s="58">
        <v>8139</v>
      </c>
      <c r="E33" s="59">
        <v>25.741</v>
      </c>
      <c r="F33" s="59">
        <v>-23.3535</v>
      </c>
      <c r="G33" s="59">
        <v>-8.8955000000000002</v>
      </c>
      <c r="H33" s="60">
        <v>9.1216774773063058E-2</v>
      </c>
      <c r="I33" s="60">
        <v>0.19162593770155495</v>
      </c>
      <c r="J33" s="59">
        <f t="shared" ref="J33:J96" si="2">IF(D33&lt;&gt;"",IF(OR($E$10="Yes (Manual)",$E$10="Yes (Auto)"),E33-AVERAGE(E$134:E$137),E33),"")</f>
        <v>25.741</v>
      </c>
      <c r="K33" s="60">
        <f t="shared" ref="K33:K96" si="3">IF(D33&lt;&gt;"",IF(OR($E$10="Yes (Manual)",$E$10="Yes (Auto)"),(F33*E33-AVERAGE(F$134:F$137)*AVERAGE(E$134:E$137))/AVERAGE(E$134:E$137),F33),"")</f>
        <v>-23.3535</v>
      </c>
      <c r="L33" s="60">
        <f t="shared" ref="L33:L96" si="4">IF(D33&lt;&gt;"",IF(OR($E$10="Yes (Manual)",$E$10="Yes (Auto)"),(G33*E33-AVERAGE(G$134:G$137)*AVERAGE(E$134:E$137))/AVERAGE(E$134:E$137),G33),"")</f>
        <v>-8.8955000000000002</v>
      </c>
      <c r="M33" s="60"/>
      <c r="N33" s="60">
        <f t="shared" si="0"/>
        <v>-23.3535</v>
      </c>
      <c r="O33" s="60">
        <f t="shared" si="1"/>
        <v>-8.8955000000000002</v>
      </c>
      <c r="P33" s="60"/>
      <c r="Q33" s="60">
        <f t="shared" ref="Q33:Q96" si="5">IF(D33&lt;&gt;"",IF(OR($E$12="Yes (Manual)",$E$12="Yes (Auto)"),N33-(B33-$B$32)*$J$26,N33),"")</f>
        <v>-23.36019882498454</v>
      </c>
      <c r="R33" s="60">
        <f t="shared" ref="R33:R96" si="6">IF(D33&lt;&gt;"",IF(OR($E$12="Yes (Manual)",$E$12="Yes (Auto)"),O33-(B33-$B$32)*$J$27,O33),"")</f>
        <v>-8.8951247680890546</v>
      </c>
      <c r="S33" s="60"/>
      <c r="T33" s="60">
        <f t="shared" ref="T33:T96" si="7">IF(D33&lt;&gt;"",Q33*$E$26+$F$26,"")</f>
        <v>4.3983056023530196</v>
      </c>
      <c r="U33" s="60">
        <f t="shared" ref="U33:U96" si="8">IF(D33&lt;&gt;"",R33*$E$27+$F$27,"")</f>
        <v>26.438818961433881</v>
      </c>
      <c r="V33" s="60">
        <f t="shared" ref="V33:V96" si="9">IF(D33&lt;&gt;"",(U33-30.91)/1.03091,"")</f>
        <v>-4.3371206395962005</v>
      </c>
      <c r="W33" s="60">
        <f t="shared" ref="W33:W96" si="10">IF(G33&lt;&gt;"",T33+$G$26,"")</f>
        <v>4.4850269214933363</v>
      </c>
      <c r="X33" s="60">
        <f t="shared" ref="X33:X96" si="11">IF(G33&lt;&gt;"",U33+$G$27,"")</f>
        <v>26.47967274779203</v>
      </c>
      <c r="Y33" s="60">
        <f t="shared" ref="Y33:Y96" si="12">IF(G33&lt;&gt;"",(X33-30.91)/1.03091,"")</f>
        <v>-4.2974917812495468</v>
      </c>
      <c r="Z33" s="61"/>
      <c r="AA33" s="61"/>
    </row>
    <row r="34" spans="1:27" s="57" customFormat="1" x14ac:dyDescent="0.2">
      <c r="A34" s="15"/>
      <c r="B34" s="54">
        <v>3</v>
      </c>
      <c r="C34" s="55" t="s">
        <v>8</v>
      </c>
      <c r="D34" s="54">
        <v>8917</v>
      </c>
      <c r="E34" s="56">
        <v>27.884</v>
      </c>
      <c r="F34" s="56">
        <v>-23.3475</v>
      </c>
      <c r="G34" s="56">
        <v>-8.8279999999999994</v>
      </c>
      <c r="H34" s="62">
        <v>9.8287842584932159E-2</v>
      </c>
      <c r="I34" s="62">
        <v>0.10748023074035469</v>
      </c>
      <c r="J34" s="56">
        <f t="shared" si="2"/>
        <v>27.884</v>
      </c>
      <c r="K34" s="62">
        <f t="shared" si="3"/>
        <v>-23.3475</v>
      </c>
      <c r="L34" s="62">
        <f t="shared" si="4"/>
        <v>-8.8279999999999994</v>
      </c>
      <c r="M34" s="62"/>
      <c r="N34" s="95">
        <f t="shared" si="0"/>
        <v>-23.3475</v>
      </c>
      <c r="O34" s="95">
        <f t="shared" si="1"/>
        <v>-8.8279999999999994</v>
      </c>
      <c r="P34" s="62"/>
      <c r="Q34" s="95">
        <f t="shared" si="5"/>
        <v>-23.360897649969079</v>
      </c>
      <c r="R34" s="95">
        <f t="shared" si="6"/>
        <v>-8.8272495361781065</v>
      </c>
      <c r="S34" s="95"/>
      <c r="T34" s="62">
        <f t="shared" si="7"/>
        <v>4.3975548938404501</v>
      </c>
      <c r="U34" s="62">
        <f t="shared" si="8"/>
        <v>26.510475853094221</v>
      </c>
      <c r="V34" s="62">
        <f t="shared" si="9"/>
        <v>-4.2676122521905695</v>
      </c>
      <c r="W34" s="62">
        <f t="shared" si="10"/>
        <v>4.4842762129807667</v>
      </c>
      <c r="X34" s="62">
        <f t="shared" si="11"/>
        <v>26.551329639452369</v>
      </c>
      <c r="Y34" s="62">
        <f t="shared" si="12"/>
        <v>-4.2279833938439157</v>
      </c>
    </row>
    <row r="35" spans="1:27" s="57" customFormat="1" x14ac:dyDescent="0.2">
      <c r="A35" s="15"/>
      <c r="B35" s="58">
        <v>4</v>
      </c>
      <c r="C35" s="24" t="s">
        <v>83</v>
      </c>
      <c r="D35" s="58">
        <v>3236</v>
      </c>
      <c r="E35" s="59">
        <v>10.141</v>
      </c>
      <c r="F35" s="59">
        <v>-32.927499999999995</v>
      </c>
      <c r="G35" s="59">
        <v>-25.488</v>
      </c>
      <c r="H35" s="60">
        <v>7.7781745930539919E-3</v>
      </c>
      <c r="I35" s="60">
        <v>0.3662813126546321</v>
      </c>
      <c r="J35" s="59">
        <f t="shared" si="2"/>
        <v>10.141</v>
      </c>
      <c r="K35" s="60">
        <f t="shared" si="3"/>
        <v>-32.927499999999995</v>
      </c>
      <c r="L35" s="60">
        <f t="shared" si="4"/>
        <v>-25.488</v>
      </c>
      <c r="M35" s="60"/>
      <c r="N35" s="60">
        <f t="shared" si="0"/>
        <v>-32.927499999999995</v>
      </c>
      <c r="O35" s="60">
        <f t="shared" si="1"/>
        <v>-25.488</v>
      </c>
      <c r="P35" s="60"/>
      <c r="Q35" s="60">
        <f t="shared" si="5"/>
        <v>-32.947596474953613</v>
      </c>
      <c r="R35" s="60">
        <f t="shared" si="6"/>
        <v>-25.486874304267161</v>
      </c>
      <c r="S35" s="60"/>
      <c r="T35" s="60">
        <f t="shared" si="7"/>
        <v>-5.9008983305928986</v>
      </c>
      <c r="U35" s="60">
        <f t="shared" si="8"/>
        <v>8.9226622501139339</v>
      </c>
      <c r="V35" s="60">
        <f t="shared" si="9"/>
        <v>-21.328086593287548</v>
      </c>
      <c r="W35" s="60">
        <f t="shared" si="10"/>
        <v>-5.8141770114525819</v>
      </c>
      <c r="X35" s="60">
        <f t="shared" si="11"/>
        <v>8.9635160364720825</v>
      </c>
      <c r="Y35" s="60">
        <f t="shared" si="12"/>
        <v>-21.288457734940895</v>
      </c>
      <c r="Z35" s="61"/>
      <c r="AA35" s="61"/>
    </row>
    <row r="36" spans="1:27" s="57" customFormat="1" x14ac:dyDescent="0.2">
      <c r="A36" s="15"/>
      <c r="B36" s="54">
        <v>5</v>
      </c>
      <c r="C36" s="55" t="s">
        <v>84</v>
      </c>
      <c r="D36" s="54">
        <v>8795</v>
      </c>
      <c r="E36" s="56">
        <v>27.471</v>
      </c>
      <c r="F36" s="56">
        <v>-25.612499999999997</v>
      </c>
      <c r="G36" s="56">
        <v>-6.8494999999999999</v>
      </c>
      <c r="H36" s="62">
        <v>0.10677312395916853</v>
      </c>
      <c r="I36" s="62">
        <v>7.5660425586960095E-2</v>
      </c>
      <c r="J36" s="56">
        <f t="shared" si="2"/>
        <v>27.471</v>
      </c>
      <c r="K36" s="62">
        <f t="shared" si="3"/>
        <v>-25.612499999999997</v>
      </c>
      <c r="L36" s="62">
        <f t="shared" si="4"/>
        <v>-6.8494999999999999</v>
      </c>
      <c r="M36" s="62"/>
      <c r="N36" s="95">
        <f t="shared" si="0"/>
        <v>-25.612499999999997</v>
      </c>
      <c r="O36" s="95">
        <f t="shared" si="1"/>
        <v>-6.8494999999999999</v>
      </c>
      <c r="P36" s="62"/>
      <c r="Q36" s="95">
        <f t="shared" si="5"/>
        <v>-25.639295299938155</v>
      </c>
      <c r="R36" s="95">
        <f t="shared" si="6"/>
        <v>-6.847999072356215</v>
      </c>
      <c r="S36" s="95"/>
      <c r="T36" s="62">
        <f t="shared" si="7"/>
        <v>1.9499999999999993</v>
      </c>
      <c r="U36" s="62">
        <f t="shared" si="8"/>
        <v>28.6</v>
      </c>
      <c r="V36" s="62">
        <f t="shared" si="9"/>
        <v>-2.2407387647806294</v>
      </c>
      <c r="W36" s="62">
        <f t="shared" si="10"/>
        <v>2.036721319140316</v>
      </c>
      <c r="X36" s="62">
        <f t="shared" si="11"/>
        <v>28.64085378635815</v>
      </c>
      <c r="Y36" s="62">
        <f t="shared" si="12"/>
        <v>-2.2011099064339761</v>
      </c>
    </row>
    <row r="37" spans="1:27" s="57" customFormat="1" x14ac:dyDescent="0.2">
      <c r="A37" s="15"/>
      <c r="B37" s="58">
        <v>6</v>
      </c>
      <c r="C37" s="24" t="s">
        <v>83</v>
      </c>
      <c r="D37" s="58">
        <v>14043</v>
      </c>
      <c r="E37" s="59">
        <v>44.491</v>
      </c>
      <c r="F37" s="59">
        <v>-32.088499999999996</v>
      </c>
      <c r="G37" s="59">
        <v>-27.1205</v>
      </c>
      <c r="H37" s="60">
        <v>0.12374368670764883</v>
      </c>
      <c r="I37" s="60">
        <v>0.14495689014324104</v>
      </c>
      <c r="J37" s="59">
        <f t="shared" si="2"/>
        <v>44.491</v>
      </c>
      <c r="K37" s="60">
        <f t="shared" si="3"/>
        <v>-32.088499999999996</v>
      </c>
      <c r="L37" s="60">
        <f t="shared" si="4"/>
        <v>-27.1205</v>
      </c>
      <c r="M37" s="60"/>
      <c r="N37" s="60">
        <f t="shared" si="0"/>
        <v>-32.088499999999996</v>
      </c>
      <c r="O37" s="60">
        <f t="shared" si="1"/>
        <v>-27.1205</v>
      </c>
      <c r="P37" s="60"/>
      <c r="Q37" s="60">
        <f t="shared" si="5"/>
        <v>-32.121994124922693</v>
      </c>
      <c r="R37" s="60">
        <f t="shared" si="6"/>
        <v>-27.11862384044527</v>
      </c>
      <c r="S37" s="60"/>
      <c r="T37" s="60">
        <f t="shared" si="7"/>
        <v>-5.0139999999999993</v>
      </c>
      <c r="U37" s="60">
        <f t="shared" si="8"/>
        <v>7.1999999999999993</v>
      </c>
      <c r="V37" s="60">
        <f t="shared" si="9"/>
        <v>-22.9990978843934</v>
      </c>
      <c r="W37" s="60">
        <f t="shared" si="10"/>
        <v>-4.9272786808596827</v>
      </c>
      <c r="X37" s="60">
        <f t="shared" si="11"/>
        <v>7.2408537863581479</v>
      </c>
      <c r="Y37" s="60">
        <f t="shared" si="12"/>
        <v>-22.959469026046747</v>
      </c>
      <c r="Z37" s="61"/>
      <c r="AA37" s="61"/>
    </row>
    <row r="38" spans="1:27" s="57" customFormat="1" x14ac:dyDescent="0.2">
      <c r="A38" s="15"/>
      <c r="B38" s="54">
        <v>7</v>
      </c>
      <c r="C38" s="55" t="s">
        <v>84</v>
      </c>
      <c r="D38" s="54"/>
      <c r="E38" s="56"/>
      <c r="F38" s="56"/>
      <c r="G38" s="56"/>
      <c r="H38" s="62"/>
      <c r="I38" s="62"/>
      <c r="J38" s="56" t="str">
        <f t="shared" si="2"/>
        <v/>
      </c>
      <c r="K38" s="62" t="str">
        <f t="shared" si="3"/>
        <v/>
      </c>
      <c r="L38" s="62" t="str">
        <f t="shared" si="4"/>
        <v/>
      </c>
      <c r="M38" s="62"/>
      <c r="N38" s="95" t="str">
        <f t="shared" si="0"/>
        <v/>
      </c>
      <c r="O38" s="95" t="str">
        <f t="shared" si="1"/>
        <v/>
      </c>
      <c r="P38" s="62"/>
      <c r="Q38" s="95" t="str">
        <f t="shared" si="5"/>
        <v/>
      </c>
      <c r="R38" s="95" t="str">
        <f t="shared" si="6"/>
        <v/>
      </c>
      <c r="S38" s="95"/>
      <c r="T38" s="62" t="str">
        <f t="shared" si="7"/>
        <v/>
      </c>
      <c r="U38" s="62" t="str">
        <f t="shared" si="8"/>
        <v/>
      </c>
      <c r="V38" s="62" t="str">
        <f t="shared" si="9"/>
        <v/>
      </c>
      <c r="W38" s="62" t="str">
        <f t="shared" si="10"/>
        <v/>
      </c>
      <c r="X38" s="62" t="str">
        <f t="shared" si="11"/>
        <v/>
      </c>
      <c r="Y38" s="62" t="str">
        <f t="shared" si="12"/>
        <v/>
      </c>
    </row>
    <row r="39" spans="1:27" s="57" customFormat="1" x14ac:dyDescent="0.2">
      <c r="A39" s="15"/>
      <c r="B39" s="58">
        <v>8</v>
      </c>
      <c r="C39" s="24" t="s">
        <v>85</v>
      </c>
      <c r="D39" s="58">
        <v>12124</v>
      </c>
      <c r="E39" s="59">
        <v>38.243000000000002</v>
      </c>
      <c r="F39" s="59">
        <v>-34.6755</v>
      </c>
      <c r="G39" s="59">
        <v>-9.4830000000000005</v>
      </c>
      <c r="H39" s="60">
        <v>9.9702056147306969E-2</v>
      </c>
      <c r="I39" s="60">
        <v>7.2124891681028064E-2</v>
      </c>
      <c r="J39" s="59">
        <f t="shared" si="2"/>
        <v>38.243000000000002</v>
      </c>
      <c r="K39" s="60">
        <f t="shared" si="3"/>
        <v>-34.6755</v>
      </c>
      <c r="L39" s="60">
        <f t="shared" si="4"/>
        <v>-9.4830000000000005</v>
      </c>
      <c r="M39" s="60"/>
      <c r="N39" s="60">
        <f t="shared" si="0"/>
        <v>-34.6755</v>
      </c>
      <c r="O39" s="60">
        <f t="shared" si="1"/>
        <v>-9.4830000000000005</v>
      </c>
      <c r="P39" s="60"/>
      <c r="Q39" s="60">
        <f t="shared" si="5"/>
        <v>-34.722391774891776</v>
      </c>
      <c r="R39" s="60">
        <f t="shared" si="6"/>
        <v>-9.480373376623378</v>
      </c>
      <c r="S39" s="60"/>
      <c r="T39" s="60">
        <f t="shared" si="7"/>
        <v>-7.8074614461173688</v>
      </c>
      <c r="U39" s="60">
        <f t="shared" si="8"/>
        <v>25.820963302522429</v>
      </c>
      <c r="V39" s="60">
        <f t="shared" si="9"/>
        <v>-4.9364509971554948</v>
      </c>
      <c r="W39" s="60">
        <f t="shared" si="10"/>
        <v>-7.7207401269770521</v>
      </c>
      <c r="X39" s="60">
        <f t="shared" si="11"/>
        <v>25.861817088880578</v>
      </c>
      <c r="Y39" s="60">
        <f t="shared" si="12"/>
        <v>-4.8968221388088411</v>
      </c>
      <c r="Z39" s="61"/>
      <c r="AA39" s="61"/>
    </row>
    <row r="40" spans="1:27" s="57" customFormat="1" x14ac:dyDescent="0.2">
      <c r="A40" s="15"/>
      <c r="B40" s="54">
        <v>9</v>
      </c>
      <c r="C40" s="55" t="s">
        <v>86</v>
      </c>
      <c r="D40" s="54">
        <v>1700</v>
      </c>
      <c r="E40" s="56">
        <v>5.157</v>
      </c>
      <c r="F40" s="56">
        <v>-35.250500000000002</v>
      </c>
      <c r="G40" s="56">
        <v>-9.5730000000000004</v>
      </c>
      <c r="H40" s="62">
        <v>6.3639610306791689E-3</v>
      </c>
      <c r="I40" s="62">
        <v>2.9698484809834867E-2</v>
      </c>
      <c r="J40" s="56">
        <f t="shared" si="2"/>
        <v>5.157</v>
      </c>
      <c r="K40" s="62">
        <f t="shared" si="3"/>
        <v>-35.250500000000002</v>
      </c>
      <c r="L40" s="62">
        <f t="shared" si="4"/>
        <v>-9.5730000000000004</v>
      </c>
      <c r="M40" s="62"/>
      <c r="N40" s="95">
        <f t="shared" si="0"/>
        <v>-35.250500000000002</v>
      </c>
      <c r="O40" s="95">
        <f t="shared" si="1"/>
        <v>-9.5730000000000004</v>
      </c>
      <c r="P40" s="62"/>
      <c r="Q40" s="95">
        <f t="shared" si="5"/>
        <v>-35.304090599876318</v>
      </c>
      <c r="R40" s="95">
        <f t="shared" si="6"/>
        <v>-9.5699981447124305</v>
      </c>
      <c r="S40" s="95"/>
      <c r="T40" s="62">
        <f t="shared" si="7"/>
        <v>-8.4323478902600222</v>
      </c>
      <c r="U40" s="62">
        <f t="shared" si="8"/>
        <v>25.726345102094534</v>
      </c>
      <c r="V40" s="62">
        <f t="shared" si="9"/>
        <v>-5.0282322393860435</v>
      </c>
      <c r="W40" s="62">
        <f t="shared" si="10"/>
        <v>-8.3456265711197055</v>
      </c>
      <c r="X40" s="62">
        <f t="shared" si="11"/>
        <v>25.767198888452683</v>
      </c>
      <c r="Y40" s="62">
        <f t="shared" si="12"/>
        <v>-4.9886033810393897</v>
      </c>
    </row>
    <row r="41" spans="1:27" s="57" customFormat="1" x14ac:dyDescent="0.2">
      <c r="A41" s="15"/>
      <c r="B41" s="58">
        <v>10</v>
      </c>
      <c r="C41" s="24" t="s">
        <v>87</v>
      </c>
      <c r="D41" s="58">
        <v>12778</v>
      </c>
      <c r="E41" s="59">
        <v>40.652000000000001</v>
      </c>
      <c r="F41" s="59">
        <v>-36.231499999999997</v>
      </c>
      <c r="G41" s="59">
        <v>-8.7345000000000006</v>
      </c>
      <c r="H41" s="60">
        <v>0.11525840533340995</v>
      </c>
      <c r="I41" s="60">
        <v>0.12798632739476451</v>
      </c>
      <c r="J41" s="59">
        <f t="shared" si="2"/>
        <v>40.652000000000001</v>
      </c>
      <c r="K41" s="60">
        <f t="shared" si="3"/>
        <v>-36.231499999999997</v>
      </c>
      <c r="L41" s="60">
        <f t="shared" si="4"/>
        <v>-8.7345000000000006</v>
      </c>
      <c r="M41" s="60"/>
      <c r="N41" s="60">
        <f t="shared" si="0"/>
        <v>-36.231499999999997</v>
      </c>
      <c r="O41" s="60">
        <f t="shared" si="1"/>
        <v>-8.7345000000000006</v>
      </c>
      <c r="P41" s="60"/>
      <c r="Q41" s="60">
        <f t="shared" si="5"/>
        <v>-36.291789424860852</v>
      </c>
      <c r="R41" s="60">
        <f t="shared" si="6"/>
        <v>-8.7311229128014851</v>
      </c>
      <c r="S41" s="60"/>
      <c r="T41" s="60">
        <f t="shared" si="7"/>
        <v>-9.4933773785779074</v>
      </c>
      <c r="U41" s="60">
        <f t="shared" si="8"/>
        <v>26.611958158834401</v>
      </c>
      <c r="V41" s="60">
        <f t="shared" si="9"/>
        <v>-4.1691727126185594</v>
      </c>
      <c r="W41" s="60">
        <f t="shared" si="10"/>
        <v>-9.4066560594375908</v>
      </c>
      <c r="X41" s="60">
        <f t="shared" si="11"/>
        <v>26.65281194519255</v>
      </c>
      <c r="Y41" s="60">
        <f t="shared" si="12"/>
        <v>-4.1295438542719056</v>
      </c>
      <c r="Z41" s="61"/>
      <c r="AA41" s="61"/>
    </row>
    <row r="42" spans="1:27" s="57" customFormat="1" x14ac:dyDescent="0.2">
      <c r="A42" s="15"/>
      <c r="B42" s="54">
        <v>11</v>
      </c>
      <c r="C42" s="55" t="s">
        <v>88</v>
      </c>
      <c r="D42" s="54">
        <v>8686</v>
      </c>
      <c r="E42" s="56">
        <v>27.22</v>
      </c>
      <c r="F42" s="56">
        <v>-37.405500000000004</v>
      </c>
      <c r="G42" s="56">
        <v>-10.653</v>
      </c>
      <c r="H42" s="62">
        <v>8.131727983645437E-2</v>
      </c>
      <c r="I42" s="62">
        <v>0.11879393923933947</v>
      </c>
      <c r="J42" s="56">
        <f t="shared" si="2"/>
        <v>27.22</v>
      </c>
      <c r="K42" s="62">
        <f t="shared" si="3"/>
        <v>-37.405500000000004</v>
      </c>
      <c r="L42" s="62">
        <f t="shared" si="4"/>
        <v>-10.653</v>
      </c>
      <c r="M42" s="62"/>
      <c r="N42" s="95">
        <f t="shared" si="0"/>
        <v>-37.405500000000004</v>
      </c>
      <c r="O42" s="95">
        <f t="shared" si="1"/>
        <v>-10.653</v>
      </c>
      <c r="P42" s="62"/>
      <c r="Q42" s="95">
        <f t="shared" si="5"/>
        <v>-37.472488249845398</v>
      </c>
      <c r="R42" s="95">
        <f t="shared" si="6"/>
        <v>-10.649247680890538</v>
      </c>
      <c r="S42" s="95"/>
      <c r="T42" s="62">
        <f t="shared" si="7"/>
        <v>-10.761735949471717</v>
      </c>
      <c r="U42" s="62">
        <f t="shared" si="8"/>
        <v>24.586965317877414</v>
      </c>
      <c r="V42" s="62">
        <f t="shared" si="9"/>
        <v>-6.1334497503395893</v>
      </c>
      <c r="W42" s="62">
        <f t="shared" si="10"/>
        <v>-10.6750146303314</v>
      </c>
      <c r="X42" s="62">
        <f t="shared" si="11"/>
        <v>24.627819104235563</v>
      </c>
      <c r="Y42" s="62">
        <f t="shared" si="12"/>
        <v>-6.0938208919929355</v>
      </c>
    </row>
    <row r="43" spans="1:27" s="57" customFormat="1" x14ac:dyDescent="0.2">
      <c r="A43" s="15"/>
      <c r="B43" s="58">
        <v>12</v>
      </c>
      <c r="C43" s="24" t="s">
        <v>89</v>
      </c>
      <c r="D43" s="58">
        <v>5218</v>
      </c>
      <c r="E43" s="59">
        <v>16.367999999999999</v>
      </c>
      <c r="F43" s="59">
        <v>-37.673500000000004</v>
      </c>
      <c r="G43" s="59">
        <v>-10.451000000000001</v>
      </c>
      <c r="H43" s="60">
        <v>0.12940054095713807</v>
      </c>
      <c r="I43" s="60">
        <v>0.26445793616376917</v>
      </c>
      <c r="J43" s="59">
        <f t="shared" si="2"/>
        <v>16.367999999999999</v>
      </c>
      <c r="K43" s="60">
        <f t="shared" si="3"/>
        <v>-37.673500000000004</v>
      </c>
      <c r="L43" s="60">
        <f t="shared" si="4"/>
        <v>-10.451000000000001</v>
      </c>
      <c r="M43" s="60"/>
      <c r="N43" s="60">
        <f t="shared" si="0"/>
        <v>-37.673500000000004</v>
      </c>
      <c r="O43" s="60">
        <f t="shared" si="1"/>
        <v>-10.451000000000001</v>
      </c>
      <c r="P43" s="60"/>
      <c r="Q43" s="60">
        <f t="shared" si="5"/>
        <v>-37.747187074829938</v>
      </c>
      <c r="R43" s="60">
        <f t="shared" si="6"/>
        <v>-10.446872448979592</v>
      </c>
      <c r="S43" s="60"/>
      <c r="T43" s="60">
        <f t="shared" si="7"/>
        <v>-11.056829500605016</v>
      </c>
      <c r="U43" s="60">
        <f t="shared" si="8"/>
        <v>24.800615859606744</v>
      </c>
      <c r="V43" s="60">
        <f t="shared" si="9"/>
        <v>-5.9262051395303725</v>
      </c>
      <c r="W43" s="60">
        <f t="shared" si="10"/>
        <v>-10.970108181464699</v>
      </c>
      <c r="X43" s="60">
        <f t="shared" si="11"/>
        <v>24.841469645964892</v>
      </c>
      <c r="Y43" s="60">
        <f t="shared" si="12"/>
        <v>-5.8865762811837188</v>
      </c>
      <c r="Z43" s="61"/>
      <c r="AA43" s="61"/>
    </row>
    <row r="44" spans="1:27" x14ac:dyDescent="0.2">
      <c r="B44" s="54">
        <v>13</v>
      </c>
      <c r="C44" s="55" t="s">
        <v>90</v>
      </c>
      <c r="D44" s="54">
        <v>6316</v>
      </c>
      <c r="E44" s="56">
        <v>19.878</v>
      </c>
      <c r="F44" s="56">
        <v>-38.040999999999997</v>
      </c>
      <c r="G44" s="56">
        <v>-10.619</v>
      </c>
      <c r="H44" s="62">
        <v>0.10182337649086168</v>
      </c>
      <c r="I44" s="62">
        <v>0.24890158697766496</v>
      </c>
      <c r="J44" s="56">
        <f t="shared" si="2"/>
        <v>19.878</v>
      </c>
      <c r="K44" s="62">
        <f t="shared" si="3"/>
        <v>-38.040999999999997</v>
      </c>
      <c r="L44" s="62">
        <f t="shared" si="4"/>
        <v>-10.619</v>
      </c>
      <c r="M44" s="62"/>
      <c r="N44" s="95">
        <f t="shared" si="0"/>
        <v>-38.040999999999997</v>
      </c>
      <c r="O44" s="95">
        <f t="shared" si="1"/>
        <v>-10.619</v>
      </c>
      <c r="P44" s="62"/>
      <c r="Q44" s="95">
        <f t="shared" si="5"/>
        <v>-38.12138589981447</v>
      </c>
      <c r="R44" s="95">
        <f t="shared" si="6"/>
        <v>-10.614497217068646</v>
      </c>
      <c r="S44" s="95"/>
      <c r="T44" s="62">
        <f t="shared" si="7"/>
        <v>-11.458810324879774</v>
      </c>
      <c r="U44" s="62">
        <f t="shared" si="8"/>
        <v>24.623651899287534</v>
      </c>
      <c r="V44" s="62">
        <f t="shared" si="9"/>
        <v>-6.0978631507236001</v>
      </c>
      <c r="W44" s="62">
        <f t="shared" si="10"/>
        <v>-11.372089005739458</v>
      </c>
      <c r="X44" s="62">
        <f t="shared" si="11"/>
        <v>24.664505685645683</v>
      </c>
      <c r="Y44" s="62">
        <f t="shared" si="12"/>
        <v>-6.0582342923769463</v>
      </c>
    </row>
    <row r="45" spans="1:27" x14ac:dyDescent="0.2">
      <c r="B45" s="58">
        <v>14</v>
      </c>
      <c r="C45" s="24" t="s">
        <v>91</v>
      </c>
      <c r="D45" s="58">
        <v>10704</v>
      </c>
      <c r="E45" s="59">
        <v>33.832999999999998</v>
      </c>
      <c r="F45" s="59">
        <v>-37.624499999999998</v>
      </c>
      <c r="G45" s="59">
        <v>-10.846499999999999</v>
      </c>
      <c r="H45" s="60">
        <v>0.10535891039679623</v>
      </c>
      <c r="I45" s="60">
        <v>0.12798632739476451</v>
      </c>
      <c r="J45" s="59">
        <f t="shared" si="2"/>
        <v>33.832999999999998</v>
      </c>
      <c r="K45" s="60">
        <f t="shared" si="3"/>
        <v>-37.624499999999998</v>
      </c>
      <c r="L45" s="60">
        <f t="shared" si="4"/>
        <v>-10.846499999999999</v>
      </c>
      <c r="M45" s="60"/>
      <c r="N45" s="60">
        <f t="shared" si="0"/>
        <v>-37.624499999999998</v>
      </c>
      <c r="O45" s="60">
        <f t="shared" si="1"/>
        <v>-10.846499999999999</v>
      </c>
      <c r="P45" s="60"/>
      <c r="Q45" s="60">
        <f t="shared" si="5"/>
        <v>-37.71158472479901</v>
      </c>
      <c r="R45" s="60">
        <f t="shared" si="6"/>
        <v>-10.841621985157698</v>
      </c>
      <c r="S45" s="60"/>
      <c r="T45" s="60">
        <f t="shared" si="7"/>
        <v>-11.018583891436837</v>
      </c>
      <c r="U45" s="60">
        <f t="shared" si="8"/>
        <v>24.383872904179434</v>
      </c>
      <c r="V45" s="60">
        <f t="shared" si="9"/>
        <v>-6.330452799779386</v>
      </c>
      <c r="W45" s="60">
        <f t="shared" si="10"/>
        <v>-10.93186257229652</v>
      </c>
      <c r="X45" s="60">
        <f t="shared" si="11"/>
        <v>24.424726690537582</v>
      </c>
      <c r="Y45" s="60">
        <f t="shared" si="12"/>
        <v>-6.2908239414327323</v>
      </c>
    </row>
    <row r="46" spans="1:27" x14ac:dyDescent="0.2">
      <c r="B46" s="54">
        <v>15</v>
      </c>
      <c r="C46" s="55" t="s">
        <v>92</v>
      </c>
      <c r="D46" s="54">
        <v>6605</v>
      </c>
      <c r="E46" s="56">
        <v>20.888999999999999</v>
      </c>
      <c r="F46" s="56">
        <v>-37.742000000000004</v>
      </c>
      <c r="G46" s="56">
        <v>-11.091999999999999</v>
      </c>
      <c r="H46" s="62">
        <v>0.11030865786510058</v>
      </c>
      <c r="I46" s="62">
        <v>0.23758787847868018</v>
      </c>
      <c r="J46" s="56">
        <f t="shared" si="2"/>
        <v>20.888999999999999</v>
      </c>
      <c r="K46" s="62">
        <f t="shared" si="3"/>
        <v>-37.742000000000004</v>
      </c>
      <c r="L46" s="62">
        <f t="shared" si="4"/>
        <v>-11.091999999999999</v>
      </c>
      <c r="M46" s="62"/>
      <c r="N46" s="95">
        <f t="shared" si="0"/>
        <v>-37.742000000000004</v>
      </c>
      <c r="O46" s="95">
        <f t="shared" si="1"/>
        <v>-11.091999999999999</v>
      </c>
      <c r="P46" s="62"/>
      <c r="Q46" s="95">
        <f t="shared" si="5"/>
        <v>-37.835783549783557</v>
      </c>
      <c r="R46" s="95">
        <f t="shared" si="6"/>
        <v>-11.086746753246752</v>
      </c>
      <c r="S46" s="95"/>
      <c r="T46" s="62">
        <f t="shared" si="7"/>
        <v>-11.152003727918977</v>
      </c>
      <c r="U46" s="62">
        <f t="shared" si="8"/>
        <v>24.125091041404112</v>
      </c>
      <c r="V46" s="62">
        <f t="shared" si="9"/>
        <v>-6.5814755493650159</v>
      </c>
      <c r="W46" s="62">
        <f t="shared" si="10"/>
        <v>-11.065282408778661</v>
      </c>
      <c r="X46" s="62">
        <f t="shared" si="11"/>
        <v>24.16594482776226</v>
      </c>
      <c r="Y46" s="62">
        <f t="shared" si="12"/>
        <v>-6.5418466910183621</v>
      </c>
    </row>
    <row r="47" spans="1:27" x14ac:dyDescent="0.2">
      <c r="B47" s="58">
        <v>16</v>
      </c>
      <c r="C47" s="24" t="s">
        <v>93</v>
      </c>
      <c r="D47" s="58">
        <v>11016</v>
      </c>
      <c r="E47" s="59">
        <v>34.756999999999998</v>
      </c>
      <c r="F47" s="59">
        <v>-37.296500000000002</v>
      </c>
      <c r="G47" s="59">
        <v>-9.4669999999999987</v>
      </c>
      <c r="H47" s="60">
        <v>0.12374368670764381</v>
      </c>
      <c r="I47" s="60">
        <v>0.17960512242138277</v>
      </c>
      <c r="J47" s="59">
        <f t="shared" si="2"/>
        <v>34.756999999999998</v>
      </c>
      <c r="K47" s="60">
        <f t="shared" si="3"/>
        <v>-37.296500000000002</v>
      </c>
      <c r="L47" s="60">
        <f t="shared" si="4"/>
        <v>-9.4669999999999987</v>
      </c>
      <c r="M47" s="60"/>
      <c r="N47" s="60">
        <f t="shared" si="0"/>
        <v>-37.296500000000002</v>
      </c>
      <c r="O47" s="60">
        <f t="shared" si="1"/>
        <v>-9.4669999999999987</v>
      </c>
      <c r="P47" s="60"/>
      <c r="Q47" s="60">
        <f t="shared" si="5"/>
        <v>-37.396982374768093</v>
      </c>
      <c r="R47" s="60">
        <f t="shared" si="6"/>
        <v>-9.4613715213358063</v>
      </c>
      <c r="S47" s="60"/>
      <c r="T47" s="60">
        <f t="shared" si="7"/>
        <v>-10.680624219892085</v>
      </c>
      <c r="U47" s="60">
        <f t="shared" si="8"/>
        <v>25.841023843714737</v>
      </c>
      <c r="V47" s="60">
        <f t="shared" si="9"/>
        <v>-4.9169919355571903</v>
      </c>
      <c r="W47" s="60">
        <f t="shared" si="10"/>
        <v>-10.593902900751768</v>
      </c>
      <c r="X47" s="60">
        <f t="shared" si="11"/>
        <v>25.881877630072886</v>
      </c>
      <c r="Y47" s="60">
        <f t="shared" si="12"/>
        <v>-4.8773630772105365</v>
      </c>
    </row>
    <row r="48" spans="1:27" x14ac:dyDescent="0.2">
      <c r="B48" s="54">
        <v>17</v>
      </c>
      <c r="C48" s="55" t="s">
        <v>94</v>
      </c>
      <c r="D48" s="54">
        <v>8222</v>
      </c>
      <c r="E48" s="56">
        <v>26.056999999999999</v>
      </c>
      <c r="F48" s="56">
        <v>-37.195499999999996</v>
      </c>
      <c r="G48" s="56">
        <v>-10.5105</v>
      </c>
      <c r="H48" s="62">
        <v>0.11525840533340995</v>
      </c>
      <c r="I48" s="62">
        <v>0.22415284963613569</v>
      </c>
      <c r="J48" s="56">
        <f t="shared" si="2"/>
        <v>26.056999999999999</v>
      </c>
      <c r="K48" s="62">
        <f t="shared" si="3"/>
        <v>-37.195499999999996</v>
      </c>
      <c r="L48" s="62">
        <f t="shared" si="4"/>
        <v>-10.5105</v>
      </c>
      <c r="M48" s="62"/>
      <c r="N48" s="95">
        <f t="shared" si="0"/>
        <v>-37.195499999999996</v>
      </c>
      <c r="O48" s="95">
        <f t="shared" si="1"/>
        <v>-10.5105</v>
      </c>
      <c r="P48" s="62"/>
      <c r="Q48" s="95">
        <f t="shared" si="5"/>
        <v>-37.302681199752627</v>
      </c>
      <c r="R48" s="95">
        <f t="shared" si="6"/>
        <v>-10.504496289424861</v>
      </c>
      <c r="S48" s="95"/>
      <c r="T48" s="62">
        <f t="shared" si="7"/>
        <v>-10.579321753043448</v>
      </c>
      <c r="U48" s="62">
        <f t="shared" si="8"/>
        <v>24.739781514359034</v>
      </c>
      <c r="V48" s="62">
        <f t="shared" si="9"/>
        <v>-5.9852154752994595</v>
      </c>
      <c r="W48" s="62">
        <f t="shared" si="10"/>
        <v>-10.492600433903132</v>
      </c>
      <c r="X48" s="62">
        <f t="shared" si="11"/>
        <v>24.780635300717183</v>
      </c>
      <c r="Y48" s="62">
        <f t="shared" si="12"/>
        <v>-5.9455866169528058</v>
      </c>
    </row>
    <row r="49" spans="2:25" x14ac:dyDescent="0.2">
      <c r="B49" s="58">
        <v>18</v>
      </c>
      <c r="C49" s="24" t="s">
        <v>95</v>
      </c>
      <c r="D49" s="58">
        <v>16034</v>
      </c>
      <c r="E49" s="59">
        <v>50.862000000000002</v>
      </c>
      <c r="F49" s="59">
        <v>-37.015000000000001</v>
      </c>
      <c r="G49" s="59">
        <v>-10.307500000000001</v>
      </c>
      <c r="H49" s="60">
        <v>0.1103086578651056</v>
      </c>
      <c r="I49" s="60">
        <v>8.9802561210692008E-2</v>
      </c>
      <c r="J49" s="59">
        <f t="shared" si="2"/>
        <v>50.862000000000002</v>
      </c>
      <c r="K49" s="60">
        <f t="shared" si="3"/>
        <v>-37.015000000000001</v>
      </c>
      <c r="L49" s="60">
        <f t="shared" si="4"/>
        <v>-10.307500000000001</v>
      </c>
      <c r="M49" s="60"/>
      <c r="N49" s="60">
        <f t="shared" si="0"/>
        <v>-37.015000000000001</v>
      </c>
      <c r="O49" s="60">
        <f t="shared" si="1"/>
        <v>-10.307500000000001</v>
      </c>
      <c r="P49" s="60"/>
      <c r="Q49" s="60">
        <f t="shared" si="5"/>
        <v>-37.128880024737171</v>
      </c>
      <c r="R49" s="60">
        <f t="shared" si="6"/>
        <v>-10.301121057513916</v>
      </c>
      <c r="S49" s="60"/>
      <c r="T49" s="60">
        <f t="shared" si="7"/>
        <v>-10.392616892076763</v>
      </c>
      <c r="U49" s="60">
        <f t="shared" si="8"/>
        <v>24.954487770958767</v>
      </c>
      <c r="V49" s="60">
        <f t="shared" si="9"/>
        <v>-5.776946803349694</v>
      </c>
      <c r="W49" s="60">
        <f t="shared" si="10"/>
        <v>-10.305895572936446</v>
      </c>
      <c r="X49" s="60">
        <f t="shared" si="11"/>
        <v>24.995341557316916</v>
      </c>
      <c r="Y49" s="60">
        <f t="shared" si="12"/>
        <v>-5.7373179450030403</v>
      </c>
    </row>
    <row r="50" spans="2:25" x14ac:dyDescent="0.2">
      <c r="B50" s="54">
        <v>19</v>
      </c>
      <c r="C50" s="55" t="s">
        <v>96</v>
      </c>
      <c r="D50" s="54">
        <v>8570</v>
      </c>
      <c r="E50" s="56">
        <v>27.137</v>
      </c>
      <c r="F50" s="56">
        <v>-37.194500000000005</v>
      </c>
      <c r="G50" s="56">
        <v>-10.623000000000001</v>
      </c>
      <c r="H50" s="62">
        <v>9.5459415460182509E-2</v>
      </c>
      <c r="I50" s="62">
        <v>0.24748737341529137</v>
      </c>
      <c r="J50" s="56">
        <f t="shared" si="2"/>
        <v>27.137</v>
      </c>
      <c r="K50" s="62">
        <f t="shared" si="3"/>
        <v>-37.194500000000005</v>
      </c>
      <c r="L50" s="62">
        <f t="shared" si="4"/>
        <v>-10.623000000000001</v>
      </c>
      <c r="M50" s="62"/>
      <c r="N50" s="95">
        <f t="shared" si="0"/>
        <v>-37.194500000000005</v>
      </c>
      <c r="O50" s="95">
        <f t="shared" si="1"/>
        <v>-10.623000000000001</v>
      </c>
      <c r="P50" s="62"/>
      <c r="Q50" s="95">
        <f t="shared" si="5"/>
        <v>-37.315078849721715</v>
      </c>
      <c r="R50" s="95">
        <f t="shared" si="6"/>
        <v>-10.61624582560297</v>
      </c>
      <c r="S50" s="95"/>
      <c r="T50" s="62">
        <f t="shared" si="7"/>
        <v>-10.59263985353147</v>
      </c>
      <c r="U50" s="62">
        <f t="shared" si="8"/>
        <v>24.621805867255336</v>
      </c>
      <c r="V50" s="62">
        <f t="shared" si="9"/>
        <v>-6.0996538327736314</v>
      </c>
      <c r="W50" s="62">
        <f t="shared" si="10"/>
        <v>-10.505918534391153</v>
      </c>
      <c r="X50" s="62">
        <f t="shared" si="11"/>
        <v>24.662659653613485</v>
      </c>
      <c r="Y50" s="62">
        <f t="shared" si="12"/>
        <v>-6.0600249744269776</v>
      </c>
    </row>
    <row r="51" spans="2:25" x14ac:dyDescent="0.2">
      <c r="B51" s="58">
        <v>20</v>
      </c>
      <c r="C51" s="24" t="s">
        <v>97</v>
      </c>
      <c r="D51" s="58">
        <v>4542</v>
      </c>
      <c r="E51" s="59">
        <v>14.137</v>
      </c>
      <c r="F51" s="59">
        <v>-37.785499999999999</v>
      </c>
      <c r="G51" s="59">
        <v>-10.899000000000001</v>
      </c>
      <c r="H51" s="60">
        <v>5.4447222151362877E-2</v>
      </c>
      <c r="I51" s="60">
        <v>0.25031580054003855</v>
      </c>
      <c r="J51" s="59">
        <f t="shared" si="2"/>
        <v>14.137</v>
      </c>
      <c r="K51" s="60">
        <f t="shared" si="3"/>
        <v>-37.785499999999999</v>
      </c>
      <c r="L51" s="60">
        <f t="shared" si="4"/>
        <v>-10.899000000000001</v>
      </c>
      <c r="M51" s="60"/>
      <c r="N51" s="60">
        <f t="shared" si="0"/>
        <v>-37.785499999999999</v>
      </c>
      <c r="O51" s="60">
        <f t="shared" si="1"/>
        <v>-10.899000000000001</v>
      </c>
      <c r="P51" s="60"/>
      <c r="Q51" s="60">
        <f t="shared" si="5"/>
        <v>-37.912777674706248</v>
      </c>
      <c r="R51" s="60">
        <f t="shared" si="6"/>
        <v>-10.891870593692023</v>
      </c>
      <c r="S51" s="60"/>
      <c r="T51" s="60">
        <f t="shared" si="7"/>
        <v>-11.234714200892842</v>
      </c>
      <c r="U51" s="60">
        <f t="shared" si="8"/>
        <v>24.330824700932766</v>
      </c>
      <c r="V51" s="60">
        <f t="shared" si="9"/>
        <v>-6.3819104471459527</v>
      </c>
      <c r="W51" s="60">
        <f t="shared" si="10"/>
        <v>-11.147992881752526</v>
      </c>
      <c r="X51" s="60">
        <f t="shared" si="11"/>
        <v>24.371678487290914</v>
      </c>
      <c r="Y51" s="60">
        <f t="shared" si="12"/>
        <v>-6.3422815887992998</v>
      </c>
    </row>
    <row r="52" spans="2:25" x14ac:dyDescent="0.2">
      <c r="B52" s="54">
        <v>21</v>
      </c>
      <c r="C52" s="55" t="s">
        <v>98</v>
      </c>
      <c r="D52" s="54">
        <v>11680</v>
      </c>
      <c r="E52" s="56">
        <v>36.999000000000002</v>
      </c>
      <c r="F52" s="56">
        <v>-37.5535</v>
      </c>
      <c r="G52" s="56">
        <v>-9.7100000000000009</v>
      </c>
      <c r="H52" s="62">
        <v>0.11667261889578476</v>
      </c>
      <c r="I52" s="62">
        <v>0.19657568516986054</v>
      </c>
      <c r="J52" s="56">
        <f t="shared" si="2"/>
        <v>36.999000000000002</v>
      </c>
      <c r="K52" s="62">
        <f t="shared" si="3"/>
        <v>-37.5535</v>
      </c>
      <c r="L52" s="62">
        <f t="shared" si="4"/>
        <v>-9.7100000000000009</v>
      </c>
      <c r="M52" s="62"/>
      <c r="N52" s="95">
        <f t="shared" si="0"/>
        <v>-37.5535</v>
      </c>
      <c r="O52" s="95">
        <f t="shared" si="1"/>
        <v>-9.7100000000000009</v>
      </c>
      <c r="P52" s="62"/>
      <c r="Q52" s="95">
        <f t="shared" si="5"/>
        <v>-37.687476499690789</v>
      </c>
      <c r="R52" s="95">
        <f t="shared" si="6"/>
        <v>-9.702495361781077</v>
      </c>
      <c r="S52" s="95"/>
      <c r="T52" s="62">
        <f t="shared" si="7"/>
        <v>-10.992685776440869</v>
      </c>
      <c r="U52" s="62">
        <f t="shared" si="8"/>
        <v>25.586465819748351</v>
      </c>
      <c r="V52" s="62">
        <f t="shared" si="9"/>
        <v>-5.1639174906166874</v>
      </c>
      <c r="W52" s="62">
        <f t="shared" si="10"/>
        <v>-10.905964457300552</v>
      </c>
      <c r="X52" s="62">
        <f t="shared" si="11"/>
        <v>25.6273196061065</v>
      </c>
      <c r="Y52" s="62">
        <f t="shared" si="12"/>
        <v>-5.1242886322700336</v>
      </c>
    </row>
    <row r="53" spans="2:25" x14ac:dyDescent="0.2">
      <c r="B53" s="58">
        <v>22</v>
      </c>
      <c r="C53" s="24" t="s">
        <v>99</v>
      </c>
      <c r="D53" s="58">
        <v>8051</v>
      </c>
      <c r="E53" s="59">
        <v>25.309000000000001</v>
      </c>
      <c r="F53" s="59">
        <v>-37.227999999999994</v>
      </c>
      <c r="G53" s="59">
        <v>-9.4489999999999998</v>
      </c>
      <c r="H53" s="60">
        <v>0.12727922061357835</v>
      </c>
      <c r="I53" s="60">
        <v>0.23193102422918715</v>
      </c>
      <c r="J53" s="59">
        <f t="shared" si="2"/>
        <v>25.309000000000001</v>
      </c>
      <c r="K53" s="60">
        <f t="shared" si="3"/>
        <v>-37.227999999999994</v>
      </c>
      <c r="L53" s="60">
        <f t="shared" si="4"/>
        <v>-9.4489999999999998</v>
      </c>
      <c r="M53" s="60"/>
      <c r="N53" s="60">
        <f t="shared" si="0"/>
        <v>-37.227999999999994</v>
      </c>
      <c r="O53" s="60">
        <f t="shared" si="1"/>
        <v>-9.4489999999999998</v>
      </c>
      <c r="P53" s="60"/>
      <c r="Q53" s="60">
        <f t="shared" si="5"/>
        <v>-37.368675324675323</v>
      </c>
      <c r="R53" s="60">
        <f t="shared" si="6"/>
        <v>-9.4411201298701304</v>
      </c>
      <c r="S53" s="60"/>
      <c r="T53" s="60">
        <f t="shared" si="7"/>
        <v>-10.650215542554445</v>
      </c>
      <c r="U53" s="60">
        <f t="shared" si="8"/>
        <v>25.862403538831373</v>
      </c>
      <c r="V53" s="60">
        <f t="shared" si="9"/>
        <v>-4.8962532725151826</v>
      </c>
      <c r="W53" s="60">
        <f t="shared" si="10"/>
        <v>-10.563494223414128</v>
      </c>
      <c r="X53" s="60">
        <f t="shared" si="11"/>
        <v>25.903257325189522</v>
      </c>
      <c r="Y53" s="60">
        <f t="shared" si="12"/>
        <v>-4.8566244141685297</v>
      </c>
    </row>
    <row r="54" spans="2:25" x14ac:dyDescent="0.2">
      <c r="B54" s="54">
        <v>23</v>
      </c>
      <c r="C54" s="55" t="s">
        <v>8</v>
      </c>
      <c r="D54" s="54">
        <v>14483</v>
      </c>
      <c r="E54" s="56">
        <v>45.954000000000001</v>
      </c>
      <c r="F54" s="56">
        <v>-23.026</v>
      </c>
      <c r="G54" s="56">
        <v>-8.910499999999999</v>
      </c>
      <c r="H54" s="62">
        <v>0.12162236636408408</v>
      </c>
      <c r="I54" s="62">
        <v>0.1350573952066311</v>
      </c>
      <c r="J54" s="56">
        <f t="shared" si="2"/>
        <v>45.954000000000001</v>
      </c>
      <c r="K54" s="62">
        <f t="shared" si="3"/>
        <v>-23.026</v>
      </c>
      <c r="L54" s="62">
        <f t="shared" si="4"/>
        <v>-8.910499999999999</v>
      </c>
      <c r="M54" s="62"/>
      <c r="N54" s="95">
        <f t="shared" si="0"/>
        <v>-23.026</v>
      </c>
      <c r="O54" s="95">
        <f t="shared" si="1"/>
        <v>-8.910499999999999</v>
      </c>
      <c r="P54" s="62"/>
      <c r="Q54" s="95">
        <f t="shared" si="5"/>
        <v>-23.173374149659864</v>
      </c>
      <c r="R54" s="95">
        <f t="shared" si="6"/>
        <v>-8.9022448979591822</v>
      </c>
      <c r="S54" s="95"/>
      <c r="T54" s="62">
        <f t="shared" si="7"/>
        <v>4.5990008797499513</v>
      </c>
      <c r="U54" s="62">
        <f t="shared" si="8"/>
        <v>26.431302134450803</v>
      </c>
      <c r="V54" s="62">
        <f t="shared" si="9"/>
        <v>-4.3444120879118424</v>
      </c>
      <c r="W54" s="62">
        <f t="shared" si="10"/>
        <v>4.685722198890268</v>
      </c>
      <c r="X54" s="62">
        <f t="shared" si="11"/>
        <v>26.472155920808952</v>
      </c>
      <c r="Y54" s="62">
        <f t="shared" si="12"/>
        <v>-4.3047832295651887</v>
      </c>
    </row>
    <row r="55" spans="2:25" x14ac:dyDescent="0.2">
      <c r="B55" s="58">
        <v>24</v>
      </c>
      <c r="C55" s="24" t="s">
        <v>8</v>
      </c>
      <c r="D55" s="58">
        <v>10230</v>
      </c>
      <c r="E55" s="59">
        <v>32.427</v>
      </c>
      <c r="F55" s="59">
        <v>-23.180500000000002</v>
      </c>
      <c r="G55" s="59">
        <v>-8.859</v>
      </c>
      <c r="H55" s="60">
        <v>0.10960155108391315</v>
      </c>
      <c r="I55" s="60">
        <v>0.20788939366884532</v>
      </c>
      <c r="J55" s="59">
        <f t="shared" si="2"/>
        <v>32.427</v>
      </c>
      <c r="K55" s="60">
        <f t="shared" si="3"/>
        <v>-23.180500000000002</v>
      </c>
      <c r="L55" s="60">
        <f t="shared" si="4"/>
        <v>-8.859</v>
      </c>
      <c r="M55" s="60"/>
      <c r="N55" s="60">
        <f t="shared" si="0"/>
        <v>-23.180500000000002</v>
      </c>
      <c r="O55" s="60">
        <f t="shared" si="1"/>
        <v>-8.859</v>
      </c>
      <c r="P55" s="60"/>
      <c r="Q55" s="60">
        <f t="shared" si="5"/>
        <v>-23.334572974644406</v>
      </c>
      <c r="R55" s="60">
        <f t="shared" si="6"/>
        <v>-8.8503696660482376</v>
      </c>
      <c r="S55" s="60"/>
      <c r="T55" s="60">
        <f t="shared" si="7"/>
        <v>4.4258340170745107</v>
      </c>
      <c r="U55" s="60">
        <f t="shared" si="8"/>
        <v>26.48606758818471</v>
      </c>
      <c r="V55" s="60">
        <f t="shared" si="9"/>
        <v>-4.2912886787549738</v>
      </c>
      <c r="W55" s="60">
        <f t="shared" si="10"/>
        <v>4.5125553362148274</v>
      </c>
      <c r="X55" s="60">
        <f t="shared" si="11"/>
        <v>26.526921374542859</v>
      </c>
      <c r="Y55" s="60">
        <f t="shared" si="12"/>
        <v>-4.25165982040832</v>
      </c>
    </row>
    <row r="56" spans="2:25" x14ac:dyDescent="0.2">
      <c r="B56" s="54">
        <v>25</v>
      </c>
      <c r="C56" s="55" t="s">
        <v>100</v>
      </c>
      <c r="D56" s="54">
        <v>7502</v>
      </c>
      <c r="E56" s="56">
        <v>23.62</v>
      </c>
      <c r="F56" s="56">
        <v>-37.051000000000002</v>
      </c>
      <c r="G56" s="56">
        <v>-9.9329999999999998</v>
      </c>
      <c r="H56" s="62">
        <v>0.12162236636408408</v>
      </c>
      <c r="I56" s="62">
        <v>0.21920310216782884</v>
      </c>
      <c r="J56" s="56">
        <f t="shared" si="2"/>
        <v>23.62</v>
      </c>
      <c r="K56" s="62">
        <f t="shared" si="3"/>
        <v>-37.051000000000002</v>
      </c>
      <c r="L56" s="62">
        <f t="shared" si="4"/>
        <v>-9.9329999999999998</v>
      </c>
      <c r="M56" s="62"/>
      <c r="N56" s="95">
        <f t="shared" si="0"/>
        <v>-37.051000000000002</v>
      </c>
      <c r="O56" s="95">
        <f t="shared" si="1"/>
        <v>-9.9329999999999998</v>
      </c>
      <c r="P56" s="62"/>
      <c r="Q56" s="95">
        <f t="shared" si="5"/>
        <v>-37.211771799628949</v>
      </c>
      <c r="R56" s="95">
        <f t="shared" si="6"/>
        <v>-9.9239944341372919</v>
      </c>
      <c r="S56" s="95"/>
      <c r="T56" s="62">
        <f t="shared" si="7"/>
        <v>-10.481662879856042</v>
      </c>
      <c r="U56" s="62">
        <f t="shared" si="8"/>
        <v>25.352625955281763</v>
      </c>
      <c r="V56" s="62">
        <f t="shared" si="9"/>
        <v>-5.3907460832839309</v>
      </c>
      <c r="W56" s="62">
        <f t="shared" si="10"/>
        <v>-10.394941560715726</v>
      </c>
      <c r="X56" s="62">
        <f t="shared" si="11"/>
        <v>25.393479741639911</v>
      </c>
      <c r="Y56" s="62">
        <f t="shared" si="12"/>
        <v>-5.3511172249372772</v>
      </c>
    </row>
    <row r="57" spans="2:25" x14ac:dyDescent="0.2">
      <c r="B57" s="58">
        <v>26</v>
      </c>
      <c r="C57" s="24" t="s">
        <v>101</v>
      </c>
      <c r="D57" s="58">
        <v>5323</v>
      </c>
      <c r="E57" s="59">
        <v>16.858000000000001</v>
      </c>
      <c r="F57" s="59">
        <v>-37.165000000000006</v>
      </c>
      <c r="G57" s="59">
        <v>-10.7865</v>
      </c>
      <c r="H57" s="60">
        <v>0.14424978336205613</v>
      </c>
      <c r="I57" s="60">
        <v>0.44759859249108397</v>
      </c>
      <c r="J57" s="59">
        <f t="shared" si="2"/>
        <v>16.858000000000001</v>
      </c>
      <c r="K57" s="60">
        <f t="shared" si="3"/>
        <v>-37.165000000000006</v>
      </c>
      <c r="L57" s="60">
        <f t="shared" si="4"/>
        <v>-10.7865</v>
      </c>
      <c r="M57" s="60"/>
      <c r="N57" s="60">
        <f t="shared" si="0"/>
        <v>-37.165000000000006</v>
      </c>
      <c r="O57" s="60">
        <f t="shared" si="1"/>
        <v>-10.7865</v>
      </c>
      <c r="P57" s="60"/>
      <c r="Q57" s="60">
        <f t="shared" si="5"/>
        <v>-37.332470624613485</v>
      </c>
      <c r="R57" s="60">
        <f t="shared" si="6"/>
        <v>-10.777119202226345</v>
      </c>
      <c r="S57" s="60"/>
      <c r="T57" s="60">
        <f t="shared" si="7"/>
        <v>-10.611322862509073</v>
      </c>
      <c r="U57" s="60">
        <f t="shared" si="8"/>
        <v>24.451969451302343</v>
      </c>
      <c r="V57" s="60">
        <f t="shared" si="9"/>
        <v>-6.2643980063222369</v>
      </c>
      <c r="W57" s="60">
        <f t="shared" si="10"/>
        <v>-10.524601543368757</v>
      </c>
      <c r="X57" s="60">
        <f t="shared" si="11"/>
        <v>24.492823237660492</v>
      </c>
      <c r="Y57" s="60">
        <f t="shared" si="12"/>
        <v>-6.2247691479755831</v>
      </c>
    </row>
    <row r="58" spans="2:25" x14ac:dyDescent="0.2">
      <c r="B58" s="54">
        <v>27</v>
      </c>
      <c r="C58" s="55" t="s">
        <v>102</v>
      </c>
      <c r="D58" s="54">
        <v>6124</v>
      </c>
      <c r="E58" s="56">
        <v>19.186</v>
      </c>
      <c r="F58" s="56">
        <v>-37.136000000000003</v>
      </c>
      <c r="G58" s="56">
        <v>-10.729500000000002</v>
      </c>
      <c r="H58" s="62">
        <v>0.15556349186103965</v>
      </c>
      <c r="I58" s="62">
        <v>0.21283914113715091</v>
      </c>
      <c r="J58" s="56">
        <f t="shared" si="2"/>
        <v>19.186</v>
      </c>
      <c r="K58" s="62">
        <f t="shared" si="3"/>
        <v>-37.136000000000003</v>
      </c>
      <c r="L58" s="62">
        <f t="shared" si="4"/>
        <v>-10.729500000000002</v>
      </c>
      <c r="M58" s="62"/>
      <c r="N58" s="95">
        <f t="shared" si="0"/>
        <v>-37.136000000000003</v>
      </c>
      <c r="O58" s="95">
        <f t="shared" si="1"/>
        <v>-10.729500000000002</v>
      </c>
      <c r="P58" s="62"/>
      <c r="Q58" s="95">
        <f t="shared" si="5"/>
        <v>-37.310169449598021</v>
      </c>
      <c r="R58" s="95">
        <f t="shared" si="6"/>
        <v>-10.719743970315401</v>
      </c>
      <c r="S58" s="95"/>
      <c r="T58" s="62">
        <f t="shared" si="7"/>
        <v>-10.587365960144719</v>
      </c>
      <c r="U58" s="62">
        <f t="shared" si="8"/>
        <v>24.51254133682346</v>
      </c>
      <c r="V58" s="62">
        <f t="shared" si="9"/>
        <v>-6.2056422608923567</v>
      </c>
      <c r="W58" s="62">
        <f t="shared" si="10"/>
        <v>-10.500644641004403</v>
      </c>
      <c r="X58" s="62">
        <f t="shared" si="11"/>
        <v>24.553395123181609</v>
      </c>
      <c r="Y58" s="62">
        <f t="shared" si="12"/>
        <v>-6.1660134025457038</v>
      </c>
    </row>
    <row r="59" spans="2:25" x14ac:dyDescent="0.2">
      <c r="B59" s="58">
        <v>28</v>
      </c>
      <c r="C59" s="24" t="s">
        <v>103</v>
      </c>
      <c r="D59" s="58">
        <v>7247</v>
      </c>
      <c r="E59" s="59">
        <v>22.887</v>
      </c>
      <c r="F59" s="59">
        <v>-36.783500000000004</v>
      </c>
      <c r="G59" s="59">
        <v>-10.6685</v>
      </c>
      <c r="H59" s="60">
        <v>0.11808683245814953</v>
      </c>
      <c r="I59" s="60">
        <v>0.3387041481883557</v>
      </c>
      <c r="J59" s="59">
        <f t="shared" si="2"/>
        <v>22.887</v>
      </c>
      <c r="K59" s="60">
        <f t="shared" si="3"/>
        <v>-36.783500000000004</v>
      </c>
      <c r="L59" s="60">
        <f t="shared" si="4"/>
        <v>-10.6685</v>
      </c>
      <c r="M59" s="60"/>
      <c r="N59" s="60">
        <f t="shared" si="0"/>
        <v>-36.783500000000004</v>
      </c>
      <c r="O59" s="60">
        <f t="shared" si="1"/>
        <v>-10.6685</v>
      </c>
      <c r="P59" s="60"/>
      <c r="Q59" s="60">
        <f t="shared" si="5"/>
        <v>-36.964368274582561</v>
      </c>
      <c r="R59" s="60">
        <f t="shared" si="6"/>
        <v>-10.658368738404453</v>
      </c>
      <c r="S59" s="60"/>
      <c r="T59" s="60">
        <f t="shared" si="7"/>
        <v>-10.215891139576694</v>
      </c>
      <c r="U59" s="60">
        <f t="shared" si="8"/>
        <v>24.577336081826186</v>
      </c>
      <c r="V59" s="60">
        <f t="shared" si="9"/>
        <v>-6.1427902709002868</v>
      </c>
      <c r="W59" s="60">
        <f t="shared" si="10"/>
        <v>-10.129169820436378</v>
      </c>
      <c r="X59" s="60">
        <f t="shared" si="11"/>
        <v>24.618189868184334</v>
      </c>
      <c r="Y59" s="60">
        <f t="shared" si="12"/>
        <v>-6.1031614125536331</v>
      </c>
    </row>
    <row r="60" spans="2:25" x14ac:dyDescent="0.2">
      <c r="B60" s="54">
        <v>29</v>
      </c>
      <c r="C60" s="55" t="s">
        <v>104</v>
      </c>
      <c r="D60" s="54">
        <v>8787</v>
      </c>
      <c r="E60" s="56">
        <v>27.52</v>
      </c>
      <c r="F60" s="56">
        <v>-36.722499999999997</v>
      </c>
      <c r="G60" s="56">
        <v>-10.399999999999999</v>
      </c>
      <c r="H60" s="62">
        <v>5.8689862838487344E-2</v>
      </c>
      <c r="I60" s="62">
        <v>0.1753624817342633</v>
      </c>
      <c r="J60" s="56">
        <f t="shared" si="2"/>
        <v>27.52</v>
      </c>
      <c r="K60" s="62">
        <f t="shared" si="3"/>
        <v>-36.722499999999997</v>
      </c>
      <c r="L60" s="62">
        <f t="shared" si="4"/>
        <v>-10.399999999999999</v>
      </c>
      <c r="M60" s="62"/>
      <c r="N60" s="95">
        <f t="shared" si="0"/>
        <v>-36.722499999999997</v>
      </c>
      <c r="O60" s="95">
        <f t="shared" si="1"/>
        <v>-10.399999999999999</v>
      </c>
      <c r="P60" s="62"/>
      <c r="Q60" s="95">
        <f t="shared" si="5"/>
        <v>-36.910067099567094</v>
      </c>
      <c r="R60" s="95">
        <f t="shared" si="6"/>
        <v>-10.389493506493505</v>
      </c>
      <c r="S60" s="95"/>
      <c r="T60" s="62">
        <f t="shared" si="7"/>
        <v>-10.157558430774873</v>
      </c>
      <c r="U60" s="62">
        <f t="shared" si="8"/>
        <v>24.861191662437221</v>
      </c>
      <c r="V60" s="62">
        <f t="shared" si="9"/>
        <v>-5.8674455942446757</v>
      </c>
      <c r="W60" s="62">
        <f t="shared" si="10"/>
        <v>-10.070837111634557</v>
      </c>
      <c r="X60" s="62">
        <f t="shared" si="11"/>
        <v>24.90204544879537</v>
      </c>
      <c r="Y60" s="62">
        <f t="shared" si="12"/>
        <v>-5.827816735898022</v>
      </c>
    </row>
    <row r="61" spans="2:25" x14ac:dyDescent="0.2">
      <c r="B61" s="58">
        <v>30</v>
      </c>
      <c r="C61" s="24" t="s">
        <v>105</v>
      </c>
      <c r="D61" s="58">
        <v>11573</v>
      </c>
      <c r="E61" s="59">
        <v>36.639000000000003</v>
      </c>
      <c r="F61" s="59">
        <v>-36.304500000000004</v>
      </c>
      <c r="G61" s="59">
        <v>-9.7880000000000003</v>
      </c>
      <c r="H61" s="60">
        <v>0.11667261889577973</v>
      </c>
      <c r="I61" s="60">
        <v>0.25597265478953024</v>
      </c>
      <c r="J61" s="59">
        <f t="shared" si="2"/>
        <v>36.639000000000003</v>
      </c>
      <c r="K61" s="60">
        <f t="shared" si="3"/>
        <v>-36.304500000000004</v>
      </c>
      <c r="L61" s="60">
        <f t="shared" si="4"/>
        <v>-9.7880000000000003</v>
      </c>
      <c r="M61" s="60"/>
      <c r="N61" s="60">
        <f t="shared" si="0"/>
        <v>-36.304500000000004</v>
      </c>
      <c r="O61" s="60">
        <f t="shared" si="1"/>
        <v>-9.7880000000000003</v>
      </c>
      <c r="P61" s="60"/>
      <c r="Q61" s="60">
        <f t="shared" si="5"/>
        <v>-36.498765924551641</v>
      </c>
      <c r="R61" s="60">
        <f t="shared" si="6"/>
        <v>-9.7771182745825609</v>
      </c>
      <c r="S61" s="60"/>
      <c r="T61" s="60">
        <f t="shared" si="7"/>
        <v>-9.7157206314051869</v>
      </c>
      <c r="U61" s="60">
        <f t="shared" si="8"/>
        <v>25.507685301031152</v>
      </c>
      <c r="V61" s="60">
        <f t="shared" si="9"/>
        <v>-5.2403359158111256</v>
      </c>
      <c r="W61" s="60">
        <f t="shared" si="10"/>
        <v>-9.6289993122648703</v>
      </c>
      <c r="X61" s="60">
        <f t="shared" si="11"/>
        <v>25.548539087389301</v>
      </c>
      <c r="Y61" s="60">
        <f t="shared" si="12"/>
        <v>-5.2007070574644727</v>
      </c>
    </row>
    <row r="62" spans="2:25" x14ac:dyDescent="0.2">
      <c r="B62" s="54">
        <v>31</v>
      </c>
      <c r="C62" s="55" t="s">
        <v>106</v>
      </c>
      <c r="D62" s="54">
        <v>9614</v>
      </c>
      <c r="E62" s="56">
        <v>30.149000000000001</v>
      </c>
      <c r="F62" s="56">
        <v>-36.823500000000003</v>
      </c>
      <c r="G62" s="56">
        <v>-9.5360000000000014</v>
      </c>
      <c r="H62" s="62">
        <v>0.11384419177103512</v>
      </c>
      <c r="I62" s="62">
        <v>0.20081832585697998</v>
      </c>
      <c r="J62" s="56">
        <f t="shared" si="2"/>
        <v>30.149000000000001</v>
      </c>
      <c r="K62" s="62">
        <f t="shared" si="3"/>
        <v>-36.823500000000003</v>
      </c>
      <c r="L62" s="62">
        <f t="shared" si="4"/>
        <v>-9.5360000000000014</v>
      </c>
      <c r="M62" s="62"/>
      <c r="N62" s="95">
        <f t="shared" si="0"/>
        <v>-36.823500000000003</v>
      </c>
      <c r="O62" s="95">
        <f t="shared" si="1"/>
        <v>-9.5360000000000014</v>
      </c>
      <c r="P62" s="62"/>
      <c r="Q62" s="95">
        <f t="shared" si="5"/>
        <v>-37.024464749536179</v>
      </c>
      <c r="R62" s="95">
        <f t="shared" si="6"/>
        <v>-9.5247430426716146</v>
      </c>
      <c r="S62" s="95"/>
      <c r="T62" s="62">
        <f t="shared" si="7"/>
        <v>-10.280449414282291</v>
      </c>
      <c r="U62" s="62">
        <f t="shared" si="8"/>
        <v>25.774121586280557</v>
      </c>
      <c r="V62" s="62">
        <f t="shared" si="9"/>
        <v>-4.981888247974549</v>
      </c>
      <c r="W62" s="62">
        <f t="shared" si="10"/>
        <v>-10.193728095141974</v>
      </c>
      <c r="X62" s="62">
        <f t="shared" si="11"/>
        <v>25.814975372638706</v>
      </c>
      <c r="Y62" s="62">
        <f t="shared" si="12"/>
        <v>-4.9422593896278961</v>
      </c>
    </row>
    <row r="63" spans="2:25" x14ac:dyDescent="0.2">
      <c r="B63" s="58">
        <v>32</v>
      </c>
      <c r="C63" s="24" t="s">
        <v>107</v>
      </c>
      <c r="D63" s="58">
        <v>8561</v>
      </c>
      <c r="E63" s="59">
        <v>26.952000000000002</v>
      </c>
      <c r="F63" s="59">
        <v>-36.713999999999999</v>
      </c>
      <c r="G63" s="59">
        <v>-8.9484999999999992</v>
      </c>
      <c r="H63" s="60">
        <v>0.13717871555019207</v>
      </c>
      <c r="I63" s="60">
        <v>0.26657925650732889</v>
      </c>
      <c r="J63" s="59">
        <f t="shared" si="2"/>
        <v>26.952000000000002</v>
      </c>
      <c r="K63" s="60">
        <f t="shared" si="3"/>
        <v>-36.713999999999999</v>
      </c>
      <c r="L63" s="60">
        <f t="shared" si="4"/>
        <v>-8.9484999999999992</v>
      </c>
      <c r="M63" s="60"/>
      <c r="N63" s="60">
        <f t="shared" si="0"/>
        <v>-36.713999999999999</v>
      </c>
      <c r="O63" s="60">
        <f t="shared" si="1"/>
        <v>-8.9484999999999992</v>
      </c>
      <c r="P63" s="60"/>
      <c r="Q63" s="60">
        <f t="shared" si="5"/>
        <v>-36.921663574520714</v>
      </c>
      <c r="R63" s="60">
        <f t="shared" si="6"/>
        <v>-8.9368678107606669</v>
      </c>
      <c r="S63" s="60"/>
      <c r="T63" s="60">
        <f t="shared" si="7"/>
        <v>-10.170015873848701</v>
      </c>
      <c r="U63" s="60">
        <f t="shared" si="8"/>
        <v>26.39475021054966</v>
      </c>
      <c r="V63" s="60">
        <f t="shared" si="9"/>
        <v>-4.3798680674843977</v>
      </c>
      <c r="W63" s="60">
        <f t="shared" si="10"/>
        <v>-10.083294554708385</v>
      </c>
      <c r="X63" s="60">
        <f t="shared" si="11"/>
        <v>26.435603996907808</v>
      </c>
      <c r="Y63" s="60">
        <f t="shared" si="12"/>
        <v>-4.340239209137744</v>
      </c>
    </row>
    <row r="64" spans="2:25" x14ac:dyDescent="0.2">
      <c r="B64" s="54">
        <v>33</v>
      </c>
      <c r="C64" s="55" t="s">
        <v>108</v>
      </c>
      <c r="D64" s="54">
        <v>9096</v>
      </c>
      <c r="E64" s="56">
        <v>28.715</v>
      </c>
      <c r="F64" s="56">
        <v>-36.116500000000002</v>
      </c>
      <c r="G64" s="56">
        <v>-8.6535000000000011</v>
      </c>
      <c r="H64" s="62">
        <v>0.13788582233137697</v>
      </c>
      <c r="I64" s="62">
        <v>0.231223917448001</v>
      </c>
      <c r="J64" s="56">
        <f t="shared" si="2"/>
        <v>28.715</v>
      </c>
      <c r="K64" s="62">
        <f t="shared" si="3"/>
        <v>-36.116500000000002</v>
      </c>
      <c r="L64" s="62">
        <f t="shared" si="4"/>
        <v>-8.6535000000000011</v>
      </c>
      <c r="M64" s="62"/>
      <c r="N64" s="95">
        <f t="shared" ref="N64:N95" si="13">IF(D64&lt;&gt;"",IF(OR($E$11="Yes (Manual)",$E$11="Yes (Auto)"),K64-J64*$I$26,K64),"")</f>
        <v>-36.116500000000002</v>
      </c>
      <c r="O64" s="95">
        <f t="shared" ref="O64:O95" si="14">IF(D64&lt;&gt;"",IF(OR($E$11="Yes (Manual)",$E$11="Yes (Auto)"),L64-J64*$I$27,L64),"")</f>
        <v>-8.6535000000000011</v>
      </c>
      <c r="P64" s="62"/>
      <c r="Q64" s="95">
        <f t="shared" si="5"/>
        <v>-36.330862399505257</v>
      </c>
      <c r="R64" s="95">
        <f t="shared" si="6"/>
        <v>-8.6414925788497232</v>
      </c>
      <c r="S64" s="95"/>
      <c r="T64" s="62">
        <f t="shared" si="7"/>
        <v>-9.5353512852439017</v>
      </c>
      <c r="U64" s="62">
        <f t="shared" si="8"/>
        <v>26.706582235226328</v>
      </c>
      <c r="V64" s="62">
        <f t="shared" si="9"/>
        <v>-4.0773857706042929</v>
      </c>
      <c r="W64" s="62">
        <f t="shared" si="10"/>
        <v>-9.4486299661035851</v>
      </c>
      <c r="X64" s="62">
        <f t="shared" si="11"/>
        <v>26.747436021584477</v>
      </c>
      <c r="Y64" s="62">
        <f t="shared" si="12"/>
        <v>-4.03775691225764</v>
      </c>
    </row>
    <row r="65" spans="2:25" x14ac:dyDescent="0.2">
      <c r="B65" s="58">
        <v>34</v>
      </c>
      <c r="C65" s="24" t="s">
        <v>109</v>
      </c>
      <c r="D65" s="58">
        <v>7936</v>
      </c>
      <c r="E65" s="59">
        <v>24.986000000000001</v>
      </c>
      <c r="F65" s="59">
        <v>-36.109000000000002</v>
      </c>
      <c r="G65" s="59">
        <v>-9.2289999999999992</v>
      </c>
      <c r="H65" s="60">
        <v>0.14142135623731153</v>
      </c>
      <c r="I65" s="60">
        <v>0.28142849891224692</v>
      </c>
      <c r="J65" s="59">
        <f t="shared" si="2"/>
        <v>24.986000000000001</v>
      </c>
      <c r="K65" s="60">
        <f t="shared" si="3"/>
        <v>-36.109000000000002</v>
      </c>
      <c r="L65" s="60">
        <f t="shared" si="4"/>
        <v>-9.2289999999999992</v>
      </c>
      <c r="M65" s="60"/>
      <c r="N65" s="60">
        <f t="shared" si="13"/>
        <v>-36.109000000000002</v>
      </c>
      <c r="O65" s="60">
        <f t="shared" si="14"/>
        <v>-9.2289999999999992</v>
      </c>
      <c r="P65" s="60"/>
      <c r="Q65" s="60">
        <f t="shared" si="5"/>
        <v>-36.330061224489796</v>
      </c>
      <c r="R65" s="60">
        <f t="shared" si="6"/>
        <v>-9.216617346938774</v>
      </c>
      <c r="S65" s="60"/>
      <c r="T65" s="60">
        <f t="shared" si="7"/>
        <v>-9.5344906278297152</v>
      </c>
      <c r="U65" s="60">
        <f t="shared" si="8"/>
        <v>26.099414465218516</v>
      </c>
      <c r="V65" s="60">
        <f t="shared" si="9"/>
        <v>-4.6663486965704903</v>
      </c>
      <c r="W65" s="60">
        <f t="shared" si="10"/>
        <v>-9.4477693086893986</v>
      </c>
      <c r="X65" s="60">
        <f t="shared" si="11"/>
        <v>26.140268251576664</v>
      </c>
      <c r="Y65" s="60">
        <f t="shared" si="12"/>
        <v>-4.6267198382238375</v>
      </c>
    </row>
    <row r="66" spans="2:25" x14ac:dyDescent="0.2">
      <c r="B66" s="54">
        <v>35</v>
      </c>
      <c r="C66" s="55" t="s">
        <v>8</v>
      </c>
      <c r="D66" s="54">
        <v>5021</v>
      </c>
      <c r="E66" s="56">
        <v>15.849</v>
      </c>
      <c r="F66" s="56">
        <v>-23.9925</v>
      </c>
      <c r="G66" s="56">
        <v>-9.0815000000000001</v>
      </c>
      <c r="H66" s="62">
        <v>0.17889801564019658</v>
      </c>
      <c r="I66" s="62">
        <v>0.47305443661380064</v>
      </c>
      <c r="J66" s="56">
        <f t="shared" si="2"/>
        <v>15.849</v>
      </c>
      <c r="K66" s="62">
        <f t="shared" si="3"/>
        <v>-23.9925</v>
      </c>
      <c r="L66" s="62">
        <f t="shared" si="4"/>
        <v>-9.0815000000000001</v>
      </c>
      <c r="M66" s="62"/>
      <c r="N66" s="95">
        <f t="shared" si="13"/>
        <v>-23.9925</v>
      </c>
      <c r="O66" s="95">
        <f t="shared" si="14"/>
        <v>-9.0815000000000001</v>
      </c>
      <c r="P66" s="62"/>
      <c r="Q66" s="95">
        <f t="shared" si="5"/>
        <v>-24.220260049474337</v>
      </c>
      <c r="R66" s="95">
        <f t="shared" si="6"/>
        <v>-9.0687421150278293</v>
      </c>
      <c r="S66" s="95"/>
      <c r="T66" s="62">
        <f t="shared" si="7"/>
        <v>3.4743900343085272</v>
      </c>
      <c r="U66" s="62">
        <f t="shared" si="8"/>
        <v>26.255528546510966</v>
      </c>
      <c r="V66" s="62">
        <f t="shared" si="9"/>
        <v>-4.5149154179210926</v>
      </c>
      <c r="W66" s="62">
        <f t="shared" si="10"/>
        <v>3.5611113534488439</v>
      </c>
      <c r="X66" s="62">
        <f t="shared" si="11"/>
        <v>26.296382332869115</v>
      </c>
      <c r="Y66" s="62">
        <f t="shared" si="12"/>
        <v>-4.4752865595744398</v>
      </c>
    </row>
    <row r="67" spans="2:25" x14ac:dyDescent="0.2">
      <c r="B67" s="58">
        <v>36</v>
      </c>
      <c r="C67" s="24" t="s">
        <v>8</v>
      </c>
      <c r="D67" s="58">
        <v>9725</v>
      </c>
      <c r="E67" s="59">
        <v>30.634</v>
      </c>
      <c r="F67" s="59">
        <v>-23.351500000000001</v>
      </c>
      <c r="G67" s="59">
        <v>-8.923</v>
      </c>
      <c r="H67" s="60">
        <v>0.14495689014324353</v>
      </c>
      <c r="I67" s="60">
        <v>0.19516147160748698</v>
      </c>
      <c r="J67" s="59">
        <f t="shared" si="2"/>
        <v>30.634</v>
      </c>
      <c r="K67" s="60">
        <f t="shared" si="3"/>
        <v>-23.351500000000001</v>
      </c>
      <c r="L67" s="60">
        <f t="shared" si="4"/>
        <v>-8.923</v>
      </c>
      <c r="M67" s="60"/>
      <c r="N67" s="60">
        <f t="shared" si="13"/>
        <v>-23.351500000000001</v>
      </c>
      <c r="O67" s="60">
        <f t="shared" si="14"/>
        <v>-8.923</v>
      </c>
      <c r="P67" s="60"/>
      <c r="Q67" s="60">
        <f t="shared" si="5"/>
        <v>-23.585958874458878</v>
      </c>
      <c r="R67" s="60">
        <f t="shared" si="6"/>
        <v>-8.9098668831168837</v>
      </c>
      <c r="S67" s="60"/>
      <c r="T67" s="60">
        <f t="shared" si="7"/>
        <v>4.1557842347892482</v>
      </c>
      <c r="U67" s="60">
        <f t="shared" si="8"/>
        <v>26.423255491377837</v>
      </c>
      <c r="V67" s="60">
        <f t="shared" si="9"/>
        <v>-4.3522174667256728</v>
      </c>
      <c r="W67" s="60">
        <f t="shared" si="10"/>
        <v>4.2425055539295649</v>
      </c>
      <c r="X67" s="60">
        <f t="shared" si="11"/>
        <v>26.464109277735986</v>
      </c>
      <c r="Y67" s="60">
        <f t="shared" si="12"/>
        <v>-4.312588608379019</v>
      </c>
    </row>
    <row r="68" spans="2:25" x14ac:dyDescent="0.2">
      <c r="B68" s="54">
        <v>37</v>
      </c>
      <c r="C68" s="55" t="s">
        <v>110</v>
      </c>
      <c r="D68" s="54">
        <v>7305</v>
      </c>
      <c r="E68" s="56">
        <v>23.187000000000001</v>
      </c>
      <c r="F68" s="56">
        <v>-35.477000000000004</v>
      </c>
      <c r="G68" s="56">
        <v>-10.005500000000001</v>
      </c>
      <c r="H68" s="62">
        <v>0.18809040379562039</v>
      </c>
      <c r="I68" s="62">
        <v>0.39810111780802665</v>
      </c>
      <c r="J68" s="56">
        <f t="shared" si="2"/>
        <v>23.187000000000001</v>
      </c>
      <c r="K68" s="62">
        <f t="shared" si="3"/>
        <v>-35.477000000000004</v>
      </c>
      <c r="L68" s="62">
        <f t="shared" si="4"/>
        <v>-10.005500000000001</v>
      </c>
      <c r="M68" s="62"/>
      <c r="N68" s="95">
        <f t="shared" si="13"/>
        <v>-35.477000000000004</v>
      </c>
      <c r="O68" s="95">
        <f t="shared" si="14"/>
        <v>-10.005500000000001</v>
      </c>
      <c r="P68" s="62"/>
      <c r="Q68" s="95">
        <f t="shared" si="5"/>
        <v>-35.718157699443417</v>
      </c>
      <c r="R68" s="95">
        <f t="shared" si="6"/>
        <v>-9.9919916512059377</v>
      </c>
      <c r="S68" s="95"/>
      <c r="T68" s="62">
        <f t="shared" si="7"/>
        <v>-8.8771569673487072</v>
      </c>
      <c r="U68" s="62">
        <f t="shared" si="8"/>
        <v>25.280840282076475</v>
      </c>
      <c r="V68" s="62">
        <f t="shared" si="9"/>
        <v>-5.4603793909492824</v>
      </c>
      <c r="W68" s="62">
        <f t="shared" si="10"/>
        <v>-8.7904356482083905</v>
      </c>
      <c r="X68" s="62">
        <f t="shared" si="11"/>
        <v>25.321694068434624</v>
      </c>
      <c r="Y68" s="62">
        <f t="shared" si="12"/>
        <v>-5.4207505326026286</v>
      </c>
    </row>
    <row r="69" spans="2:25" x14ac:dyDescent="0.2">
      <c r="B69" s="58">
        <v>38</v>
      </c>
      <c r="C69" s="24" t="s">
        <v>111</v>
      </c>
      <c r="D69" s="58">
        <v>5245</v>
      </c>
      <c r="E69" s="59">
        <v>16.382999999999999</v>
      </c>
      <c r="F69" s="59">
        <v>-35.933999999999997</v>
      </c>
      <c r="G69" s="59">
        <v>-10.356</v>
      </c>
      <c r="H69" s="60">
        <v>0.11313708498985021</v>
      </c>
      <c r="I69" s="60">
        <v>0.34789653634378198</v>
      </c>
      <c r="J69" s="59">
        <f t="shared" si="2"/>
        <v>16.382999999999999</v>
      </c>
      <c r="K69" s="60">
        <f t="shared" si="3"/>
        <v>-35.933999999999997</v>
      </c>
      <c r="L69" s="60">
        <f t="shared" si="4"/>
        <v>-10.356</v>
      </c>
      <c r="M69" s="60"/>
      <c r="N69" s="60">
        <f t="shared" si="13"/>
        <v>-35.933999999999997</v>
      </c>
      <c r="O69" s="60">
        <f t="shared" si="14"/>
        <v>-10.356</v>
      </c>
      <c r="P69" s="60"/>
      <c r="Q69" s="60">
        <f t="shared" si="5"/>
        <v>-36.18185652442795</v>
      </c>
      <c r="R69" s="60">
        <f t="shared" si="6"/>
        <v>-10.342116419294991</v>
      </c>
      <c r="S69" s="60"/>
      <c r="T69" s="60">
        <f t="shared" si="7"/>
        <v>-9.3752826252532309</v>
      </c>
      <c r="U69" s="60">
        <f t="shared" si="8"/>
        <v>24.911208357908997</v>
      </c>
      <c r="V69" s="60">
        <f t="shared" si="9"/>
        <v>-5.8189285602923659</v>
      </c>
      <c r="W69" s="60">
        <f t="shared" si="10"/>
        <v>-9.2885613061129142</v>
      </c>
      <c r="X69" s="60">
        <f t="shared" si="11"/>
        <v>24.952062144267146</v>
      </c>
      <c r="Y69" s="60">
        <f t="shared" si="12"/>
        <v>-5.7792997019457131</v>
      </c>
    </row>
    <row r="70" spans="2:25" x14ac:dyDescent="0.2">
      <c r="B70" s="54">
        <v>39</v>
      </c>
      <c r="C70" s="55" t="s">
        <v>112</v>
      </c>
      <c r="D70" s="54">
        <v>2075</v>
      </c>
      <c r="E70" s="56">
        <v>6.5190000000000001</v>
      </c>
      <c r="F70" s="56">
        <v>-37.375500000000002</v>
      </c>
      <c r="G70" s="56">
        <v>-12.212499999999999</v>
      </c>
      <c r="H70" s="62">
        <v>0.10111626970967678</v>
      </c>
      <c r="I70" s="62">
        <v>1.0825804819966047</v>
      </c>
      <c r="J70" s="56">
        <f t="shared" si="2"/>
        <v>6.5190000000000001</v>
      </c>
      <c r="K70" s="62">
        <f t="shared" si="3"/>
        <v>-37.375500000000002</v>
      </c>
      <c r="L70" s="62">
        <f t="shared" si="4"/>
        <v>-12.212499999999999</v>
      </c>
      <c r="M70" s="62"/>
      <c r="N70" s="95">
        <f t="shared" si="13"/>
        <v>-37.375500000000002</v>
      </c>
      <c r="O70" s="95">
        <f t="shared" si="14"/>
        <v>-12.212499999999999</v>
      </c>
      <c r="P70" s="62"/>
      <c r="Q70" s="95">
        <f t="shared" si="5"/>
        <v>-37.630055349412494</v>
      </c>
      <c r="R70" s="95">
        <f t="shared" si="6"/>
        <v>-12.198241187384044</v>
      </c>
      <c r="S70" s="95"/>
      <c r="T70" s="62">
        <f t="shared" si="7"/>
        <v>-10.931001453085162</v>
      </c>
      <c r="U70" s="62">
        <f t="shared" si="8"/>
        <v>22.951669838916899</v>
      </c>
      <c r="V70" s="62">
        <f t="shared" si="9"/>
        <v>-7.719713807299474</v>
      </c>
      <c r="W70" s="62">
        <f t="shared" si="10"/>
        <v>-10.844280133944846</v>
      </c>
      <c r="X70" s="62">
        <f t="shared" si="11"/>
        <v>22.992523625275048</v>
      </c>
      <c r="Y70" s="62">
        <f t="shared" si="12"/>
        <v>-7.6800849489528202</v>
      </c>
    </row>
    <row r="71" spans="2:25" x14ac:dyDescent="0.2">
      <c r="B71" s="58">
        <v>40</v>
      </c>
      <c r="C71" s="24" t="s">
        <v>113</v>
      </c>
      <c r="D71" s="58">
        <v>6383</v>
      </c>
      <c r="E71" s="59">
        <v>19.905000000000001</v>
      </c>
      <c r="F71" s="59">
        <v>-35.964500000000001</v>
      </c>
      <c r="G71" s="59">
        <v>-9.9849999999999994</v>
      </c>
      <c r="H71" s="60">
        <v>0.13364318164425754</v>
      </c>
      <c r="I71" s="60">
        <v>0.30829855659733468</v>
      </c>
      <c r="J71" s="59">
        <f t="shared" si="2"/>
        <v>19.905000000000001</v>
      </c>
      <c r="K71" s="60">
        <f t="shared" si="3"/>
        <v>-35.964500000000001</v>
      </c>
      <c r="L71" s="60">
        <f t="shared" si="4"/>
        <v>-9.9849999999999994</v>
      </c>
      <c r="M71" s="60"/>
      <c r="N71" s="60">
        <f t="shared" si="13"/>
        <v>-35.964500000000001</v>
      </c>
      <c r="O71" s="60">
        <f t="shared" si="14"/>
        <v>-9.9849999999999994</v>
      </c>
      <c r="P71" s="60"/>
      <c r="Q71" s="60">
        <f t="shared" si="5"/>
        <v>-36.225754174397032</v>
      </c>
      <c r="R71" s="60">
        <f t="shared" si="6"/>
        <v>-9.9703659554730972</v>
      </c>
      <c r="S71" s="60"/>
      <c r="T71" s="60">
        <f t="shared" si="7"/>
        <v>-9.4224394102031219</v>
      </c>
      <c r="U71" s="60">
        <f t="shared" si="8"/>
        <v>25.303670850644416</v>
      </c>
      <c r="V71" s="60">
        <f t="shared" si="9"/>
        <v>-5.4382333563119811</v>
      </c>
      <c r="W71" s="60">
        <f t="shared" si="10"/>
        <v>-9.3357180910628053</v>
      </c>
      <c r="X71" s="60">
        <f t="shared" si="11"/>
        <v>25.344524637002564</v>
      </c>
      <c r="Y71" s="60">
        <f t="shared" si="12"/>
        <v>-5.3986044979653274</v>
      </c>
    </row>
    <row r="72" spans="2:25" x14ac:dyDescent="0.2">
      <c r="B72" s="54">
        <v>41</v>
      </c>
      <c r="C72" s="55" t="s">
        <v>114</v>
      </c>
      <c r="D72" s="54">
        <v>8770</v>
      </c>
      <c r="E72" s="56">
        <v>27.657</v>
      </c>
      <c r="F72" s="56">
        <v>-35.3245</v>
      </c>
      <c r="G72" s="56">
        <v>-9.234</v>
      </c>
      <c r="H72" s="62">
        <v>0.13081475451951288</v>
      </c>
      <c r="I72" s="62">
        <v>0.32526911934581249</v>
      </c>
      <c r="J72" s="56">
        <f t="shared" si="2"/>
        <v>27.657</v>
      </c>
      <c r="K72" s="62">
        <f t="shared" si="3"/>
        <v>-35.3245</v>
      </c>
      <c r="L72" s="62">
        <f t="shared" si="4"/>
        <v>-9.234</v>
      </c>
      <c r="M72" s="62"/>
      <c r="N72" s="95">
        <f t="shared" si="13"/>
        <v>-35.3245</v>
      </c>
      <c r="O72" s="95">
        <f t="shared" si="14"/>
        <v>-9.234</v>
      </c>
      <c r="P72" s="62"/>
      <c r="Q72" s="95">
        <f t="shared" si="5"/>
        <v>-35.592452999381571</v>
      </c>
      <c r="R72" s="95">
        <f t="shared" si="6"/>
        <v>-9.2189907235621522</v>
      </c>
      <c r="S72" s="95"/>
      <c r="T72" s="62">
        <f t="shared" si="7"/>
        <v>-8.7421194536735634</v>
      </c>
      <c r="U72" s="62">
        <f t="shared" si="8"/>
        <v>26.096908856224154</v>
      </c>
      <c r="V72" s="62">
        <f t="shared" si="9"/>
        <v>-4.6687791793423736</v>
      </c>
      <c r="W72" s="62">
        <f t="shared" si="10"/>
        <v>-8.6553981345332467</v>
      </c>
      <c r="X72" s="62">
        <f t="shared" si="11"/>
        <v>26.137762642582302</v>
      </c>
      <c r="Y72" s="62">
        <f t="shared" si="12"/>
        <v>-4.6291503209957199</v>
      </c>
    </row>
    <row r="73" spans="2:25" x14ac:dyDescent="0.2">
      <c r="B73" s="58">
        <v>42</v>
      </c>
      <c r="C73" s="24" t="s">
        <v>115</v>
      </c>
      <c r="D73" s="58">
        <v>11255</v>
      </c>
      <c r="E73" s="59">
        <v>35.651000000000003</v>
      </c>
      <c r="F73" s="59">
        <v>-35.323500000000003</v>
      </c>
      <c r="G73" s="59">
        <v>-8.9585000000000008</v>
      </c>
      <c r="H73" s="60">
        <v>9.2630988335437883E-2</v>
      </c>
      <c r="I73" s="60">
        <v>0.26092240225783714</v>
      </c>
      <c r="J73" s="59">
        <f t="shared" si="2"/>
        <v>35.651000000000003</v>
      </c>
      <c r="K73" s="60">
        <f t="shared" si="3"/>
        <v>-35.323500000000003</v>
      </c>
      <c r="L73" s="60">
        <f t="shared" si="4"/>
        <v>-8.9585000000000008</v>
      </c>
      <c r="M73" s="60"/>
      <c r="N73" s="60">
        <f t="shared" si="13"/>
        <v>-35.323500000000003</v>
      </c>
      <c r="O73" s="60">
        <f t="shared" si="14"/>
        <v>-8.9585000000000008</v>
      </c>
      <c r="P73" s="60"/>
      <c r="Q73" s="60">
        <f t="shared" si="5"/>
        <v>-35.598151824366113</v>
      </c>
      <c r="R73" s="60">
        <f t="shared" si="6"/>
        <v>-8.9431154916512074</v>
      </c>
      <c r="S73" s="60"/>
      <c r="T73" s="60">
        <f t="shared" si="7"/>
        <v>-8.7482413819419911</v>
      </c>
      <c r="U73" s="60">
        <f t="shared" si="8"/>
        <v>26.388154440927991</v>
      </c>
      <c r="V73" s="60">
        <f t="shared" si="9"/>
        <v>-4.3862660747029407</v>
      </c>
      <c r="W73" s="60">
        <f t="shared" si="10"/>
        <v>-8.6615200628016744</v>
      </c>
      <c r="X73" s="60">
        <f t="shared" si="11"/>
        <v>26.42900822728614</v>
      </c>
      <c r="Y73" s="60">
        <f t="shared" si="12"/>
        <v>-4.3466372163562879</v>
      </c>
    </row>
    <row r="74" spans="2:25" x14ac:dyDescent="0.2">
      <c r="B74" s="54">
        <v>43</v>
      </c>
      <c r="C74" s="55" t="s">
        <v>116</v>
      </c>
      <c r="D74" s="54">
        <v>2679</v>
      </c>
      <c r="E74" s="56">
        <v>8.3569999999999993</v>
      </c>
      <c r="F74" s="56">
        <v>-36.653000000000006</v>
      </c>
      <c r="G74" s="56">
        <v>-11.1515</v>
      </c>
      <c r="H74" s="62">
        <v>8.909545442950334E-2</v>
      </c>
      <c r="I74" s="62">
        <v>0.7728677118368964</v>
      </c>
      <c r="J74" s="56">
        <f t="shared" si="2"/>
        <v>8.3569999999999993</v>
      </c>
      <c r="K74" s="62">
        <f t="shared" si="3"/>
        <v>-36.653000000000006</v>
      </c>
      <c r="L74" s="62">
        <f t="shared" si="4"/>
        <v>-11.1515</v>
      </c>
      <c r="M74" s="62"/>
      <c r="N74" s="95">
        <f t="shared" si="13"/>
        <v>-36.653000000000006</v>
      </c>
      <c r="O74" s="95">
        <f t="shared" si="14"/>
        <v>-11.1515</v>
      </c>
      <c r="P74" s="62"/>
      <c r="Q74" s="95">
        <f t="shared" si="5"/>
        <v>-36.934350649350655</v>
      </c>
      <c r="R74" s="95">
        <f t="shared" si="6"/>
        <v>-11.13574025974026</v>
      </c>
      <c r="S74" s="95"/>
      <c r="T74" s="62">
        <f t="shared" si="7"/>
        <v>-10.183644887242817</v>
      </c>
      <c r="U74" s="62">
        <f t="shared" si="8"/>
        <v>24.0733678680458</v>
      </c>
      <c r="V74" s="62">
        <f t="shared" si="9"/>
        <v>-6.6316478955041669</v>
      </c>
      <c r="W74" s="62">
        <f t="shared" si="10"/>
        <v>-10.0969235681025</v>
      </c>
      <c r="X74" s="62">
        <f t="shared" si="11"/>
        <v>24.114221654403948</v>
      </c>
      <c r="Y74" s="62">
        <f t="shared" si="12"/>
        <v>-6.5920190371575131</v>
      </c>
    </row>
    <row r="75" spans="2:25" x14ac:dyDescent="0.2">
      <c r="B75" s="58">
        <v>44</v>
      </c>
      <c r="C75" s="24" t="s">
        <v>117</v>
      </c>
      <c r="D75" s="58">
        <v>1379</v>
      </c>
      <c r="E75" s="59">
        <v>4.2370000000000001</v>
      </c>
      <c r="F75" s="59">
        <v>-35.771000000000001</v>
      </c>
      <c r="G75" s="59">
        <v>-9.6325000000000003</v>
      </c>
      <c r="H75" s="60">
        <v>7.7781745930519827E-2</v>
      </c>
      <c r="I75" s="60">
        <v>0.17889801564019658</v>
      </c>
      <c r="J75" s="59">
        <f t="shared" si="2"/>
        <v>4.2370000000000001</v>
      </c>
      <c r="K75" s="60">
        <f t="shared" si="3"/>
        <v>-35.771000000000001</v>
      </c>
      <c r="L75" s="60">
        <f t="shared" si="4"/>
        <v>-9.6325000000000003</v>
      </c>
      <c r="M75" s="60"/>
      <c r="N75" s="60">
        <f t="shared" si="13"/>
        <v>-35.771000000000001</v>
      </c>
      <c r="O75" s="60">
        <f t="shared" si="14"/>
        <v>-9.6325000000000003</v>
      </c>
      <c r="P75" s="60"/>
      <c r="Q75" s="60">
        <f t="shared" si="5"/>
        <v>-36.05904947433519</v>
      </c>
      <c r="R75" s="60">
        <f t="shared" si="6"/>
        <v>-9.616365027829314</v>
      </c>
      <c r="S75" s="60"/>
      <c r="T75" s="60">
        <f t="shared" si="7"/>
        <v>-9.2433578945299892</v>
      </c>
      <c r="U75" s="60">
        <f t="shared" si="8"/>
        <v>25.677394894093872</v>
      </c>
      <c r="V75" s="60">
        <f t="shared" si="9"/>
        <v>-5.0757147625943366</v>
      </c>
      <c r="W75" s="60">
        <f t="shared" si="10"/>
        <v>-9.1566365753896726</v>
      </c>
      <c r="X75" s="60">
        <f t="shared" si="11"/>
        <v>25.718248680452021</v>
      </c>
      <c r="Y75" s="60">
        <f t="shared" si="12"/>
        <v>-5.0360859042476838</v>
      </c>
    </row>
    <row r="76" spans="2:25" x14ac:dyDescent="0.2">
      <c r="B76" s="54">
        <v>45</v>
      </c>
      <c r="C76" s="55" t="s">
        <v>118</v>
      </c>
      <c r="D76" s="54">
        <v>936</v>
      </c>
      <c r="E76" s="56">
        <v>2.83</v>
      </c>
      <c r="F76" s="56">
        <v>-35.579499999999996</v>
      </c>
      <c r="G76" s="56">
        <v>-9.9044999999999987</v>
      </c>
      <c r="H76" s="62">
        <v>7.7781745930539919E-3</v>
      </c>
      <c r="I76" s="62">
        <v>8.5559920523572558E-2</v>
      </c>
      <c r="J76" s="56">
        <f t="shared" si="2"/>
        <v>2.83</v>
      </c>
      <c r="K76" s="62">
        <f t="shared" si="3"/>
        <v>-35.579499999999996</v>
      </c>
      <c r="L76" s="62">
        <f t="shared" si="4"/>
        <v>-9.9044999999999987</v>
      </c>
      <c r="M76" s="62"/>
      <c r="N76" s="95">
        <f t="shared" si="13"/>
        <v>-35.579499999999996</v>
      </c>
      <c r="O76" s="95">
        <f t="shared" si="14"/>
        <v>-9.9044999999999987</v>
      </c>
      <c r="P76" s="62"/>
      <c r="Q76" s="95">
        <f t="shared" si="5"/>
        <v>-35.874248299319724</v>
      </c>
      <c r="R76" s="95">
        <f t="shared" si="6"/>
        <v>-9.8879897959183669</v>
      </c>
      <c r="S76" s="95"/>
      <c r="T76" s="62">
        <f t="shared" si="7"/>
        <v>-9.0448363501004145</v>
      </c>
      <c r="U76" s="62">
        <f t="shared" si="8"/>
        <v>25.390636587252907</v>
      </c>
      <c r="V76" s="62">
        <f t="shared" si="9"/>
        <v>-5.3538751324044718</v>
      </c>
      <c r="W76" s="62">
        <f t="shared" si="10"/>
        <v>-8.9581150309600979</v>
      </c>
      <c r="X76" s="62">
        <f t="shared" si="11"/>
        <v>25.431490373611055</v>
      </c>
      <c r="Y76" s="62">
        <f t="shared" si="12"/>
        <v>-5.314246274057818</v>
      </c>
    </row>
    <row r="77" spans="2:25" x14ac:dyDescent="0.2">
      <c r="B77" s="58">
        <v>46</v>
      </c>
      <c r="C77" s="24" t="s">
        <v>119</v>
      </c>
      <c r="D77" s="58">
        <v>3391</v>
      </c>
      <c r="E77" s="59">
        <v>10.682</v>
      </c>
      <c r="F77" s="59">
        <v>-35.988500000000002</v>
      </c>
      <c r="G77" s="59">
        <v>-10.867000000000001</v>
      </c>
      <c r="H77" s="60">
        <v>0.20435385976291329</v>
      </c>
      <c r="I77" s="60">
        <v>0.60811183182043171</v>
      </c>
      <c r="J77" s="59">
        <f t="shared" si="2"/>
        <v>10.682</v>
      </c>
      <c r="K77" s="60">
        <f t="shared" si="3"/>
        <v>-35.988500000000002</v>
      </c>
      <c r="L77" s="60">
        <f t="shared" si="4"/>
        <v>-10.867000000000001</v>
      </c>
      <c r="M77" s="60"/>
      <c r="N77" s="60">
        <f t="shared" si="13"/>
        <v>-35.988500000000002</v>
      </c>
      <c r="O77" s="60">
        <f t="shared" si="14"/>
        <v>-10.867000000000001</v>
      </c>
      <c r="P77" s="60"/>
      <c r="Q77" s="60">
        <f t="shared" si="5"/>
        <v>-36.28994712430427</v>
      </c>
      <c r="R77" s="60">
        <f t="shared" si="6"/>
        <v>-10.850114564007422</v>
      </c>
      <c r="S77" s="60"/>
      <c r="T77" s="60">
        <f t="shared" si="7"/>
        <v>-9.4913982983487593</v>
      </c>
      <c r="U77" s="60">
        <f t="shared" si="8"/>
        <v>24.374907162399726</v>
      </c>
      <c r="V77" s="60">
        <f t="shared" si="9"/>
        <v>-6.3391497197624176</v>
      </c>
      <c r="W77" s="60">
        <f t="shared" si="10"/>
        <v>-9.4046769792084426</v>
      </c>
      <c r="X77" s="60">
        <f t="shared" si="11"/>
        <v>24.415760948757875</v>
      </c>
      <c r="Y77" s="60">
        <f t="shared" si="12"/>
        <v>-6.2995208614157647</v>
      </c>
    </row>
    <row r="78" spans="2:25" x14ac:dyDescent="0.2">
      <c r="B78" s="54">
        <v>47</v>
      </c>
      <c r="C78" s="55" t="s">
        <v>8</v>
      </c>
      <c r="D78" s="54">
        <v>3518</v>
      </c>
      <c r="E78" s="56">
        <v>10.942</v>
      </c>
      <c r="F78" s="56">
        <v>-24.124499999999998</v>
      </c>
      <c r="G78" s="56">
        <v>-9.2914999999999992</v>
      </c>
      <c r="H78" s="62">
        <v>0.13647160876900466</v>
      </c>
      <c r="I78" s="62">
        <v>0.39668690424565312</v>
      </c>
      <c r="J78" s="56">
        <f t="shared" si="2"/>
        <v>10.942</v>
      </c>
      <c r="K78" s="62">
        <f t="shared" si="3"/>
        <v>-24.124499999999998</v>
      </c>
      <c r="L78" s="62">
        <f t="shared" si="4"/>
        <v>-9.2914999999999992</v>
      </c>
      <c r="M78" s="62"/>
      <c r="N78" s="95">
        <f t="shared" si="13"/>
        <v>-24.124499999999998</v>
      </c>
      <c r="O78" s="95">
        <f t="shared" si="14"/>
        <v>-9.2914999999999992</v>
      </c>
      <c r="P78" s="62"/>
      <c r="Q78" s="95">
        <f t="shared" si="5"/>
        <v>-24.432645949288805</v>
      </c>
      <c r="R78" s="95">
        <f t="shared" si="6"/>
        <v>-9.2742393320964744</v>
      </c>
      <c r="S78" s="95"/>
      <c r="T78" s="62">
        <f t="shared" si="7"/>
        <v>3.2462357661189216</v>
      </c>
      <c r="U78" s="62">
        <f t="shared" si="8"/>
        <v>26.038582078625481</v>
      </c>
      <c r="V78" s="62">
        <f t="shared" si="9"/>
        <v>-4.7253571324116743</v>
      </c>
      <c r="W78" s="62">
        <f t="shared" si="10"/>
        <v>3.3329570852592383</v>
      </c>
      <c r="X78" s="62">
        <f t="shared" si="11"/>
        <v>26.07943586498363</v>
      </c>
      <c r="Y78" s="62">
        <f t="shared" si="12"/>
        <v>-4.6857282740650206</v>
      </c>
    </row>
    <row r="79" spans="2:25" x14ac:dyDescent="0.2">
      <c r="B79" s="58">
        <v>48</v>
      </c>
      <c r="C79" s="24" t="s">
        <v>8</v>
      </c>
      <c r="D79" s="58">
        <v>9400</v>
      </c>
      <c r="E79" s="59">
        <v>29.718</v>
      </c>
      <c r="F79" s="59">
        <v>-23.205500000000001</v>
      </c>
      <c r="G79" s="59">
        <v>-9.0225000000000009</v>
      </c>
      <c r="H79" s="60">
        <v>0.15485638507985475</v>
      </c>
      <c r="I79" s="60">
        <v>0.33728993462598211</v>
      </c>
      <c r="J79" s="59">
        <f t="shared" si="2"/>
        <v>29.718</v>
      </c>
      <c r="K79" s="60">
        <f t="shared" si="3"/>
        <v>-23.205500000000001</v>
      </c>
      <c r="L79" s="60">
        <f t="shared" si="4"/>
        <v>-9.0225000000000009</v>
      </c>
      <c r="M79" s="60"/>
      <c r="N79" s="60">
        <f t="shared" si="13"/>
        <v>-23.205500000000001</v>
      </c>
      <c r="O79" s="60">
        <f t="shared" si="14"/>
        <v>-9.0225000000000009</v>
      </c>
      <c r="P79" s="60"/>
      <c r="Q79" s="60">
        <f t="shared" si="5"/>
        <v>-23.520344774273347</v>
      </c>
      <c r="R79" s="60">
        <f t="shared" si="6"/>
        <v>-9.0048641001855287</v>
      </c>
      <c r="S79" s="60"/>
      <c r="T79" s="60">
        <f t="shared" si="7"/>
        <v>4.2262697850250532</v>
      </c>
      <c r="U79" s="60">
        <f t="shared" si="8"/>
        <v>26.322965516671712</v>
      </c>
      <c r="V79" s="60">
        <f t="shared" si="9"/>
        <v>-4.4495004251857955</v>
      </c>
      <c r="W79" s="60">
        <f t="shared" si="10"/>
        <v>4.3129911041653699</v>
      </c>
      <c r="X79" s="60">
        <f t="shared" si="11"/>
        <v>26.36381930302986</v>
      </c>
      <c r="Y79" s="60">
        <f t="shared" si="12"/>
        <v>-4.4098715668391417</v>
      </c>
    </row>
    <row r="80" spans="2:25" x14ac:dyDescent="0.2">
      <c r="B80" s="54">
        <v>49</v>
      </c>
      <c r="C80" s="55" t="s">
        <v>120</v>
      </c>
      <c r="D80" s="54">
        <v>4827</v>
      </c>
      <c r="E80" s="56">
        <v>14.977</v>
      </c>
      <c r="F80" s="56">
        <v>-36.334499999999998</v>
      </c>
      <c r="G80" s="56">
        <v>-10.762</v>
      </c>
      <c r="H80" s="62">
        <v>0.13647160876900213</v>
      </c>
      <c r="I80" s="62">
        <v>0.3266833329081848</v>
      </c>
      <c r="J80" s="56">
        <f t="shared" si="2"/>
        <v>14.977</v>
      </c>
      <c r="K80" s="62">
        <f t="shared" si="3"/>
        <v>-36.334499999999998</v>
      </c>
      <c r="L80" s="62">
        <f t="shared" si="4"/>
        <v>-10.762</v>
      </c>
      <c r="M80" s="62"/>
      <c r="N80" s="95">
        <f t="shared" si="13"/>
        <v>-36.334499999999998</v>
      </c>
      <c r="O80" s="95">
        <f t="shared" si="14"/>
        <v>-10.762</v>
      </c>
      <c r="P80" s="62"/>
      <c r="Q80" s="95">
        <f t="shared" si="5"/>
        <v>-36.656043599257885</v>
      </c>
      <c r="R80" s="95">
        <f t="shared" si="6"/>
        <v>-10.743988868274583</v>
      </c>
      <c r="S80" s="95"/>
      <c r="T80" s="62">
        <f t="shared" si="7"/>
        <v>-9.8846752221125378</v>
      </c>
      <c r="U80" s="62">
        <f t="shared" si="8"/>
        <v>24.486945637516584</v>
      </c>
      <c r="V80" s="62">
        <f t="shared" si="9"/>
        <v>-6.2304705187488878</v>
      </c>
      <c r="W80" s="62">
        <f t="shared" si="10"/>
        <v>-9.7979539029722211</v>
      </c>
      <c r="X80" s="62">
        <f t="shared" si="11"/>
        <v>24.527799423874733</v>
      </c>
      <c r="Y80" s="62">
        <f t="shared" si="12"/>
        <v>-6.1908416604022349</v>
      </c>
    </row>
    <row r="81" spans="2:25" x14ac:dyDescent="0.2">
      <c r="B81" s="58">
        <v>50</v>
      </c>
      <c r="C81" s="24" t="s">
        <v>121</v>
      </c>
      <c r="D81" s="58">
        <v>2101</v>
      </c>
      <c r="E81" s="59">
        <v>6.57</v>
      </c>
      <c r="F81" s="59">
        <v>-37.215000000000003</v>
      </c>
      <c r="G81" s="59">
        <v>-12.3375</v>
      </c>
      <c r="H81" s="60">
        <v>0.23900209204105374</v>
      </c>
      <c r="I81" s="60">
        <v>1.2169307704220482</v>
      </c>
      <c r="J81" s="59">
        <f t="shared" si="2"/>
        <v>6.57</v>
      </c>
      <c r="K81" s="60">
        <f t="shared" si="3"/>
        <v>-37.215000000000003</v>
      </c>
      <c r="L81" s="60">
        <f t="shared" si="4"/>
        <v>-12.3375</v>
      </c>
      <c r="M81" s="60"/>
      <c r="N81" s="60">
        <f t="shared" si="13"/>
        <v>-37.215000000000003</v>
      </c>
      <c r="O81" s="60">
        <f t="shared" si="14"/>
        <v>-12.3375</v>
      </c>
      <c r="P81" s="60"/>
      <c r="Q81" s="60">
        <f t="shared" si="5"/>
        <v>-37.543242424242429</v>
      </c>
      <c r="R81" s="60">
        <f t="shared" si="6"/>
        <v>-12.319113636363637</v>
      </c>
      <c r="S81" s="60"/>
      <c r="T81" s="60">
        <f t="shared" si="7"/>
        <v>-10.837743193337797</v>
      </c>
      <c r="U81" s="60">
        <f t="shared" si="8"/>
        <v>22.824062997107301</v>
      </c>
      <c r="V81" s="60">
        <f t="shared" si="9"/>
        <v>-7.8434945852622429</v>
      </c>
      <c r="W81" s="60">
        <f t="shared" si="10"/>
        <v>-10.75102187419748</v>
      </c>
      <c r="X81" s="60">
        <f t="shared" si="11"/>
        <v>22.86491678346545</v>
      </c>
      <c r="Y81" s="60">
        <f t="shared" si="12"/>
        <v>-7.8038657269155891</v>
      </c>
    </row>
    <row r="82" spans="2:25" x14ac:dyDescent="0.2">
      <c r="B82" s="54">
        <v>51</v>
      </c>
      <c r="C82" s="55" t="s">
        <v>122</v>
      </c>
      <c r="D82" s="54">
        <v>5449</v>
      </c>
      <c r="E82" s="56">
        <v>16.971</v>
      </c>
      <c r="F82" s="56">
        <v>-36.142499999999998</v>
      </c>
      <c r="G82" s="56">
        <v>-9.8219999999999992</v>
      </c>
      <c r="H82" s="62">
        <v>9.8287842584932159E-2</v>
      </c>
      <c r="I82" s="62">
        <v>0.38749451609022806</v>
      </c>
      <c r="J82" s="56">
        <f t="shared" si="2"/>
        <v>16.971</v>
      </c>
      <c r="K82" s="62">
        <f t="shared" si="3"/>
        <v>-36.142499999999998</v>
      </c>
      <c r="L82" s="62">
        <f t="shared" si="4"/>
        <v>-9.8219999999999992</v>
      </c>
      <c r="M82" s="62"/>
      <c r="N82" s="95">
        <f t="shared" si="13"/>
        <v>-36.142499999999998</v>
      </c>
      <c r="O82" s="95">
        <f t="shared" si="14"/>
        <v>-9.8219999999999992</v>
      </c>
      <c r="P82" s="62"/>
      <c r="Q82" s="95">
        <f t="shared" si="5"/>
        <v>-36.477441249226963</v>
      </c>
      <c r="R82" s="95">
        <f t="shared" si="6"/>
        <v>-9.8032384044526886</v>
      </c>
      <c r="S82" s="95"/>
      <c r="T82" s="62">
        <f t="shared" si="7"/>
        <v>-9.6928127279269809</v>
      </c>
      <c r="U82" s="62">
        <f t="shared" si="8"/>
        <v>25.480109891510441</v>
      </c>
      <c r="V82" s="62">
        <f t="shared" si="9"/>
        <v>-5.2670845257971681</v>
      </c>
      <c r="W82" s="62">
        <f t="shared" si="10"/>
        <v>-9.6060914087866642</v>
      </c>
      <c r="X82" s="62">
        <f t="shared" si="11"/>
        <v>25.52096367786859</v>
      </c>
      <c r="Y82" s="62">
        <f t="shared" si="12"/>
        <v>-5.2274556674505153</v>
      </c>
    </row>
    <row r="83" spans="2:25" x14ac:dyDescent="0.2">
      <c r="B83" s="58">
        <v>52</v>
      </c>
      <c r="C83" s="24" t="s">
        <v>123</v>
      </c>
      <c r="D83" s="58">
        <v>9425</v>
      </c>
      <c r="E83" s="59">
        <v>29.722000000000001</v>
      </c>
      <c r="F83" s="59">
        <v>-35.822000000000003</v>
      </c>
      <c r="G83" s="59">
        <v>-8.6549999999999994</v>
      </c>
      <c r="H83" s="60">
        <v>0.16263455967290372</v>
      </c>
      <c r="I83" s="60">
        <v>0.39032294321497396</v>
      </c>
      <c r="J83" s="59">
        <f t="shared" si="2"/>
        <v>29.722000000000001</v>
      </c>
      <c r="K83" s="60">
        <f t="shared" si="3"/>
        <v>-35.822000000000003</v>
      </c>
      <c r="L83" s="60">
        <f t="shared" si="4"/>
        <v>-8.6549999999999994</v>
      </c>
      <c r="M83" s="60"/>
      <c r="N83" s="60">
        <f t="shared" si="13"/>
        <v>-35.822000000000003</v>
      </c>
      <c r="O83" s="60">
        <f t="shared" si="14"/>
        <v>-8.6549999999999994</v>
      </c>
      <c r="P83" s="60"/>
      <c r="Q83" s="60">
        <f t="shared" si="5"/>
        <v>-36.163640074211507</v>
      </c>
      <c r="R83" s="60">
        <f t="shared" si="6"/>
        <v>-8.6358631725417432</v>
      </c>
      <c r="S83" s="60"/>
      <c r="T83" s="60">
        <f t="shared" si="7"/>
        <v>-9.3557137137964155</v>
      </c>
      <c r="U83" s="60">
        <f t="shared" si="8"/>
        <v>26.712525283177193</v>
      </c>
      <c r="V83" s="60">
        <f t="shared" si="9"/>
        <v>-4.0716209143599409</v>
      </c>
      <c r="W83" s="60">
        <f t="shared" si="10"/>
        <v>-9.2689923946560988</v>
      </c>
      <c r="X83" s="60">
        <f t="shared" si="11"/>
        <v>26.753379069535342</v>
      </c>
      <c r="Y83" s="60">
        <f t="shared" si="12"/>
        <v>-4.031992056013288</v>
      </c>
    </row>
    <row r="84" spans="2:25" x14ac:dyDescent="0.2">
      <c r="B84" s="54">
        <v>53</v>
      </c>
      <c r="C84" s="55" t="s">
        <v>124</v>
      </c>
      <c r="D84" s="54">
        <v>12580</v>
      </c>
      <c r="E84" s="56">
        <v>39.779000000000003</v>
      </c>
      <c r="F84" s="56">
        <v>-35.298500000000004</v>
      </c>
      <c r="G84" s="56">
        <v>-8.0090000000000003</v>
      </c>
      <c r="H84" s="62">
        <v>0.13081475451950789</v>
      </c>
      <c r="I84" s="62">
        <v>0.23475945135393431</v>
      </c>
      <c r="J84" s="56">
        <f t="shared" si="2"/>
        <v>39.779000000000003</v>
      </c>
      <c r="K84" s="62">
        <f t="shared" si="3"/>
        <v>-35.298500000000004</v>
      </c>
      <c r="L84" s="62">
        <f t="shared" si="4"/>
        <v>-8.0090000000000003</v>
      </c>
      <c r="M84" s="62"/>
      <c r="N84" s="95">
        <f t="shared" si="13"/>
        <v>-35.298500000000004</v>
      </c>
      <c r="O84" s="95">
        <f t="shared" si="14"/>
        <v>-8.0090000000000003</v>
      </c>
      <c r="P84" s="62"/>
      <c r="Q84" s="95">
        <f t="shared" si="5"/>
        <v>-35.646838899196048</v>
      </c>
      <c r="R84" s="95">
        <f t="shared" si="6"/>
        <v>-7.9894879406307977</v>
      </c>
      <c r="S84" s="95"/>
      <c r="T84" s="62">
        <f t="shared" si="7"/>
        <v>-8.8005431775782377</v>
      </c>
      <c r="U84" s="62">
        <f t="shared" si="8"/>
        <v>27.394913227364778</v>
      </c>
      <c r="V84" s="62">
        <f t="shared" si="9"/>
        <v>-3.409693157147784</v>
      </c>
      <c r="W84" s="62">
        <f t="shared" si="10"/>
        <v>-8.713821858437921</v>
      </c>
      <c r="X84" s="62">
        <f t="shared" si="11"/>
        <v>27.435767013722927</v>
      </c>
      <c r="Y84" s="62">
        <f t="shared" si="12"/>
        <v>-3.3700642988011302</v>
      </c>
    </row>
    <row r="85" spans="2:25" x14ac:dyDescent="0.2">
      <c r="B85" s="58">
        <v>54</v>
      </c>
      <c r="C85" s="24" t="s">
        <v>125</v>
      </c>
      <c r="D85" s="58">
        <v>5971</v>
      </c>
      <c r="E85" s="59">
        <v>18.693000000000001</v>
      </c>
      <c r="F85" s="59">
        <v>-35.643000000000001</v>
      </c>
      <c r="G85" s="59">
        <v>-9.8079999999999998</v>
      </c>
      <c r="H85" s="60">
        <v>0.16263455967290874</v>
      </c>
      <c r="I85" s="60">
        <v>0.42567828227430182</v>
      </c>
      <c r="J85" s="59">
        <f t="shared" si="2"/>
        <v>18.693000000000001</v>
      </c>
      <c r="K85" s="60">
        <f t="shared" si="3"/>
        <v>-35.643000000000001</v>
      </c>
      <c r="L85" s="60">
        <f t="shared" si="4"/>
        <v>-9.8079999999999998</v>
      </c>
      <c r="M85" s="60"/>
      <c r="N85" s="60">
        <f t="shared" si="13"/>
        <v>-35.643000000000001</v>
      </c>
      <c r="O85" s="60">
        <f t="shared" si="14"/>
        <v>-9.8079999999999998</v>
      </c>
      <c r="P85" s="60"/>
      <c r="Q85" s="60">
        <f t="shared" si="5"/>
        <v>-35.998037724180584</v>
      </c>
      <c r="R85" s="60">
        <f t="shared" si="6"/>
        <v>-9.7881127087198507</v>
      </c>
      <c r="S85" s="60"/>
      <c r="T85" s="60">
        <f t="shared" si="7"/>
        <v>-9.1778163909760728</v>
      </c>
      <c r="U85" s="60">
        <f t="shared" si="8"/>
        <v>25.496078313420767</v>
      </c>
      <c r="V85" s="60">
        <f t="shared" si="9"/>
        <v>-5.251594888573428</v>
      </c>
      <c r="W85" s="60">
        <f t="shared" si="10"/>
        <v>-9.0910950718357562</v>
      </c>
      <c r="X85" s="60">
        <f t="shared" si="11"/>
        <v>25.536932099778916</v>
      </c>
      <c r="Y85" s="60">
        <f t="shared" si="12"/>
        <v>-5.2119660302267743</v>
      </c>
    </row>
    <row r="86" spans="2:25" x14ac:dyDescent="0.2">
      <c r="B86" s="54">
        <v>55</v>
      </c>
      <c r="C86" s="55" t="s">
        <v>126</v>
      </c>
      <c r="D86" s="54">
        <v>7470</v>
      </c>
      <c r="E86" s="56">
        <v>23.07</v>
      </c>
      <c r="F86" s="56">
        <v>-36.171999999999997</v>
      </c>
      <c r="G86" s="56">
        <v>-10.269</v>
      </c>
      <c r="H86" s="62">
        <v>1.8384776310852606E-2</v>
      </c>
      <c r="I86" s="62">
        <v>2.5455844122716675E-2</v>
      </c>
      <c r="J86" s="56">
        <f t="shared" si="2"/>
        <v>23.07</v>
      </c>
      <c r="K86" s="62">
        <f t="shared" si="3"/>
        <v>-36.171999999999997</v>
      </c>
      <c r="L86" s="62">
        <f t="shared" si="4"/>
        <v>-10.269</v>
      </c>
      <c r="M86" s="62"/>
      <c r="N86" s="95">
        <f t="shared" si="13"/>
        <v>-36.171999999999997</v>
      </c>
      <c r="O86" s="95">
        <f t="shared" si="14"/>
        <v>-10.269</v>
      </c>
      <c r="P86" s="62"/>
      <c r="Q86" s="95">
        <f t="shared" si="5"/>
        <v>-36.53373654916512</v>
      </c>
      <c r="R86" s="95">
        <f t="shared" si="6"/>
        <v>-10.248737476808905</v>
      </c>
      <c r="S86" s="95"/>
      <c r="T86" s="62">
        <f t="shared" si="7"/>
        <v>-9.753287613364872</v>
      </c>
      <c r="U86" s="62">
        <f t="shared" si="8"/>
        <v>25.009789896073922</v>
      </c>
      <c r="V86" s="62">
        <f t="shared" si="9"/>
        <v>-5.7233028139469768</v>
      </c>
      <c r="W86" s="62">
        <f t="shared" si="10"/>
        <v>-9.6665662942245554</v>
      </c>
      <c r="X86" s="62">
        <f t="shared" si="11"/>
        <v>25.050643682432071</v>
      </c>
      <c r="Y86" s="62">
        <f t="shared" si="12"/>
        <v>-5.6836739556003231</v>
      </c>
    </row>
    <row r="87" spans="2:25" x14ac:dyDescent="0.2">
      <c r="B87" s="58">
        <v>56</v>
      </c>
      <c r="C87" s="24" t="s">
        <v>127</v>
      </c>
      <c r="D87" s="58">
        <v>5788</v>
      </c>
      <c r="E87" s="59">
        <v>17.920000000000002</v>
      </c>
      <c r="F87" s="59">
        <v>-35.7485</v>
      </c>
      <c r="G87" s="59">
        <v>-10.217500000000001</v>
      </c>
      <c r="H87" s="60">
        <v>8.2731493398829195E-2</v>
      </c>
      <c r="I87" s="60">
        <v>0.17182694782833127</v>
      </c>
      <c r="J87" s="59">
        <f t="shared" si="2"/>
        <v>17.920000000000002</v>
      </c>
      <c r="K87" s="60">
        <f t="shared" si="3"/>
        <v>-35.7485</v>
      </c>
      <c r="L87" s="60">
        <f t="shared" si="4"/>
        <v>-10.217500000000001</v>
      </c>
      <c r="M87" s="60"/>
      <c r="N87" s="60">
        <f t="shared" si="13"/>
        <v>-35.7485</v>
      </c>
      <c r="O87" s="60">
        <f t="shared" si="14"/>
        <v>-10.217500000000001</v>
      </c>
      <c r="P87" s="60"/>
      <c r="Q87" s="60">
        <f t="shared" si="5"/>
        <v>-36.116935374149662</v>
      </c>
      <c r="R87" s="60">
        <f t="shared" si="6"/>
        <v>-10.196862244897961</v>
      </c>
      <c r="S87" s="60"/>
      <c r="T87" s="60">
        <f t="shared" si="7"/>
        <v>-9.3055414722637444</v>
      </c>
      <c r="U87" s="60">
        <f t="shared" si="8"/>
        <v>25.064555349807833</v>
      </c>
      <c r="V87" s="60">
        <f t="shared" si="9"/>
        <v>-5.6701794047901055</v>
      </c>
      <c r="W87" s="60">
        <f t="shared" si="10"/>
        <v>-9.2188201531234277</v>
      </c>
      <c r="X87" s="60">
        <f t="shared" si="11"/>
        <v>25.105409136165981</v>
      </c>
      <c r="Y87" s="60">
        <f t="shared" si="12"/>
        <v>-5.6305505464434518</v>
      </c>
    </row>
    <row r="88" spans="2:25" x14ac:dyDescent="0.2">
      <c r="B88" s="54">
        <v>57</v>
      </c>
      <c r="C88" s="55" t="s">
        <v>128</v>
      </c>
      <c r="D88" s="54">
        <v>12718</v>
      </c>
      <c r="E88" s="56">
        <v>40.484999999999999</v>
      </c>
      <c r="F88" s="56">
        <v>-30.177</v>
      </c>
      <c r="G88" s="56">
        <v>-16.654</v>
      </c>
      <c r="H88" s="62">
        <v>0.15839191898578678</v>
      </c>
      <c r="I88" s="62">
        <v>0.30547012947259006</v>
      </c>
      <c r="J88" s="56">
        <f t="shared" si="2"/>
        <v>40.484999999999999</v>
      </c>
      <c r="K88" s="62">
        <f t="shared" si="3"/>
        <v>-30.177</v>
      </c>
      <c r="L88" s="62">
        <f t="shared" si="4"/>
        <v>-16.654</v>
      </c>
      <c r="M88" s="62"/>
      <c r="N88" s="95">
        <f t="shared" si="13"/>
        <v>-30.177</v>
      </c>
      <c r="O88" s="95">
        <f t="shared" si="14"/>
        <v>-16.654</v>
      </c>
      <c r="P88" s="62"/>
      <c r="Q88" s="95">
        <f t="shared" si="5"/>
        <v>-30.552134199134201</v>
      </c>
      <c r="R88" s="95">
        <f t="shared" si="6"/>
        <v>-16.632987012987012</v>
      </c>
      <c r="S88" s="95"/>
      <c r="T88" s="62">
        <f t="shared" si="7"/>
        <v>-3.327587470536681</v>
      </c>
      <c r="U88" s="62">
        <f t="shared" si="8"/>
        <v>18.269842724376996</v>
      </c>
      <c r="V88" s="62">
        <f t="shared" si="9"/>
        <v>-12.261164675503201</v>
      </c>
      <c r="W88" s="62">
        <f t="shared" si="10"/>
        <v>-3.2408661513963644</v>
      </c>
      <c r="X88" s="62">
        <f t="shared" si="11"/>
        <v>18.310696510735145</v>
      </c>
      <c r="Y88" s="62">
        <f t="shared" si="12"/>
        <v>-12.221535817156546</v>
      </c>
    </row>
    <row r="89" spans="2:25" x14ac:dyDescent="0.2">
      <c r="B89" s="58">
        <v>58</v>
      </c>
      <c r="C89" s="24" t="s">
        <v>129</v>
      </c>
      <c r="D89" s="58">
        <v>3898</v>
      </c>
      <c r="E89" s="59">
        <v>12.132999999999999</v>
      </c>
      <c r="F89" s="59">
        <v>-13.251000000000001</v>
      </c>
      <c r="G89" s="59">
        <v>-5.3744999999999994</v>
      </c>
      <c r="H89" s="60">
        <v>0.14849242404917432</v>
      </c>
      <c r="I89" s="60">
        <v>0.54093668760770863</v>
      </c>
      <c r="J89" s="59">
        <f t="shared" si="2"/>
        <v>12.132999999999999</v>
      </c>
      <c r="K89" s="60">
        <f t="shared" si="3"/>
        <v>-13.251000000000001</v>
      </c>
      <c r="L89" s="60">
        <f t="shared" si="4"/>
        <v>-5.3744999999999994</v>
      </c>
      <c r="M89" s="60"/>
      <c r="N89" s="60">
        <f t="shared" si="13"/>
        <v>-13.251000000000001</v>
      </c>
      <c r="O89" s="60">
        <f t="shared" si="14"/>
        <v>-5.3744999999999994</v>
      </c>
      <c r="P89" s="60"/>
      <c r="Q89" s="60">
        <f t="shared" si="5"/>
        <v>-13.632833024118741</v>
      </c>
      <c r="R89" s="60">
        <f t="shared" si="6"/>
        <v>-5.3531117810760662</v>
      </c>
      <c r="S89" s="60"/>
      <c r="T89" s="60">
        <f t="shared" si="7"/>
        <v>14.847869474756267</v>
      </c>
      <c r="U89" s="60">
        <f t="shared" si="8"/>
        <v>30.17817474297863</v>
      </c>
      <c r="V89" s="60">
        <f t="shared" si="9"/>
        <v>-0.70988278028282792</v>
      </c>
      <c r="W89" s="60">
        <f t="shared" si="10"/>
        <v>14.934590793896584</v>
      </c>
      <c r="X89" s="60">
        <f t="shared" si="11"/>
        <v>30.219028529336779</v>
      </c>
      <c r="Y89" s="60">
        <f t="shared" si="12"/>
        <v>-0.67025392193617439</v>
      </c>
    </row>
    <row r="90" spans="2:25" x14ac:dyDescent="0.2">
      <c r="B90" s="54">
        <v>59</v>
      </c>
      <c r="C90" s="55" t="s">
        <v>8</v>
      </c>
      <c r="D90" s="54">
        <v>4444</v>
      </c>
      <c r="E90" s="56">
        <v>13.965999999999999</v>
      </c>
      <c r="F90" s="56">
        <v>-23.789000000000001</v>
      </c>
      <c r="G90" s="56">
        <v>-9.3715000000000011</v>
      </c>
      <c r="H90" s="62">
        <v>0.22485995641732309</v>
      </c>
      <c r="I90" s="62">
        <v>0.7530687219636728</v>
      </c>
      <c r="J90" s="56">
        <f t="shared" si="2"/>
        <v>13.965999999999999</v>
      </c>
      <c r="K90" s="62">
        <f t="shared" si="3"/>
        <v>-23.789000000000001</v>
      </c>
      <c r="L90" s="62">
        <f t="shared" si="4"/>
        <v>-9.3715000000000011</v>
      </c>
      <c r="M90" s="62"/>
      <c r="N90" s="95">
        <f t="shared" si="13"/>
        <v>-23.789000000000001</v>
      </c>
      <c r="O90" s="95">
        <f t="shared" si="14"/>
        <v>-9.3715000000000011</v>
      </c>
      <c r="P90" s="62"/>
      <c r="Q90" s="95">
        <f t="shared" si="5"/>
        <v>-24.177531849103282</v>
      </c>
      <c r="R90" s="95">
        <f t="shared" si="6"/>
        <v>-9.3497365491651223</v>
      </c>
      <c r="S90" s="95"/>
      <c r="T90" s="62">
        <f t="shared" si="7"/>
        <v>3.5202905451015347</v>
      </c>
      <c r="U90" s="62">
        <f t="shared" si="8"/>
        <v>25.958878543892183</v>
      </c>
      <c r="V90" s="62">
        <f t="shared" si="9"/>
        <v>-4.8026708986311286</v>
      </c>
      <c r="W90" s="62">
        <f t="shared" si="10"/>
        <v>3.6070118642418514</v>
      </c>
      <c r="X90" s="62">
        <f t="shared" si="11"/>
        <v>25.999732330250332</v>
      </c>
      <c r="Y90" s="62">
        <f t="shared" si="12"/>
        <v>-4.7630420402844749</v>
      </c>
    </row>
    <row r="91" spans="2:25" x14ac:dyDescent="0.2">
      <c r="B91" s="58">
        <v>60</v>
      </c>
      <c r="C91" s="24" t="s">
        <v>8</v>
      </c>
      <c r="D91" s="58">
        <v>8712</v>
      </c>
      <c r="E91" s="59">
        <v>27.268999999999998</v>
      </c>
      <c r="F91" s="59">
        <v>-23.475999999999999</v>
      </c>
      <c r="G91" s="59">
        <v>-9.2590000000000003</v>
      </c>
      <c r="H91" s="60">
        <v>0.1032375900532365</v>
      </c>
      <c r="I91" s="60">
        <v>0.31395541084682643</v>
      </c>
      <c r="J91" s="59">
        <f t="shared" si="2"/>
        <v>27.268999999999998</v>
      </c>
      <c r="K91" s="60">
        <f t="shared" si="3"/>
        <v>-23.475999999999999</v>
      </c>
      <c r="L91" s="60">
        <f t="shared" si="4"/>
        <v>-9.2590000000000003</v>
      </c>
      <c r="M91" s="60"/>
      <c r="N91" s="60">
        <f t="shared" si="13"/>
        <v>-23.475999999999999</v>
      </c>
      <c r="O91" s="60">
        <f t="shared" si="14"/>
        <v>-9.2590000000000003</v>
      </c>
      <c r="P91" s="60"/>
      <c r="Q91" s="60">
        <f t="shared" si="5"/>
        <v>-23.871230674087819</v>
      </c>
      <c r="R91" s="60">
        <f t="shared" si="6"/>
        <v>-9.2368613172541743</v>
      </c>
      <c r="S91" s="60"/>
      <c r="T91" s="60">
        <f t="shared" si="7"/>
        <v>3.8493327295983271</v>
      </c>
      <c r="U91" s="60">
        <f t="shared" si="8"/>
        <v>26.078042604720583</v>
      </c>
      <c r="V91" s="60">
        <f t="shared" si="9"/>
        <v>-4.6870797599008807</v>
      </c>
      <c r="W91" s="60">
        <f t="shared" si="10"/>
        <v>3.9360540487386437</v>
      </c>
      <c r="X91" s="60">
        <f t="shared" si="11"/>
        <v>26.118896391078732</v>
      </c>
      <c r="Y91" s="60">
        <f t="shared" si="12"/>
        <v>-4.6474509015542278</v>
      </c>
    </row>
    <row r="92" spans="2:25" x14ac:dyDescent="0.2">
      <c r="B92" s="54">
        <v>61</v>
      </c>
      <c r="C92" s="55" t="s">
        <v>130</v>
      </c>
      <c r="D92" s="54">
        <v>9389</v>
      </c>
      <c r="E92" s="56">
        <v>29.571999999999999</v>
      </c>
      <c r="F92" s="56">
        <v>-14.751000000000001</v>
      </c>
      <c r="G92" s="56">
        <v>-10.731</v>
      </c>
      <c r="H92" s="62">
        <v>0.16546298679765212</v>
      </c>
      <c r="I92" s="62">
        <v>0.44123463146040481</v>
      </c>
      <c r="J92" s="56">
        <f t="shared" si="2"/>
        <v>29.571999999999999</v>
      </c>
      <c r="K92" s="62">
        <f t="shared" si="3"/>
        <v>-14.751000000000001</v>
      </c>
      <c r="L92" s="62">
        <f t="shared" si="4"/>
        <v>-10.731</v>
      </c>
      <c r="M92" s="62"/>
      <c r="N92" s="95">
        <f t="shared" si="13"/>
        <v>-14.751000000000001</v>
      </c>
      <c r="O92" s="95">
        <f t="shared" si="14"/>
        <v>-10.731</v>
      </c>
      <c r="P92" s="62"/>
      <c r="Q92" s="95">
        <f t="shared" si="5"/>
        <v>-15.152929499072359</v>
      </c>
      <c r="R92" s="95">
        <f t="shared" si="6"/>
        <v>-10.708486085343228</v>
      </c>
      <c r="S92" s="95"/>
      <c r="T92" s="62">
        <f t="shared" si="7"/>
        <v>13.214915031341686</v>
      </c>
      <c r="U92" s="62">
        <f t="shared" si="8"/>
        <v>24.524426453397851</v>
      </c>
      <c r="V92" s="62">
        <f t="shared" si="9"/>
        <v>-6.1941134983676065</v>
      </c>
      <c r="W92" s="62">
        <f t="shared" si="10"/>
        <v>13.301636350482003</v>
      </c>
      <c r="X92" s="62">
        <f t="shared" si="11"/>
        <v>24.565280239756</v>
      </c>
      <c r="Y92" s="62">
        <f t="shared" si="12"/>
        <v>-6.1544846400209527</v>
      </c>
    </row>
    <row r="93" spans="2:25" x14ac:dyDescent="0.2">
      <c r="B93" s="58">
        <v>62</v>
      </c>
      <c r="C93" s="24" t="s">
        <v>131</v>
      </c>
      <c r="D93" s="58">
        <v>2808</v>
      </c>
      <c r="E93" s="59">
        <v>8.7409999999999997</v>
      </c>
      <c r="F93" s="59">
        <v>-26.085000000000001</v>
      </c>
      <c r="G93" s="59">
        <v>-6.7160000000000002</v>
      </c>
      <c r="H93" s="60">
        <v>0.11455129855222002</v>
      </c>
      <c r="I93" s="60">
        <v>0.6915504320004433</v>
      </c>
      <c r="J93" s="59">
        <f t="shared" si="2"/>
        <v>8.7409999999999997</v>
      </c>
      <c r="K93" s="60">
        <f t="shared" si="3"/>
        <v>-26.085000000000001</v>
      </c>
      <c r="L93" s="60">
        <f t="shared" si="4"/>
        <v>-6.7160000000000002</v>
      </c>
      <c r="M93" s="60"/>
      <c r="N93" s="60">
        <f t="shared" si="13"/>
        <v>-26.085000000000001</v>
      </c>
      <c r="O93" s="60">
        <f t="shared" si="14"/>
        <v>-6.7160000000000002</v>
      </c>
      <c r="P93" s="60"/>
      <c r="Q93" s="60">
        <f t="shared" si="5"/>
        <v>-26.493628324056896</v>
      </c>
      <c r="R93" s="60">
        <f t="shared" si="6"/>
        <v>-6.6931108534322821</v>
      </c>
      <c r="S93" s="60"/>
      <c r="T93" s="60">
        <f t="shared" si="7"/>
        <v>1.0322379165552071</v>
      </c>
      <c r="U93" s="60">
        <f t="shared" si="8"/>
        <v>28.763517795967996</v>
      </c>
      <c r="V93" s="60">
        <f t="shared" si="9"/>
        <v>-2.0821237586520689</v>
      </c>
      <c r="W93" s="60">
        <f t="shared" si="10"/>
        <v>1.1189592356955238</v>
      </c>
      <c r="X93" s="60">
        <f t="shared" si="11"/>
        <v>28.804371582326144</v>
      </c>
      <c r="Y93" s="60">
        <f t="shared" si="12"/>
        <v>-2.0424949003054156</v>
      </c>
    </row>
    <row r="94" spans="2:25" x14ac:dyDescent="0.2">
      <c r="B94" s="54">
        <v>63</v>
      </c>
      <c r="C94" s="55" t="s">
        <v>132</v>
      </c>
      <c r="D94" s="54">
        <v>9675</v>
      </c>
      <c r="E94" s="56">
        <v>30.489000000000001</v>
      </c>
      <c r="F94" s="56">
        <v>-30.140999999999998</v>
      </c>
      <c r="G94" s="56">
        <v>-19.884500000000003</v>
      </c>
      <c r="H94" s="62">
        <v>0.12869343417595067</v>
      </c>
      <c r="I94" s="62">
        <v>0.43204224330498098</v>
      </c>
      <c r="J94" s="56">
        <f t="shared" si="2"/>
        <v>30.489000000000001</v>
      </c>
      <c r="K94" s="62">
        <f t="shared" si="3"/>
        <v>-30.140999999999998</v>
      </c>
      <c r="L94" s="62">
        <f t="shared" si="4"/>
        <v>-19.884500000000003</v>
      </c>
      <c r="M94" s="62"/>
      <c r="N94" s="95">
        <f t="shared" si="13"/>
        <v>-30.140999999999998</v>
      </c>
      <c r="O94" s="95">
        <f t="shared" si="14"/>
        <v>-19.884500000000003</v>
      </c>
      <c r="P94" s="62"/>
      <c r="Q94" s="95">
        <f t="shared" si="5"/>
        <v>-30.556327149041433</v>
      </c>
      <c r="R94" s="95">
        <f t="shared" si="6"/>
        <v>-19.861235621521338</v>
      </c>
      <c r="S94" s="95"/>
      <c r="T94" s="62">
        <f t="shared" si="7"/>
        <v>-3.332091721612084</v>
      </c>
      <c r="U94" s="62">
        <f t="shared" si="8"/>
        <v>14.861732662994449</v>
      </c>
      <c r="V94" s="62">
        <f t="shared" si="9"/>
        <v>-15.567088627528641</v>
      </c>
      <c r="W94" s="62">
        <f t="shared" si="10"/>
        <v>-3.2453704024717673</v>
      </c>
      <c r="X94" s="62">
        <f t="shared" si="11"/>
        <v>14.902586449352597</v>
      </c>
      <c r="Y94" s="62">
        <f t="shared" si="12"/>
        <v>-15.527459769181988</v>
      </c>
    </row>
    <row r="95" spans="2:25" x14ac:dyDescent="0.2">
      <c r="B95" s="58">
        <v>64</v>
      </c>
      <c r="C95" s="24" t="s">
        <v>133</v>
      </c>
      <c r="D95" s="58">
        <v>6143</v>
      </c>
      <c r="E95" s="59">
        <v>19.224</v>
      </c>
      <c r="F95" s="59">
        <v>-25.188000000000002</v>
      </c>
      <c r="G95" s="59">
        <v>-11.179500000000001</v>
      </c>
      <c r="H95" s="60">
        <v>0.14283556979968381</v>
      </c>
      <c r="I95" s="60">
        <v>0.35708892449920709</v>
      </c>
      <c r="J95" s="59">
        <f t="shared" si="2"/>
        <v>19.224</v>
      </c>
      <c r="K95" s="60">
        <f t="shared" si="3"/>
        <v>-25.188000000000002</v>
      </c>
      <c r="L95" s="60">
        <f t="shared" si="4"/>
        <v>-11.179500000000001</v>
      </c>
      <c r="M95" s="60"/>
      <c r="N95" s="60">
        <f t="shared" si="13"/>
        <v>-25.188000000000002</v>
      </c>
      <c r="O95" s="60">
        <f t="shared" si="14"/>
        <v>-11.179500000000001</v>
      </c>
      <c r="P95" s="60"/>
      <c r="Q95" s="60">
        <f t="shared" si="5"/>
        <v>-25.610025974025977</v>
      </c>
      <c r="R95" s="60">
        <f t="shared" si="6"/>
        <v>-11.155860389610391</v>
      </c>
      <c r="S95" s="60"/>
      <c r="T95" s="60">
        <f t="shared" si="7"/>
        <v>1.9814423963159982</v>
      </c>
      <c r="U95" s="60">
        <f t="shared" si="8"/>
        <v>24.052126747747494</v>
      </c>
      <c r="V95" s="60">
        <f t="shared" si="9"/>
        <v>-6.6522521386469302</v>
      </c>
      <c r="W95" s="60">
        <f t="shared" si="10"/>
        <v>2.0681637154563148</v>
      </c>
      <c r="X95" s="60">
        <f t="shared" si="11"/>
        <v>24.092980534105642</v>
      </c>
      <c r="Y95" s="60">
        <f t="shared" si="12"/>
        <v>-6.6126232803002765</v>
      </c>
    </row>
    <row r="96" spans="2:25" x14ac:dyDescent="0.2">
      <c r="B96" s="54">
        <v>65</v>
      </c>
      <c r="C96" s="55" t="s">
        <v>134</v>
      </c>
      <c r="D96" s="54">
        <v>7684</v>
      </c>
      <c r="E96" s="56">
        <v>24.129000000000001</v>
      </c>
      <c r="F96" s="56">
        <v>-22.066000000000003</v>
      </c>
      <c r="G96" s="56">
        <v>-11.362500000000001</v>
      </c>
      <c r="H96" s="62">
        <v>0.16970562748477031</v>
      </c>
      <c r="I96" s="62">
        <v>0.36840263299819054</v>
      </c>
      <c r="J96" s="56">
        <f t="shared" si="2"/>
        <v>24.129000000000001</v>
      </c>
      <c r="K96" s="62">
        <f t="shared" si="3"/>
        <v>-22.066000000000003</v>
      </c>
      <c r="L96" s="62">
        <f t="shared" si="4"/>
        <v>-11.362500000000001</v>
      </c>
      <c r="M96" s="62"/>
      <c r="N96" s="95">
        <f t="shared" ref="N96:N127" si="15">IF(D96&lt;&gt;"",IF(OR($E$11="Yes (Manual)",$E$11="Yes (Auto)"),K96-J96*$I$26,K96),"")</f>
        <v>-22.066000000000003</v>
      </c>
      <c r="O96" s="95">
        <f t="shared" ref="O96:O127" si="16">IF(D96&lt;&gt;"",IF(OR($E$11="Yes (Manual)",$E$11="Yes (Auto)"),L96-J96*$I$27,L96),"")</f>
        <v>-11.362500000000001</v>
      </c>
      <c r="P96" s="62"/>
      <c r="Q96" s="95">
        <f t="shared" si="5"/>
        <v>-22.494724799010516</v>
      </c>
      <c r="R96" s="95">
        <f t="shared" si="6"/>
        <v>-11.338485157699445</v>
      </c>
      <c r="S96" s="95"/>
      <c r="T96" s="62">
        <f t="shared" si="7"/>
        <v>5.3280358396508269</v>
      </c>
      <c r="U96" s="62">
        <f t="shared" si="8"/>
        <v>23.859327064372259</v>
      </c>
      <c r="V96" s="62">
        <f t="shared" si="9"/>
        <v>-6.839271066948367</v>
      </c>
      <c r="W96" s="62">
        <f t="shared" si="10"/>
        <v>5.4147571587911436</v>
      </c>
      <c r="X96" s="62">
        <f t="shared" si="11"/>
        <v>23.900180850730408</v>
      </c>
      <c r="Y96" s="62">
        <f t="shared" si="12"/>
        <v>-6.7996422086017132</v>
      </c>
    </row>
    <row r="97" spans="2:25" x14ac:dyDescent="0.2">
      <c r="B97" s="58">
        <v>66</v>
      </c>
      <c r="C97" s="24" t="s">
        <v>135</v>
      </c>
      <c r="D97" s="58">
        <v>13171</v>
      </c>
      <c r="E97" s="59">
        <v>41.973999999999997</v>
      </c>
      <c r="F97" s="59">
        <v>-29.785</v>
      </c>
      <c r="G97" s="59">
        <v>-8.9055</v>
      </c>
      <c r="H97" s="60">
        <v>0.14424978336205613</v>
      </c>
      <c r="I97" s="60">
        <v>0.39810111780802543</v>
      </c>
      <c r="J97" s="59">
        <f t="shared" ref="J97:J127" si="17">IF(D97&lt;&gt;"",IF(OR($E$10="Yes (Manual)",$E$10="Yes (Auto)"),E97-AVERAGE(E$134:E$137),E97),"")</f>
        <v>41.973999999999997</v>
      </c>
      <c r="K97" s="60">
        <f t="shared" ref="K97:K127" si="18">IF(D97&lt;&gt;"",IF(OR($E$10="Yes (Manual)",$E$10="Yes (Auto)"),(F97*E97-AVERAGE(F$134:F$137)*AVERAGE(E$134:E$137))/AVERAGE(E$134:E$137),F97),"")</f>
        <v>-29.785</v>
      </c>
      <c r="L97" s="60">
        <f t="shared" ref="L97:L127" si="19">IF(D97&lt;&gt;"",IF(OR($E$10="Yes (Manual)",$E$10="Yes (Auto)"),(G97*E97-AVERAGE(G$134:G$137)*AVERAGE(E$134:E$137))/AVERAGE(E$134:E$137),G97),"")</f>
        <v>-8.9055</v>
      </c>
      <c r="M97" s="60"/>
      <c r="N97" s="60">
        <f t="shared" si="15"/>
        <v>-29.785</v>
      </c>
      <c r="O97" s="60">
        <f t="shared" si="16"/>
        <v>-8.9055</v>
      </c>
      <c r="P97" s="60"/>
      <c r="Q97" s="60">
        <f t="shared" ref="Q97:Q127" si="20">IF(D97&lt;&gt;"",IF(OR($E$12="Yes (Manual)",$E$12="Yes (Auto)"),N97-(B97-$B$32)*$J$26,N97),"")</f>
        <v>-30.220423623995053</v>
      </c>
      <c r="R97" s="60">
        <f t="shared" ref="R97:R127" si="21">IF(D97&lt;&gt;"",IF(OR($E$12="Yes (Manual)",$E$12="Yes (Auto)"),O97-(B97-$B$32)*$J$27,O97),"")</f>
        <v>-8.8811099257884969</v>
      </c>
      <c r="S97" s="60"/>
      <c r="T97" s="60">
        <f t="shared" ref="T97:T127" si="22">IF(D97&lt;&gt;"",Q97*$E$26+$F$26,"")</f>
        <v>-2.9712493916541511</v>
      </c>
      <c r="U97" s="60">
        <f t="shared" ref="U97:U127" si="23">IF(D97&lt;&gt;"",R97*$E$27+$F$27,"")</f>
        <v>26.453614638856912</v>
      </c>
      <c r="V97" s="60">
        <f t="shared" ref="V97:V127" si="24">IF(D97&lt;&gt;"",(U97-30.91)/1.03091,"")</f>
        <v>-4.3227685842053019</v>
      </c>
      <c r="W97" s="60">
        <f t="shared" ref="W97:W127" si="25">IF(G97&lt;&gt;"",T97+$G$26,"")</f>
        <v>-2.8845280725138345</v>
      </c>
      <c r="X97" s="60">
        <f t="shared" ref="X97:X127" si="26">IF(G97&lt;&gt;"",U97+$G$27,"")</f>
        <v>26.494468425215061</v>
      </c>
      <c r="Y97" s="60">
        <f t="shared" ref="Y97:Y127" si="27">IF(G97&lt;&gt;"",(X97-30.91)/1.03091,"")</f>
        <v>-4.2831397258586481</v>
      </c>
    </row>
    <row r="98" spans="2:25" x14ac:dyDescent="0.2">
      <c r="B98" s="54">
        <v>67</v>
      </c>
      <c r="C98" s="55" t="s">
        <v>136</v>
      </c>
      <c r="D98" s="54">
        <v>609</v>
      </c>
      <c r="E98" s="56">
        <v>1.8859999999999999</v>
      </c>
      <c r="F98" s="56">
        <v>-33.525999999999996</v>
      </c>
      <c r="G98" s="56">
        <v>-10.9345</v>
      </c>
      <c r="H98" s="62">
        <v>0.25455844122716176</v>
      </c>
      <c r="I98" s="62">
        <v>3.2138003204928585</v>
      </c>
      <c r="J98" s="56">
        <f t="shared" si="17"/>
        <v>1.8859999999999999</v>
      </c>
      <c r="K98" s="62">
        <f t="shared" si="18"/>
        <v>-33.525999999999996</v>
      </c>
      <c r="L98" s="62">
        <f t="shared" si="19"/>
        <v>-10.9345</v>
      </c>
      <c r="M98" s="62"/>
      <c r="N98" s="95">
        <f t="shared" si="15"/>
        <v>-33.525999999999996</v>
      </c>
      <c r="O98" s="95">
        <f t="shared" si="16"/>
        <v>-10.9345</v>
      </c>
      <c r="P98" s="62"/>
      <c r="Q98" s="95">
        <f t="shared" si="20"/>
        <v>-33.968122448979592</v>
      </c>
      <c r="R98" s="95">
        <f t="shared" si="21"/>
        <v>-10.909734693877551</v>
      </c>
      <c r="S98" s="95"/>
      <c r="T98" s="62">
        <f t="shared" si="22"/>
        <v>-6.9971921852027243</v>
      </c>
      <c r="U98" s="62">
        <f t="shared" si="23"/>
        <v>24.311965304720562</v>
      </c>
      <c r="V98" s="62">
        <f t="shared" si="24"/>
        <v>-6.4002043779567934</v>
      </c>
      <c r="W98" s="62">
        <f t="shared" si="25"/>
        <v>-6.9104708660624077</v>
      </c>
      <c r="X98" s="62">
        <f t="shared" si="26"/>
        <v>24.352819091078711</v>
      </c>
      <c r="Y98" s="62">
        <f t="shared" si="27"/>
        <v>-6.3605755196101397</v>
      </c>
    </row>
    <row r="99" spans="2:25" x14ac:dyDescent="0.2">
      <c r="B99" s="58">
        <v>68</v>
      </c>
      <c r="C99" s="24" t="s">
        <v>137</v>
      </c>
      <c r="D99" s="58">
        <v>10556</v>
      </c>
      <c r="E99" s="59">
        <v>33.506</v>
      </c>
      <c r="F99" s="59">
        <v>-31.228000000000002</v>
      </c>
      <c r="G99" s="59">
        <v>-14.378</v>
      </c>
      <c r="H99" s="60">
        <v>0.1329360748630701</v>
      </c>
      <c r="I99" s="60">
        <v>0.48366103833159924</v>
      </c>
      <c r="J99" s="59">
        <f t="shared" si="17"/>
        <v>33.506</v>
      </c>
      <c r="K99" s="60">
        <f t="shared" si="18"/>
        <v>-31.228000000000002</v>
      </c>
      <c r="L99" s="60">
        <f t="shared" si="19"/>
        <v>-14.378</v>
      </c>
      <c r="M99" s="60"/>
      <c r="N99" s="60">
        <f t="shared" si="15"/>
        <v>-31.228000000000002</v>
      </c>
      <c r="O99" s="60">
        <f t="shared" si="16"/>
        <v>-14.378</v>
      </c>
      <c r="P99" s="60"/>
      <c r="Q99" s="60">
        <f t="shared" si="20"/>
        <v>-31.676821273964133</v>
      </c>
      <c r="R99" s="60">
        <f t="shared" si="21"/>
        <v>-14.352859461966604</v>
      </c>
      <c r="S99" s="60"/>
      <c r="T99" s="60">
        <f t="shared" si="22"/>
        <v>-4.5357757576324254</v>
      </c>
      <c r="U99" s="60">
        <f t="shared" si="23"/>
        <v>20.677007286401331</v>
      </c>
      <c r="V99" s="60">
        <f t="shared" si="24"/>
        <v>-9.9261746550122414</v>
      </c>
      <c r="W99" s="60">
        <f t="shared" si="25"/>
        <v>-4.4490544384921087</v>
      </c>
      <c r="X99" s="60">
        <f t="shared" si="26"/>
        <v>20.717861072759479</v>
      </c>
      <c r="Y99" s="60">
        <f t="shared" si="27"/>
        <v>-9.8865457966655867</v>
      </c>
    </row>
    <row r="100" spans="2:25" x14ac:dyDescent="0.2">
      <c r="B100" s="54">
        <v>69</v>
      </c>
      <c r="C100" s="55" t="s">
        <v>138</v>
      </c>
      <c r="D100" s="54">
        <v>8906</v>
      </c>
      <c r="E100" s="56">
        <v>27.908000000000001</v>
      </c>
      <c r="F100" s="56">
        <v>-22.561999999999998</v>
      </c>
      <c r="G100" s="56">
        <v>-8.3925000000000001</v>
      </c>
      <c r="H100" s="62">
        <v>0.14283556979968381</v>
      </c>
      <c r="I100" s="62">
        <v>0.28920667350529716</v>
      </c>
      <c r="J100" s="56">
        <f t="shared" si="17"/>
        <v>27.908000000000001</v>
      </c>
      <c r="K100" s="62">
        <f t="shared" si="18"/>
        <v>-22.561999999999998</v>
      </c>
      <c r="L100" s="62">
        <f t="shared" si="19"/>
        <v>-8.3925000000000001</v>
      </c>
      <c r="M100" s="62"/>
      <c r="N100" s="95">
        <f t="shared" si="15"/>
        <v>-22.561999999999998</v>
      </c>
      <c r="O100" s="95">
        <f t="shared" si="16"/>
        <v>-8.3925000000000001</v>
      </c>
      <c r="P100" s="62"/>
      <c r="Q100" s="95">
        <f t="shared" si="20"/>
        <v>-23.017520098948669</v>
      </c>
      <c r="R100" s="95">
        <f t="shared" si="21"/>
        <v>-8.3669842300556585</v>
      </c>
      <c r="S100" s="95"/>
      <c r="T100" s="62">
        <f t="shared" si="22"/>
        <v>4.7664261509918795</v>
      </c>
      <c r="U100" s="62">
        <f t="shared" si="23"/>
        <v>26.996384781097575</v>
      </c>
      <c r="V100" s="62">
        <f t="shared" si="24"/>
        <v>-3.7962724378485273</v>
      </c>
      <c r="W100" s="62">
        <f t="shared" si="25"/>
        <v>4.8531474701321962</v>
      </c>
      <c r="X100" s="62">
        <f t="shared" si="26"/>
        <v>27.037238567455724</v>
      </c>
      <c r="Y100" s="62">
        <f t="shared" si="27"/>
        <v>-3.7566435795018736</v>
      </c>
    </row>
    <row r="101" spans="2:25" x14ac:dyDescent="0.2">
      <c r="B101" s="58">
        <v>70</v>
      </c>
      <c r="C101" s="24" t="s">
        <v>139</v>
      </c>
      <c r="D101" s="58">
        <v>4679</v>
      </c>
      <c r="E101" s="59">
        <v>14.723000000000001</v>
      </c>
      <c r="F101" s="59">
        <v>-22.252000000000002</v>
      </c>
      <c r="G101" s="59">
        <v>-7.4279999999999999</v>
      </c>
      <c r="H101" s="60">
        <v>0.21213203435596475</v>
      </c>
      <c r="I101" s="60">
        <v>0.79761644917842567</v>
      </c>
      <c r="J101" s="59">
        <f t="shared" si="17"/>
        <v>14.723000000000001</v>
      </c>
      <c r="K101" s="60">
        <f t="shared" si="18"/>
        <v>-22.252000000000002</v>
      </c>
      <c r="L101" s="60">
        <f t="shared" si="19"/>
        <v>-7.4279999999999999</v>
      </c>
      <c r="M101" s="60"/>
      <c r="N101" s="60">
        <f t="shared" si="15"/>
        <v>-22.252000000000002</v>
      </c>
      <c r="O101" s="60">
        <f t="shared" si="16"/>
        <v>-7.4279999999999999</v>
      </c>
      <c r="P101" s="60"/>
      <c r="Q101" s="60">
        <f t="shared" si="20"/>
        <v>-22.714218923933213</v>
      </c>
      <c r="R101" s="60">
        <f t="shared" si="21"/>
        <v>-7.4021089981447128</v>
      </c>
      <c r="S101" s="60"/>
      <c r="T101" s="60">
        <f t="shared" si="22"/>
        <v>5.0922456036351491</v>
      </c>
      <c r="U101" s="60">
        <f t="shared" si="23"/>
        <v>28.015017911508028</v>
      </c>
      <c r="V101" s="60">
        <f t="shared" si="24"/>
        <v>-2.8081812073721002</v>
      </c>
      <c r="W101" s="60">
        <f t="shared" si="25"/>
        <v>5.1789669227754658</v>
      </c>
      <c r="X101" s="60">
        <f t="shared" si="26"/>
        <v>28.055871697866177</v>
      </c>
      <c r="Y101" s="60">
        <f t="shared" si="27"/>
        <v>-2.7685523490254464</v>
      </c>
    </row>
    <row r="102" spans="2:25" x14ac:dyDescent="0.2">
      <c r="B102" s="54">
        <v>71</v>
      </c>
      <c r="C102" s="55" t="s">
        <v>8</v>
      </c>
      <c r="D102" s="54">
        <v>21222</v>
      </c>
      <c r="E102" s="56">
        <v>67.715999999999994</v>
      </c>
      <c r="F102" s="56">
        <v>-22.828499999999998</v>
      </c>
      <c r="G102" s="56">
        <v>-8.8819999999999997</v>
      </c>
      <c r="H102" s="62">
        <v>0.11950104602052687</v>
      </c>
      <c r="I102" s="62">
        <v>0.18101933598375633</v>
      </c>
      <c r="J102" s="56">
        <f t="shared" si="17"/>
        <v>67.715999999999994</v>
      </c>
      <c r="K102" s="62">
        <f t="shared" si="18"/>
        <v>-22.828499999999998</v>
      </c>
      <c r="L102" s="62">
        <f t="shared" si="19"/>
        <v>-8.8819999999999997</v>
      </c>
      <c r="M102" s="62"/>
      <c r="N102" s="95">
        <f t="shared" si="15"/>
        <v>-22.828499999999998</v>
      </c>
      <c r="O102" s="95">
        <f t="shared" si="16"/>
        <v>-8.8819999999999997</v>
      </c>
      <c r="P102" s="62"/>
      <c r="Q102" s="95">
        <f t="shared" si="20"/>
        <v>-23.297417748917749</v>
      </c>
      <c r="R102" s="95">
        <f t="shared" si="21"/>
        <v>-8.8557337662337652</v>
      </c>
      <c r="S102" s="95"/>
      <c r="T102" s="62">
        <f t="shared" si="22"/>
        <v>4.4657477935657468</v>
      </c>
      <c r="U102" s="62">
        <f t="shared" si="23"/>
        <v>26.480404627852526</v>
      </c>
      <c r="V102" s="62">
        <f t="shared" si="24"/>
        <v>-4.2967818453089741</v>
      </c>
      <c r="W102" s="62">
        <f t="shared" si="25"/>
        <v>4.5524691127060635</v>
      </c>
      <c r="X102" s="62">
        <f t="shared" si="26"/>
        <v>26.521258414210674</v>
      </c>
      <c r="Y102" s="62">
        <f t="shared" si="27"/>
        <v>-4.2571529869623204</v>
      </c>
    </row>
    <row r="103" spans="2:25" x14ac:dyDescent="0.2">
      <c r="B103" s="58">
        <v>72</v>
      </c>
      <c r="C103" s="24" t="s">
        <v>8</v>
      </c>
      <c r="D103" s="58">
        <v>5819</v>
      </c>
      <c r="E103" s="59">
        <v>18.274000000000001</v>
      </c>
      <c r="F103" s="59">
        <v>-23.597000000000001</v>
      </c>
      <c r="G103" s="59">
        <v>-9.3180000000000014</v>
      </c>
      <c r="H103" s="60">
        <v>0.24890158697766496</v>
      </c>
      <c r="I103" s="60">
        <v>0.70427835406180161</v>
      </c>
      <c r="J103" s="59">
        <f t="shared" si="17"/>
        <v>18.274000000000001</v>
      </c>
      <c r="K103" s="60">
        <f t="shared" si="18"/>
        <v>-23.597000000000001</v>
      </c>
      <c r="L103" s="60">
        <f t="shared" si="19"/>
        <v>-9.3180000000000014</v>
      </c>
      <c r="M103" s="60"/>
      <c r="N103" s="60">
        <f t="shared" si="15"/>
        <v>-23.597000000000001</v>
      </c>
      <c r="O103" s="60">
        <f t="shared" si="16"/>
        <v>-9.3180000000000014</v>
      </c>
      <c r="P103" s="60"/>
      <c r="Q103" s="60">
        <f t="shared" si="20"/>
        <v>-24.072616573902291</v>
      </c>
      <c r="R103" s="60">
        <f t="shared" si="21"/>
        <v>-9.2913585343228213</v>
      </c>
      <c r="S103" s="60"/>
      <c r="T103" s="60">
        <f t="shared" si="22"/>
        <v>3.6329951448715931</v>
      </c>
      <c r="U103" s="60">
        <f t="shared" si="23"/>
        <v>26.020509082265718</v>
      </c>
      <c r="V103" s="60">
        <f t="shared" si="24"/>
        <v>-4.742888242168843</v>
      </c>
      <c r="W103" s="60">
        <f t="shared" si="25"/>
        <v>3.7197164640119098</v>
      </c>
      <c r="X103" s="60">
        <f t="shared" si="26"/>
        <v>26.061362868623867</v>
      </c>
      <c r="Y103" s="60">
        <f t="shared" si="27"/>
        <v>-4.7032593838221892</v>
      </c>
    </row>
    <row r="104" spans="2:25" x14ac:dyDescent="0.2">
      <c r="B104" s="54">
        <v>73</v>
      </c>
      <c r="C104" s="55" t="s">
        <v>140</v>
      </c>
      <c r="D104" s="54">
        <v>5184</v>
      </c>
      <c r="E104" s="56">
        <v>16.225999999999999</v>
      </c>
      <c r="F104" s="56">
        <v>-27.960500000000003</v>
      </c>
      <c r="G104" s="56">
        <v>-7.2959999999999994</v>
      </c>
      <c r="H104" s="62">
        <v>0.15202795795510762</v>
      </c>
      <c r="I104" s="62">
        <v>0.55437171645025307</v>
      </c>
      <c r="J104" s="56">
        <f t="shared" si="17"/>
        <v>16.225999999999999</v>
      </c>
      <c r="K104" s="62">
        <f t="shared" si="18"/>
        <v>-27.960500000000003</v>
      </c>
      <c r="L104" s="62">
        <f t="shared" si="19"/>
        <v>-7.2959999999999994</v>
      </c>
      <c r="M104" s="62"/>
      <c r="N104" s="95">
        <f t="shared" si="15"/>
        <v>-27.960500000000003</v>
      </c>
      <c r="O104" s="95">
        <f t="shared" si="16"/>
        <v>-7.2959999999999994</v>
      </c>
      <c r="P104" s="62"/>
      <c r="Q104" s="95">
        <f t="shared" si="20"/>
        <v>-28.442815398886832</v>
      </c>
      <c r="R104" s="95">
        <f t="shared" si="21"/>
        <v>-7.2689833024118728</v>
      </c>
      <c r="S104" s="95"/>
      <c r="T104" s="62">
        <f t="shared" si="22"/>
        <v>-1.0616645082806464</v>
      </c>
      <c r="U104" s="62">
        <f t="shared" si="23"/>
        <v>28.155560688125728</v>
      </c>
      <c r="V104" s="62">
        <f t="shared" si="24"/>
        <v>-2.6718523555637947</v>
      </c>
      <c r="W104" s="62">
        <f t="shared" si="25"/>
        <v>-0.97494318914032974</v>
      </c>
      <c r="X104" s="62">
        <f t="shared" si="26"/>
        <v>28.196414474483877</v>
      </c>
      <c r="Y104" s="62">
        <f t="shared" si="27"/>
        <v>-2.6322234972171414</v>
      </c>
    </row>
    <row r="105" spans="2:25" x14ac:dyDescent="0.2">
      <c r="B105" s="58">
        <v>74</v>
      </c>
      <c r="C105" s="24" t="s">
        <v>141</v>
      </c>
      <c r="D105" s="58">
        <v>7201</v>
      </c>
      <c r="E105" s="59">
        <v>22.603999999999999</v>
      </c>
      <c r="F105" s="59">
        <v>-27.983000000000001</v>
      </c>
      <c r="G105" s="59">
        <v>-16.783000000000001</v>
      </c>
      <c r="H105" s="60">
        <v>0.15697770542341447</v>
      </c>
      <c r="I105" s="60">
        <v>0.55720014357499958</v>
      </c>
      <c r="J105" s="59">
        <f t="shared" si="17"/>
        <v>22.603999999999999</v>
      </c>
      <c r="K105" s="60">
        <f t="shared" si="18"/>
        <v>-27.983000000000001</v>
      </c>
      <c r="L105" s="60">
        <f t="shared" si="19"/>
        <v>-16.783000000000001</v>
      </c>
      <c r="M105" s="60"/>
      <c r="N105" s="60">
        <f t="shared" si="15"/>
        <v>-27.983000000000001</v>
      </c>
      <c r="O105" s="60">
        <f t="shared" si="16"/>
        <v>-16.783000000000001</v>
      </c>
      <c r="P105" s="60"/>
      <c r="Q105" s="60">
        <f t="shared" si="20"/>
        <v>-28.472014223871369</v>
      </c>
      <c r="R105" s="60">
        <f t="shared" si="21"/>
        <v>-16.75560807050093</v>
      </c>
      <c r="S105" s="60"/>
      <c r="T105" s="60">
        <f t="shared" si="22"/>
        <v>-1.0930311694015735</v>
      </c>
      <c r="U105" s="60">
        <f t="shared" si="23"/>
        <v>18.140389850535197</v>
      </c>
      <c r="V105" s="60">
        <f t="shared" si="24"/>
        <v>-12.386736135516005</v>
      </c>
      <c r="W105" s="60">
        <f t="shared" si="25"/>
        <v>-1.0063098502612569</v>
      </c>
      <c r="X105" s="60">
        <f t="shared" si="26"/>
        <v>18.181243636893345</v>
      </c>
      <c r="Y105" s="60">
        <f t="shared" si="27"/>
        <v>-12.34710727716935</v>
      </c>
    </row>
    <row r="106" spans="2:25" x14ac:dyDescent="0.2">
      <c r="B106" s="54">
        <v>75</v>
      </c>
      <c r="C106" s="55" t="s">
        <v>142</v>
      </c>
      <c r="D106" s="54">
        <v>13223</v>
      </c>
      <c r="E106" s="56">
        <v>41.603000000000002</v>
      </c>
      <c r="F106" s="56">
        <v>-22.212499999999999</v>
      </c>
      <c r="G106" s="56">
        <v>-13.588999999999999</v>
      </c>
      <c r="H106" s="62">
        <v>0.11242997820866281</v>
      </c>
      <c r="I106" s="62">
        <v>0.21071782079359119</v>
      </c>
      <c r="J106" s="56">
        <f t="shared" si="17"/>
        <v>41.603000000000002</v>
      </c>
      <c r="K106" s="62">
        <f t="shared" si="18"/>
        <v>-22.212499999999999</v>
      </c>
      <c r="L106" s="62">
        <f t="shared" si="19"/>
        <v>-13.588999999999999</v>
      </c>
      <c r="M106" s="62"/>
      <c r="N106" s="95">
        <f t="shared" si="15"/>
        <v>-22.212499999999999</v>
      </c>
      <c r="O106" s="95">
        <f t="shared" si="16"/>
        <v>-13.588999999999999</v>
      </c>
      <c r="P106" s="62"/>
      <c r="Q106" s="95">
        <f t="shared" si="20"/>
        <v>-22.708213048855907</v>
      </c>
      <c r="R106" s="95">
        <f t="shared" si="21"/>
        <v>-13.56123283858998</v>
      </c>
      <c r="S106" s="95"/>
      <c r="T106" s="62">
        <f t="shared" si="22"/>
        <v>5.0986973786084313</v>
      </c>
      <c r="U106" s="62">
        <f t="shared" si="23"/>
        <v>21.512739284505738</v>
      </c>
      <c r="V106" s="62">
        <f t="shared" si="24"/>
        <v>-9.1155005921896795</v>
      </c>
      <c r="W106" s="62">
        <f t="shared" si="25"/>
        <v>5.185418697748748</v>
      </c>
      <c r="X106" s="62">
        <f t="shared" si="26"/>
        <v>21.553593070863887</v>
      </c>
      <c r="Y106" s="62">
        <f t="shared" si="27"/>
        <v>-9.0758717338430266</v>
      </c>
    </row>
    <row r="107" spans="2:25" x14ac:dyDescent="0.2">
      <c r="B107" s="58">
        <v>76</v>
      </c>
      <c r="C107" s="24" t="s">
        <v>143</v>
      </c>
      <c r="D107" s="58">
        <v>2855</v>
      </c>
      <c r="E107" s="59">
        <v>8.9090000000000007</v>
      </c>
      <c r="F107" s="59">
        <v>-27.837499999999999</v>
      </c>
      <c r="G107" s="59">
        <v>-13.413</v>
      </c>
      <c r="H107" s="60">
        <v>0.22132442251138856</v>
      </c>
      <c r="I107" s="60">
        <v>0.94186623254048185</v>
      </c>
      <c r="J107" s="59">
        <f t="shared" si="17"/>
        <v>8.9090000000000007</v>
      </c>
      <c r="K107" s="60">
        <f t="shared" si="18"/>
        <v>-27.837499999999999</v>
      </c>
      <c r="L107" s="60">
        <f t="shared" si="19"/>
        <v>-13.413</v>
      </c>
      <c r="M107" s="60"/>
      <c r="N107" s="60">
        <f t="shared" si="15"/>
        <v>-27.837499999999999</v>
      </c>
      <c r="O107" s="60">
        <f t="shared" si="16"/>
        <v>-13.413</v>
      </c>
      <c r="P107" s="60"/>
      <c r="Q107" s="60">
        <f t="shared" si="20"/>
        <v>-28.339911873840446</v>
      </c>
      <c r="R107" s="60">
        <f t="shared" si="21"/>
        <v>-13.384857606679036</v>
      </c>
      <c r="S107" s="60"/>
      <c r="T107" s="60">
        <f t="shared" si="22"/>
        <v>-0.95112101894543954</v>
      </c>
      <c r="U107" s="60">
        <f t="shared" si="23"/>
        <v>21.698941239604629</v>
      </c>
      <c r="V107" s="60">
        <f t="shared" si="24"/>
        <v>-8.9348815710346887</v>
      </c>
      <c r="W107" s="60">
        <f t="shared" si="25"/>
        <v>-0.86439969980512288</v>
      </c>
      <c r="X107" s="60">
        <f t="shared" si="26"/>
        <v>21.739795025962778</v>
      </c>
      <c r="Y107" s="60">
        <f t="shared" si="27"/>
        <v>-8.8952527126880359</v>
      </c>
    </row>
    <row r="108" spans="2:25" x14ac:dyDescent="0.2">
      <c r="B108" s="54">
        <v>77</v>
      </c>
      <c r="C108" s="55" t="s">
        <v>144</v>
      </c>
      <c r="D108" s="54">
        <v>6848</v>
      </c>
      <c r="E108" s="56">
        <v>21.69</v>
      </c>
      <c r="F108" s="56">
        <v>-19.703499999999998</v>
      </c>
      <c r="G108" s="56">
        <v>-8.0060000000000002</v>
      </c>
      <c r="H108" s="62">
        <v>0.225567063198508</v>
      </c>
      <c r="I108" s="62">
        <v>0.72407734393502532</v>
      </c>
      <c r="J108" s="56">
        <f t="shared" si="17"/>
        <v>21.69</v>
      </c>
      <c r="K108" s="62">
        <f t="shared" si="18"/>
        <v>-19.703499999999998</v>
      </c>
      <c r="L108" s="62">
        <f t="shared" si="19"/>
        <v>-8.0060000000000002</v>
      </c>
      <c r="M108" s="62"/>
      <c r="N108" s="95">
        <f t="shared" si="15"/>
        <v>-19.703499999999998</v>
      </c>
      <c r="O108" s="95">
        <f t="shared" si="16"/>
        <v>-8.0060000000000002</v>
      </c>
      <c r="P108" s="62"/>
      <c r="Q108" s="95">
        <f t="shared" si="20"/>
        <v>-20.212610698824985</v>
      </c>
      <c r="R108" s="95">
        <f t="shared" si="21"/>
        <v>-7.9774823747680896</v>
      </c>
      <c r="S108" s="95"/>
      <c r="T108" s="62">
        <f t="shared" si="22"/>
        <v>7.7795831076561299</v>
      </c>
      <c r="U108" s="62">
        <f t="shared" si="23"/>
        <v>27.407587681773624</v>
      </c>
      <c r="V108" s="62">
        <f t="shared" si="24"/>
        <v>-3.397398723677505</v>
      </c>
      <c r="W108" s="62">
        <f t="shared" si="25"/>
        <v>7.8663044267964466</v>
      </c>
      <c r="X108" s="62">
        <f t="shared" si="26"/>
        <v>27.448441468131772</v>
      </c>
      <c r="Y108" s="62">
        <f t="shared" si="27"/>
        <v>-3.3577698653308512</v>
      </c>
    </row>
    <row r="109" spans="2:25" x14ac:dyDescent="0.2">
      <c r="B109" s="58">
        <v>78</v>
      </c>
      <c r="C109" s="24" t="s">
        <v>145</v>
      </c>
      <c r="D109" s="58">
        <v>8229</v>
      </c>
      <c r="E109" s="59">
        <v>25.757999999999999</v>
      </c>
      <c r="F109" s="59">
        <v>-28.114999999999998</v>
      </c>
      <c r="G109" s="59">
        <v>-24.159500000000001</v>
      </c>
      <c r="H109" s="60">
        <v>0.13152186130069779</v>
      </c>
      <c r="I109" s="60">
        <v>0.38678740930904193</v>
      </c>
      <c r="J109" s="59">
        <f t="shared" si="17"/>
        <v>25.757999999999999</v>
      </c>
      <c r="K109" s="60">
        <f t="shared" si="18"/>
        <v>-28.114999999999998</v>
      </c>
      <c r="L109" s="60">
        <f t="shared" si="19"/>
        <v>-24.159500000000001</v>
      </c>
      <c r="M109" s="60"/>
      <c r="N109" s="60">
        <f t="shared" si="15"/>
        <v>-28.114999999999998</v>
      </c>
      <c r="O109" s="60">
        <f t="shared" si="16"/>
        <v>-24.159500000000001</v>
      </c>
      <c r="P109" s="60"/>
      <c r="Q109" s="60">
        <f t="shared" si="20"/>
        <v>-28.630809523809525</v>
      </c>
      <c r="R109" s="60">
        <f t="shared" si="21"/>
        <v>-24.130607142857144</v>
      </c>
      <c r="S109" s="60"/>
      <c r="T109" s="60">
        <f t="shared" si="22"/>
        <v>-1.2636160598344475</v>
      </c>
      <c r="U109" s="60">
        <f t="shared" si="23"/>
        <v>10.354493660651681</v>
      </c>
      <c r="V109" s="60">
        <f t="shared" si="24"/>
        <v>-19.939186097087351</v>
      </c>
      <c r="W109" s="60">
        <f t="shared" si="25"/>
        <v>-1.1768947406941308</v>
      </c>
      <c r="X109" s="60">
        <f t="shared" si="26"/>
        <v>10.395347447009829</v>
      </c>
      <c r="Y109" s="60">
        <f t="shared" si="27"/>
        <v>-19.899557238740694</v>
      </c>
    </row>
    <row r="110" spans="2:25" x14ac:dyDescent="0.2">
      <c r="B110" s="54">
        <v>79</v>
      </c>
      <c r="C110" s="55" t="s">
        <v>146</v>
      </c>
      <c r="D110" s="54">
        <v>3912</v>
      </c>
      <c r="E110" s="56">
        <v>12.332000000000001</v>
      </c>
      <c r="F110" s="56">
        <v>-27.5565</v>
      </c>
      <c r="G110" s="56">
        <v>-5.4085000000000001</v>
      </c>
      <c r="H110" s="62">
        <v>0.23970919882223865</v>
      </c>
      <c r="I110" s="62">
        <v>1.1971317805488246</v>
      </c>
      <c r="J110" s="56">
        <f t="shared" si="17"/>
        <v>12.332000000000001</v>
      </c>
      <c r="K110" s="62">
        <f t="shared" si="18"/>
        <v>-27.5565</v>
      </c>
      <c r="L110" s="62">
        <f t="shared" si="19"/>
        <v>-5.4085000000000001</v>
      </c>
      <c r="M110" s="62"/>
      <c r="N110" s="95">
        <f t="shared" si="15"/>
        <v>-27.5565</v>
      </c>
      <c r="O110" s="95">
        <f t="shared" si="16"/>
        <v>-5.4085000000000001</v>
      </c>
      <c r="P110" s="62"/>
      <c r="Q110" s="95">
        <f t="shared" si="20"/>
        <v>-28.079008348794066</v>
      </c>
      <c r="R110" s="95">
        <f t="shared" si="21"/>
        <v>-5.3792319109461966</v>
      </c>
      <c r="S110" s="95"/>
      <c r="T110" s="62">
        <f t="shared" si="22"/>
        <v>-0.6708469853252943</v>
      </c>
      <c r="U110" s="62">
        <f t="shared" si="23"/>
        <v>30.150599333457919</v>
      </c>
      <c r="V110" s="62">
        <f t="shared" si="24"/>
        <v>-0.73663139026887059</v>
      </c>
      <c r="W110" s="62">
        <f t="shared" si="25"/>
        <v>-0.58412566618497763</v>
      </c>
      <c r="X110" s="62">
        <f t="shared" si="26"/>
        <v>30.191453119816067</v>
      </c>
      <c r="Y110" s="62">
        <f t="shared" si="27"/>
        <v>-0.69700253192221706</v>
      </c>
    </row>
    <row r="111" spans="2:25" x14ac:dyDescent="0.2">
      <c r="B111" s="58">
        <v>80</v>
      </c>
      <c r="C111" s="24" t="s">
        <v>147</v>
      </c>
      <c r="D111" s="58">
        <v>7625</v>
      </c>
      <c r="E111" s="59">
        <v>23.815000000000001</v>
      </c>
      <c r="F111" s="59">
        <v>-23.945999999999998</v>
      </c>
      <c r="G111" s="59">
        <v>-7.3730000000000002</v>
      </c>
      <c r="H111" s="60">
        <v>0.10748023074035343</v>
      </c>
      <c r="I111" s="60">
        <v>0.39880822458921283</v>
      </c>
      <c r="J111" s="59">
        <f t="shared" si="17"/>
        <v>23.815000000000001</v>
      </c>
      <c r="K111" s="60">
        <f t="shared" si="18"/>
        <v>-23.945999999999998</v>
      </c>
      <c r="L111" s="60">
        <f t="shared" si="19"/>
        <v>-7.3730000000000002</v>
      </c>
      <c r="M111" s="60"/>
      <c r="N111" s="60">
        <f t="shared" si="15"/>
        <v>-23.945999999999998</v>
      </c>
      <c r="O111" s="60">
        <f t="shared" si="16"/>
        <v>-7.3730000000000002</v>
      </c>
      <c r="P111" s="60"/>
      <c r="Q111" s="60">
        <f t="shared" si="20"/>
        <v>-24.475207173778603</v>
      </c>
      <c r="R111" s="60">
        <f t="shared" si="21"/>
        <v>-7.3433566790352511</v>
      </c>
      <c r="S111" s="60"/>
      <c r="T111" s="60">
        <f t="shared" si="22"/>
        <v>3.2005146281563448</v>
      </c>
      <c r="U111" s="60">
        <f t="shared" si="23"/>
        <v>28.077043608462461</v>
      </c>
      <c r="V111" s="60">
        <f t="shared" si="24"/>
        <v>-2.7480152404550733</v>
      </c>
      <c r="W111" s="60">
        <f t="shared" si="25"/>
        <v>3.2872359472966615</v>
      </c>
      <c r="X111" s="60">
        <f t="shared" si="26"/>
        <v>28.117897394820609</v>
      </c>
      <c r="Y111" s="60">
        <f t="shared" si="27"/>
        <v>-2.7083863821084195</v>
      </c>
    </row>
    <row r="112" spans="2:25" x14ac:dyDescent="0.2">
      <c r="B112" s="54">
        <v>81</v>
      </c>
      <c r="C112" s="55" t="s">
        <v>148</v>
      </c>
      <c r="D112" s="54">
        <v>11367</v>
      </c>
      <c r="E112" s="56">
        <v>36.085999999999999</v>
      </c>
      <c r="F112" s="56">
        <v>-23.533000000000001</v>
      </c>
      <c r="G112" s="56">
        <v>-6.35</v>
      </c>
      <c r="H112" s="62">
        <v>0.18809040379562292</v>
      </c>
      <c r="I112" s="62">
        <v>0.49780317395532925</v>
      </c>
      <c r="J112" s="56">
        <f t="shared" si="17"/>
        <v>36.085999999999999</v>
      </c>
      <c r="K112" s="62">
        <f t="shared" si="18"/>
        <v>-23.533000000000001</v>
      </c>
      <c r="L112" s="62">
        <f t="shared" si="19"/>
        <v>-6.35</v>
      </c>
      <c r="M112" s="62"/>
      <c r="N112" s="95">
        <f t="shared" si="15"/>
        <v>-23.533000000000001</v>
      </c>
      <c r="O112" s="95">
        <f t="shared" si="16"/>
        <v>-6.35</v>
      </c>
      <c r="P112" s="62"/>
      <c r="Q112" s="95">
        <f t="shared" si="20"/>
        <v>-24.068905998763146</v>
      </c>
      <c r="R112" s="95">
        <f t="shared" si="21"/>
        <v>-6.3199814471243041</v>
      </c>
      <c r="S112" s="95"/>
      <c r="T112" s="62">
        <f t="shared" si="22"/>
        <v>3.6369812077701837</v>
      </c>
      <c r="U112" s="62">
        <f t="shared" si="23"/>
        <v>29.157436058791401</v>
      </c>
      <c r="V112" s="62">
        <f t="shared" si="24"/>
        <v>-1.7000164332566368</v>
      </c>
      <c r="W112" s="62">
        <f t="shared" si="25"/>
        <v>3.7237025269105004</v>
      </c>
      <c r="X112" s="62">
        <f t="shared" si="26"/>
        <v>29.198289845149549</v>
      </c>
      <c r="Y112" s="62">
        <f t="shared" si="27"/>
        <v>-1.6603875749099832</v>
      </c>
    </row>
    <row r="113" spans="2:25" x14ac:dyDescent="0.2">
      <c r="B113" s="58">
        <v>82</v>
      </c>
      <c r="C113" s="24" t="s">
        <v>149</v>
      </c>
      <c r="D113" s="58">
        <v>14449</v>
      </c>
      <c r="E113" s="59">
        <v>45.859000000000002</v>
      </c>
      <c r="F113" s="59">
        <v>-20.752499999999998</v>
      </c>
      <c r="G113" s="59">
        <v>-11.137</v>
      </c>
      <c r="H113" s="60">
        <v>0.16334166645409112</v>
      </c>
      <c r="I113" s="60">
        <v>0.30547012947258884</v>
      </c>
      <c r="J113" s="59">
        <f t="shared" si="17"/>
        <v>45.859000000000002</v>
      </c>
      <c r="K113" s="60">
        <f t="shared" si="18"/>
        <v>-20.752499999999998</v>
      </c>
      <c r="L113" s="60">
        <f t="shared" si="19"/>
        <v>-11.137</v>
      </c>
      <c r="M113" s="60"/>
      <c r="N113" s="60">
        <f t="shared" si="15"/>
        <v>-20.752499999999998</v>
      </c>
      <c r="O113" s="60">
        <f t="shared" si="16"/>
        <v>-11.137</v>
      </c>
      <c r="P113" s="60"/>
      <c r="Q113" s="60">
        <f t="shared" si="20"/>
        <v>-21.295104823747682</v>
      </c>
      <c r="R113" s="60">
        <f t="shared" si="21"/>
        <v>-11.106606215213359</v>
      </c>
      <c r="S113" s="60"/>
      <c r="T113" s="60">
        <f t="shared" si="22"/>
        <v>6.6167203417802796</v>
      </c>
      <c r="U113" s="60">
        <f t="shared" si="23"/>
        <v>24.10412511208779</v>
      </c>
      <c r="V113" s="60">
        <f t="shared" si="24"/>
        <v>-6.6018128526371953</v>
      </c>
      <c r="W113" s="60">
        <f t="shared" si="25"/>
        <v>6.7034416609205962</v>
      </c>
      <c r="X113" s="60">
        <f t="shared" si="26"/>
        <v>24.144978898445938</v>
      </c>
      <c r="Y113" s="60">
        <f t="shared" si="27"/>
        <v>-6.5621839942905416</v>
      </c>
    </row>
    <row r="114" spans="2:25" x14ac:dyDescent="0.2">
      <c r="B114" s="54">
        <v>83</v>
      </c>
      <c r="C114" s="55" t="s">
        <v>8</v>
      </c>
      <c r="D114" s="54">
        <v>2782</v>
      </c>
      <c r="E114" s="56">
        <v>8.6929999999999996</v>
      </c>
      <c r="F114" s="56">
        <v>-24.677</v>
      </c>
      <c r="G114" s="56">
        <v>-9.8024999999999984</v>
      </c>
      <c r="H114" s="62">
        <v>0.19091883092036754</v>
      </c>
      <c r="I114" s="62">
        <v>1.2466292552318832</v>
      </c>
      <c r="J114" s="56">
        <f t="shared" si="17"/>
        <v>8.6929999999999996</v>
      </c>
      <c r="K114" s="62">
        <f t="shared" si="18"/>
        <v>-24.677</v>
      </c>
      <c r="L114" s="62">
        <f t="shared" si="19"/>
        <v>-9.8024999999999984</v>
      </c>
      <c r="M114" s="62"/>
      <c r="N114" s="95">
        <f t="shared" si="15"/>
        <v>-24.677</v>
      </c>
      <c r="O114" s="95">
        <f t="shared" si="16"/>
        <v>-9.8024999999999984</v>
      </c>
      <c r="P114" s="62"/>
      <c r="Q114" s="95">
        <f t="shared" si="20"/>
        <v>-25.226303648732223</v>
      </c>
      <c r="R114" s="95">
        <f t="shared" si="21"/>
        <v>-9.77173098330241</v>
      </c>
      <c r="S114" s="95"/>
      <c r="T114" s="62">
        <f t="shared" si="22"/>
        <v>2.3936537831919047</v>
      </c>
      <c r="U114" s="62">
        <f t="shared" si="23"/>
        <v>25.513372744546793</v>
      </c>
      <c r="V114" s="62">
        <f t="shared" si="24"/>
        <v>-5.2348190001583141</v>
      </c>
      <c r="W114" s="62">
        <f t="shared" si="25"/>
        <v>2.4803751023322214</v>
      </c>
      <c r="X114" s="62">
        <f t="shared" si="26"/>
        <v>25.554226530904941</v>
      </c>
      <c r="Y114" s="62">
        <f t="shared" si="27"/>
        <v>-5.1951901418116604</v>
      </c>
    </row>
    <row r="115" spans="2:25" x14ac:dyDescent="0.2">
      <c r="B115" s="58">
        <v>84</v>
      </c>
      <c r="C115" s="24" t="s">
        <v>8</v>
      </c>
      <c r="D115" s="58">
        <v>1957</v>
      </c>
      <c r="E115" s="59">
        <v>6.1440000000000001</v>
      </c>
      <c r="F115" s="59">
        <v>-25.401499999999999</v>
      </c>
      <c r="G115" s="59">
        <v>-9.9710000000000001</v>
      </c>
      <c r="H115" s="60">
        <v>0.26940768363207479</v>
      </c>
      <c r="I115" s="60">
        <v>1.6447303730399099</v>
      </c>
      <c r="J115" s="59">
        <f t="shared" si="17"/>
        <v>6.1440000000000001</v>
      </c>
      <c r="K115" s="60">
        <f t="shared" si="18"/>
        <v>-25.401499999999999</v>
      </c>
      <c r="L115" s="60">
        <f t="shared" si="19"/>
        <v>-9.9710000000000001</v>
      </c>
      <c r="M115" s="60"/>
      <c r="N115" s="60">
        <f t="shared" si="15"/>
        <v>-25.401499999999999</v>
      </c>
      <c r="O115" s="60">
        <f t="shared" si="16"/>
        <v>-9.9710000000000001</v>
      </c>
      <c r="P115" s="60"/>
      <c r="Q115" s="60">
        <f t="shared" si="20"/>
        <v>-25.957502473716762</v>
      </c>
      <c r="R115" s="60">
        <f t="shared" si="21"/>
        <v>-9.939855751391466</v>
      </c>
      <c r="S115" s="60"/>
      <c r="T115" s="60">
        <f t="shared" si="22"/>
        <v>1.6081678683492591</v>
      </c>
      <c r="U115" s="60">
        <f t="shared" si="23"/>
        <v>25.335880926792377</v>
      </c>
      <c r="V115" s="60">
        <f t="shared" si="24"/>
        <v>-5.4069890419218192</v>
      </c>
      <c r="W115" s="60">
        <f t="shared" si="25"/>
        <v>1.6948891874895757</v>
      </c>
      <c r="X115" s="60">
        <f t="shared" si="26"/>
        <v>25.376734713150526</v>
      </c>
      <c r="Y115" s="60">
        <f t="shared" si="27"/>
        <v>-5.3673601835751654</v>
      </c>
    </row>
    <row r="116" spans="2:25" x14ac:dyDescent="0.2">
      <c r="B116" s="54">
        <v>85</v>
      </c>
      <c r="C116" s="55" t="s">
        <v>150</v>
      </c>
      <c r="D116" s="54">
        <v>6390</v>
      </c>
      <c r="E116" s="56">
        <v>20.050999999999998</v>
      </c>
      <c r="F116" s="56">
        <v>-27.884</v>
      </c>
      <c r="G116" s="56">
        <v>-9.2044999999999995</v>
      </c>
      <c r="H116" s="62">
        <v>0.13717871555019207</v>
      </c>
      <c r="I116" s="62">
        <v>0.62013264710060267</v>
      </c>
      <c r="J116" s="56">
        <f t="shared" si="17"/>
        <v>20.050999999999998</v>
      </c>
      <c r="K116" s="62">
        <f t="shared" si="18"/>
        <v>-27.884</v>
      </c>
      <c r="L116" s="62">
        <f t="shared" si="19"/>
        <v>-9.2044999999999995</v>
      </c>
      <c r="M116" s="62"/>
      <c r="N116" s="95">
        <f t="shared" si="15"/>
        <v>-27.884</v>
      </c>
      <c r="O116" s="95">
        <f t="shared" si="16"/>
        <v>-9.2044999999999995</v>
      </c>
      <c r="P116" s="62"/>
      <c r="Q116" s="95">
        <f t="shared" si="20"/>
        <v>-28.446701298701299</v>
      </c>
      <c r="R116" s="95">
        <f t="shared" si="21"/>
        <v>-9.1729805194805181</v>
      </c>
      <c r="S116" s="95"/>
      <c r="T116" s="62">
        <f t="shared" si="22"/>
        <v>-1.0658389126511914</v>
      </c>
      <c r="U116" s="62">
        <f t="shared" si="23"/>
        <v>26.145482512863342</v>
      </c>
      <c r="V116" s="62">
        <f t="shared" si="24"/>
        <v>-4.6216619172737268</v>
      </c>
      <c r="W116" s="62">
        <f t="shared" si="25"/>
        <v>-0.97911759351087468</v>
      </c>
      <c r="X116" s="62">
        <f t="shared" si="26"/>
        <v>26.186336299221491</v>
      </c>
      <c r="Y116" s="62">
        <f t="shared" si="27"/>
        <v>-4.582033058927073</v>
      </c>
    </row>
    <row r="117" spans="2:25" x14ac:dyDescent="0.2">
      <c r="B117" s="58">
        <v>86</v>
      </c>
      <c r="C117" s="24" t="s">
        <v>151</v>
      </c>
      <c r="D117" s="58">
        <v>12055</v>
      </c>
      <c r="E117" s="59">
        <v>38.488999999999997</v>
      </c>
      <c r="F117" s="59">
        <v>-28.6</v>
      </c>
      <c r="G117" s="59">
        <v>-7.5255000000000001</v>
      </c>
      <c r="H117" s="60">
        <v>0.1499066376115479</v>
      </c>
      <c r="I117" s="60">
        <v>0.50699556211075492</v>
      </c>
      <c r="J117" s="59">
        <f t="shared" si="17"/>
        <v>38.488999999999997</v>
      </c>
      <c r="K117" s="60">
        <f t="shared" si="18"/>
        <v>-28.6</v>
      </c>
      <c r="L117" s="60">
        <f t="shared" si="19"/>
        <v>-7.5255000000000001</v>
      </c>
      <c r="M117" s="60"/>
      <c r="N117" s="60">
        <f t="shared" si="15"/>
        <v>-28.6</v>
      </c>
      <c r="O117" s="60">
        <f t="shared" si="16"/>
        <v>-7.5255000000000001</v>
      </c>
      <c r="P117" s="60"/>
      <c r="Q117" s="60">
        <f t="shared" si="20"/>
        <v>-29.16940012368584</v>
      </c>
      <c r="R117" s="60">
        <f t="shared" si="21"/>
        <v>-7.4936052875695731</v>
      </c>
      <c r="S117" s="60"/>
      <c r="T117" s="60">
        <f t="shared" si="22"/>
        <v>-1.8421937539088908</v>
      </c>
      <c r="U117" s="60">
        <f t="shared" si="23"/>
        <v>27.918423918175648</v>
      </c>
      <c r="V117" s="60">
        <f t="shared" si="24"/>
        <v>-2.9018790018763538</v>
      </c>
      <c r="W117" s="60">
        <f t="shared" si="25"/>
        <v>-1.7554724347685742</v>
      </c>
      <c r="X117" s="60">
        <f t="shared" si="26"/>
        <v>27.959277704533797</v>
      </c>
      <c r="Y117" s="60">
        <f t="shared" si="27"/>
        <v>-2.8622501435297005</v>
      </c>
    </row>
    <row r="118" spans="2:25" x14ac:dyDescent="0.2">
      <c r="B118" s="54">
        <v>87</v>
      </c>
      <c r="C118" s="55" t="s">
        <v>152</v>
      </c>
      <c r="D118" s="54">
        <v>5508</v>
      </c>
      <c r="E118" s="56">
        <v>17.244</v>
      </c>
      <c r="F118" s="56">
        <v>-27.009</v>
      </c>
      <c r="G118" s="56">
        <v>-16.900500000000001</v>
      </c>
      <c r="H118" s="62">
        <v>0.18526197667087577</v>
      </c>
      <c r="I118" s="62">
        <v>0.68518647096976537</v>
      </c>
      <c r="J118" s="56">
        <f t="shared" si="17"/>
        <v>17.244</v>
      </c>
      <c r="K118" s="62">
        <f t="shared" si="18"/>
        <v>-27.009</v>
      </c>
      <c r="L118" s="62">
        <f t="shared" si="19"/>
        <v>-16.900500000000001</v>
      </c>
      <c r="M118" s="62"/>
      <c r="N118" s="95">
        <f t="shared" si="15"/>
        <v>-27.009</v>
      </c>
      <c r="O118" s="95">
        <f t="shared" si="16"/>
        <v>-16.900500000000001</v>
      </c>
      <c r="P118" s="62"/>
      <c r="Q118" s="95">
        <f t="shared" si="20"/>
        <v>-27.585098948670378</v>
      </c>
      <c r="R118" s="95">
        <f t="shared" si="21"/>
        <v>-16.868230055658628</v>
      </c>
      <c r="S118" s="95"/>
      <c r="T118" s="62">
        <f t="shared" si="22"/>
        <v>-0.14026779981615434</v>
      </c>
      <c r="U118" s="62">
        <f t="shared" si="23"/>
        <v>18.021493146070082</v>
      </c>
      <c r="V118" s="62">
        <f t="shared" si="24"/>
        <v>-12.502067934087281</v>
      </c>
      <c r="W118" s="62">
        <f t="shared" si="25"/>
        <v>-5.3546480675837671E-2</v>
      </c>
      <c r="X118" s="62">
        <f t="shared" si="26"/>
        <v>18.06234693242823</v>
      </c>
      <c r="Y118" s="62">
        <f t="shared" si="27"/>
        <v>-12.462439075740628</v>
      </c>
    </row>
    <row r="119" spans="2:25" x14ac:dyDescent="0.2">
      <c r="B119" s="58">
        <v>88</v>
      </c>
      <c r="C119" s="24" t="s">
        <v>153</v>
      </c>
      <c r="D119" s="58">
        <v>19183</v>
      </c>
      <c r="E119" s="59">
        <v>61.737000000000002</v>
      </c>
      <c r="F119" s="59">
        <v>-27.829000000000001</v>
      </c>
      <c r="G119" s="59">
        <v>-18.406500000000001</v>
      </c>
      <c r="H119" s="60">
        <v>0.16546298679765337</v>
      </c>
      <c r="I119" s="60">
        <v>0.38395898218429481</v>
      </c>
      <c r="J119" s="59">
        <f t="shared" si="17"/>
        <v>61.737000000000002</v>
      </c>
      <c r="K119" s="60">
        <f t="shared" si="18"/>
        <v>-27.829000000000001</v>
      </c>
      <c r="L119" s="60">
        <f t="shared" si="19"/>
        <v>-18.406500000000001</v>
      </c>
      <c r="M119" s="60"/>
      <c r="N119" s="60">
        <f t="shared" si="15"/>
        <v>-27.829000000000001</v>
      </c>
      <c r="O119" s="60">
        <f t="shared" si="16"/>
        <v>-18.406500000000001</v>
      </c>
      <c r="P119" s="60"/>
      <c r="Q119" s="60">
        <f t="shared" si="20"/>
        <v>-28.411797773654918</v>
      </c>
      <c r="R119" s="60">
        <f t="shared" si="21"/>
        <v>-18.373854823747681</v>
      </c>
      <c r="S119" s="60"/>
      <c r="T119" s="60">
        <f t="shared" si="22"/>
        <v>-1.0283440119955891</v>
      </c>
      <c r="U119" s="60">
        <f t="shared" si="23"/>
        <v>16.431982689153703</v>
      </c>
      <c r="V119" s="60">
        <f t="shared" si="24"/>
        <v>-14.043919751332608</v>
      </c>
      <c r="W119" s="60">
        <f t="shared" si="25"/>
        <v>-0.94162269285527245</v>
      </c>
      <c r="X119" s="60">
        <f t="shared" si="26"/>
        <v>16.472836475511851</v>
      </c>
      <c r="Y119" s="60">
        <f t="shared" si="27"/>
        <v>-14.004290892985953</v>
      </c>
    </row>
    <row r="120" spans="2:25" x14ac:dyDescent="0.2">
      <c r="B120" s="54">
        <v>89</v>
      </c>
      <c r="C120" s="55" t="s">
        <v>154</v>
      </c>
      <c r="D120" s="54">
        <v>6878</v>
      </c>
      <c r="E120" s="56">
        <v>21.530999999999999</v>
      </c>
      <c r="F120" s="56">
        <v>-22.596499999999999</v>
      </c>
      <c r="G120" s="56">
        <v>-6.9979999999999993</v>
      </c>
      <c r="H120" s="62">
        <v>0.10394469683442391</v>
      </c>
      <c r="I120" s="62">
        <v>0.47234732983261385</v>
      </c>
      <c r="J120" s="56">
        <f t="shared" si="17"/>
        <v>21.530999999999999</v>
      </c>
      <c r="K120" s="62">
        <f t="shared" si="18"/>
        <v>-22.596499999999999</v>
      </c>
      <c r="L120" s="62">
        <f t="shared" si="19"/>
        <v>-6.9979999999999993</v>
      </c>
      <c r="M120" s="62"/>
      <c r="N120" s="95">
        <f t="shared" si="15"/>
        <v>-22.596499999999999</v>
      </c>
      <c r="O120" s="95">
        <f t="shared" si="16"/>
        <v>-6.9979999999999993</v>
      </c>
      <c r="P120" s="62"/>
      <c r="Q120" s="95">
        <f t="shared" si="20"/>
        <v>-23.185996598639456</v>
      </c>
      <c r="R120" s="95">
        <f t="shared" si="21"/>
        <v>-6.9649795918367339</v>
      </c>
      <c r="S120" s="95"/>
      <c r="T120" s="62">
        <f t="shared" si="22"/>
        <v>4.5854412902846668</v>
      </c>
      <c r="U120" s="62">
        <f t="shared" si="23"/>
        <v>28.47650192603713</v>
      </c>
      <c r="V120" s="62">
        <f t="shared" si="24"/>
        <v>-2.3605339689816471</v>
      </c>
      <c r="W120" s="62">
        <f t="shared" si="25"/>
        <v>4.6721626094249835</v>
      </c>
      <c r="X120" s="62">
        <f t="shared" si="26"/>
        <v>28.517355712395279</v>
      </c>
      <c r="Y120" s="62">
        <f t="shared" si="27"/>
        <v>-2.3209051106349934</v>
      </c>
    </row>
    <row r="121" spans="2:25" x14ac:dyDescent="0.2">
      <c r="B121" s="58">
        <v>90</v>
      </c>
      <c r="C121" s="24" t="s">
        <v>155</v>
      </c>
      <c r="D121" s="58">
        <v>3128</v>
      </c>
      <c r="E121" s="59">
        <v>9.8190000000000008</v>
      </c>
      <c r="F121" s="59">
        <v>-29.467500000000001</v>
      </c>
      <c r="G121" s="59">
        <v>-24.099499999999999</v>
      </c>
      <c r="H121" s="60">
        <v>0.20435385976291076</v>
      </c>
      <c r="I121" s="60">
        <v>1.5110871913956523</v>
      </c>
      <c r="J121" s="59">
        <f t="shared" si="17"/>
        <v>9.8190000000000008</v>
      </c>
      <c r="K121" s="60">
        <f t="shared" si="18"/>
        <v>-29.467500000000001</v>
      </c>
      <c r="L121" s="60">
        <f t="shared" si="19"/>
        <v>-24.099499999999999</v>
      </c>
      <c r="M121" s="60"/>
      <c r="N121" s="60">
        <f t="shared" si="15"/>
        <v>-29.467500000000001</v>
      </c>
      <c r="O121" s="60">
        <f t="shared" si="16"/>
        <v>-24.099499999999999</v>
      </c>
      <c r="P121" s="60"/>
      <c r="Q121" s="60">
        <f t="shared" si="20"/>
        <v>-30.063695423623997</v>
      </c>
      <c r="R121" s="60">
        <f t="shared" si="21"/>
        <v>-24.066104359925788</v>
      </c>
      <c r="S121" s="60"/>
      <c r="T121" s="60">
        <f t="shared" si="22"/>
        <v>-2.8028850704277026</v>
      </c>
      <c r="U121" s="60">
        <f t="shared" si="23"/>
        <v>10.422590207774594</v>
      </c>
      <c r="V121" s="60">
        <f t="shared" si="24"/>
        <v>-19.873131303630199</v>
      </c>
      <c r="W121" s="60">
        <f t="shared" si="25"/>
        <v>-2.716163751287386</v>
      </c>
      <c r="X121" s="60">
        <f t="shared" si="26"/>
        <v>10.463443994132742</v>
      </c>
      <c r="Y121" s="60">
        <f t="shared" si="27"/>
        <v>-19.833502445283543</v>
      </c>
    </row>
    <row r="122" spans="2:25" x14ac:dyDescent="0.2">
      <c r="B122" s="54">
        <v>91</v>
      </c>
      <c r="C122" s="55" t="s">
        <v>156</v>
      </c>
      <c r="D122" s="54">
        <v>9103</v>
      </c>
      <c r="E122" s="56">
        <v>28.507000000000001</v>
      </c>
      <c r="F122" s="56">
        <v>-15.673</v>
      </c>
      <c r="G122" s="56">
        <v>-10.554500000000001</v>
      </c>
      <c r="H122" s="62">
        <v>0.13717871555018957</v>
      </c>
      <c r="I122" s="62">
        <v>0.3811305550595489</v>
      </c>
      <c r="J122" s="56">
        <f t="shared" si="17"/>
        <v>28.507000000000001</v>
      </c>
      <c r="K122" s="62">
        <f t="shared" si="18"/>
        <v>-15.673</v>
      </c>
      <c r="L122" s="62">
        <f t="shared" si="19"/>
        <v>-10.554500000000001</v>
      </c>
      <c r="M122" s="62"/>
      <c r="N122" s="95">
        <f t="shared" si="15"/>
        <v>-15.673</v>
      </c>
      <c r="O122" s="95">
        <f t="shared" si="16"/>
        <v>-10.554500000000001</v>
      </c>
      <c r="P122" s="62"/>
      <c r="Q122" s="95">
        <f t="shared" si="20"/>
        <v>-16.275894248608537</v>
      </c>
      <c r="R122" s="95">
        <f t="shared" si="21"/>
        <v>-10.520729128014843</v>
      </c>
      <c r="S122" s="95"/>
      <c r="T122" s="62">
        <f t="shared" si="22"/>
        <v>12.008576941774706</v>
      </c>
      <c r="U122" s="62">
        <f t="shared" si="23"/>
        <v>24.722644265270763</v>
      </c>
      <c r="V122" s="62">
        <f t="shared" si="24"/>
        <v>-6.001838894500235</v>
      </c>
      <c r="W122" s="62">
        <f t="shared" si="25"/>
        <v>12.095298260915023</v>
      </c>
      <c r="X122" s="62">
        <f t="shared" si="26"/>
        <v>24.763498051628911</v>
      </c>
      <c r="Y122" s="62">
        <f t="shared" si="27"/>
        <v>-5.9622100361535821</v>
      </c>
    </row>
    <row r="123" spans="2:25" x14ac:dyDescent="0.2">
      <c r="B123" s="58">
        <v>92</v>
      </c>
      <c r="C123" s="24" t="s">
        <v>157</v>
      </c>
      <c r="D123" s="58">
        <v>12322</v>
      </c>
      <c r="E123" s="59">
        <v>39.031999999999996</v>
      </c>
      <c r="F123" s="59">
        <v>-23.3765</v>
      </c>
      <c r="G123" s="59">
        <v>-10.112</v>
      </c>
      <c r="H123" s="60">
        <v>0.19304015126392976</v>
      </c>
      <c r="I123" s="60">
        <v>0.54022958082652184</v>
      </c>
      <c r="J123" s="59">
        <f t="shared" si="17"/>
        <v>39.031999999999996</v>
      </c>
      <c r="K123" s="60">
        <f t="shared" si="18"/>
        <v>-23.3765</v>
      </c>
      <c r="L123" s="60">
        <f t="shared" si="19"/>
        <v>-10.112</v>
      </c>
      <c r="M123" s="60"/>
      <c r="N123" s="60">
        <f t="shared" si="15"/>
        <v>-23.3765</v>
      </c>
      <c r="O123" s="60">
        <f t="shared" si="16"/>
        <v>-10.112</v>
      </c>
      <c r="P123" s="60"/>
      <c r="Q123" s="60">
        <f t="shared" si="20"/>
        <v>-23.986093073593075</v>
      </c>
      <c r="R123" s="60">
        <f t="shared" si="21"/>
        <v>-10.077853896103896</v>
      </c>
      <c r="S123" s="60"/>
      <c r="T123" s="60">
        <f t="shared" si="22"/>
        <v>3.7259424917128712</v>
      </c>
      <c r="U123" s="60">
        <f t="shared" si="23"/>
        <v>25.190194233331649</v>
      </c>
      <c r="V123" s="60">
        <f t="shared" si="24"/>
        <v>-5.5483075793894239</v>
      </c>
      <c r="W123" s="60">
        <f t="shared" si="25"/>
        <v>3.8126638108531878</v>
      </c>
      <c r="X123" s="60">
        <f t="shared" si="26"/>
        <v>25.231048019689798</v>
      </c>
      <c r="Y123" s="60">
        <f t="shared" si="27"/>
        <v>-5.5086787210427701</v>
      </c>
    </row>
    <row r="124" spans="2:25" x14ac:dyDescent="0.2">
      <c r="B124" s="54">
        <v>93</v>
      </c>
      <c r="C124" s="55" t="s">
        <v>158</v>
      </c>
      <c r="D124" s="54">
        <v>3897</v>
      </c>
      <c r="E124" s="56">
        <v>12.119</v>
      </c>
      <c r="F124" s="56">
        <v>-27.665500000000002</v>
      </c>
      <c r="G124" s="56">
        <v>-9.3775000000000013</v>
      </c>
      <c r="H124" s="62">
        <v>0.13081475451951038</v>
      </c>
      <c r="I124" s="62">
        <v>0.80256619664673123</v>
      </c>
      <c r="J124" s="56">
        <f t="shared" si="17"/>
        <v>12.119</v>
      </c>
      <c r="K124" s="62">
        <f t="shared" si="18"/>
        <v>-27.665500000000002</v>
      </c>
      <c r="L124" s="62">
        <f t="shared" si="19"/>
        <v>-9.3775000000000013</v>
      </c>
      <c r="M124" s="62"/>
      <c r="N124" s="95">
        <f t="shared" si="15"/>
        <v>-27.665500000000002</v>
      </c>
      <c r="O124" s="95">
        <f t="shared" si="16"/>
        <v>-9.3775000000000013</v>
      </c>
      <c r="P124" s="62"/>
      <c r="Q124" s="95">
        <f t="shared" si="20"/>
        <v>-28.281791898577616</v>
      </c>
      <c r="R124" s="95">
        <f t="shared" si="21"/>
        <v>-9.3429786641929518</v>
      </c>
      <c r="S124" s="95"/>
      <c r="T124" s="62">
        <f t="shared" si="22"/>
        <v>-0.88868598707716373</v>
      </c>
      <c r="U124" s="62">
        <f t="shared" si="23"/>
        <v>25.966012943549764</v>
      </c>
      <c r="V124" s="62">
        <f t="shared" si="24"/>
        <v>-4.7957504112388438</v>
      </c>
      <c r="W124" s="62">
        <f t="shared" si="25"/>
        <v>-0.80196466793684706</v>
      </c>
      <c r="X124" s="62">
        <f t="shared" si="26"/>
        <v>26.006866729907912</v>
      </c>
      <c r="Y124" s="62">
        <f t="shared" si="27"/>
        <v>-4.7561215528921901</v>
      </c>
    </row>
    <row r="125" spans="2:25" x14ac:dyDescent="0.2">
      <c r="B125" s="58">
        <v>94</v>
      </c>
      <c r="C125" s="24" t="s">
        <v>159</v>
      </c>
      <c r="D125" s="58">
        <v>2639</v>
      </c>
      <c r="E125" s="59">
        <v>8.2430000000000003</v>
      </c>
      <c r="F125" s="59">
        <v>-26.079499999999999</v>
      </c>
      <c r="G125" s="59">
        <v>-10.427</v>
      </c>
      <c r="H125" s="60">
        <v>0.24536605307173293</v>
      </c>
      <c r="I125" s="60">
        <v>1.441083620058184</v>
      </c>
      <c r="J125" s="59">
        <f t="shared" si="17"/>
        <v>8.2430000000000003</v>
      </c>
      <c r="K125" s="60">
        <f t="shared" si="18"/>
        <v>-26.079499999999999</v>
      </c>
      <c r="L125" s="60">
        <f t="shared" si="19"/>
        <v>-10.427</v>
      </c>
      <c r="M125" s="60"/>
      <c r="N125" s="60">
        <f t="shared" si="15"/>
        <v>-26.079499999999999</v>
      </c>
      <c r="O125" s="60">
        <f t="shared" si="16"/>
        <v>-10.427</v>
      </c>
      <c r="P125" s="60"/>
      <c r="Q125" s="60">
        <f t="shared" si="20"/>
        <v>-26.702490723562153</v>
      </c>
      <c r="R125" s="60">
        <f t="shared" si="21"/>
        <v>-10.392103432282003</v>
      </c>
      <c r="S125" s="60"/>
      <c r="T125" s="60">
        <f t="shared" si="22"/>
        <v>0.80786874725972169</v>
      </c>
      <c r="U125" s="60">
        <f t="shared" si="23"/>
        <v>24.858436324971656</v>
      </c>
      <c r="V125" s="60">
        <f t="shared" si="24"/>
        <v>-5.8701183178243923</v>
      </c>
      <c r="W125" s="60">
        <f t="shared" si="25"/>
        <v>0.89459006640003835</v>
      </c>
      <c r="X125" s="60">
        <f t="shared" si="26"/>
        <v>24.899290111329805</v>
      </c>
      <c r="Y125" s="60">
        <f t="shared" si="27"/>
        <v>-5.8304894594777386</v>
      </c>
    </row>
    <row r="126" spans="2:25" x14ac:dyDescent="0.2">
      <c r="B126" s="54">
        <v>95</v>
      </c>
      <c r="C126" s="55" t="s">
        <v>8</v>
      </c>
      <c r="D126" s="54">
        <v>18683</v>
      </c>
      <c r="E126" s="56">
        <v>59.676000000000002</v>
      </c>
      <c r="F126" s="56">
        <v>-22.886499999999998</v>
      </c>
      <c r="G126" s="56">
        <v>-9.0440000000000005</v>
      </c>
      <c r="H126" s="62">
        <v>0.11525840533340743</v>
      </c>
      <c r="I126" s="62">
        <v>0.29557063453597632</v>
      </c>
      <c r="J126" s="56">
        <f t="shared" si="17"/>
        <v>59.676000000000002</v>
      </c>
      <c r="K126" s="62">
        <f t="shared" si="18"/>
        <v>-22.886499999999998</v>
      </c>
      <c r="L126" s="62">
        <f t="shared" si="19"/>
        <v>-9.0440000000000005</v>
      </c>
      <c r="M126" s="62"/>
      <c r="N126" s="95">
        <f t="shared" si="15"/>
        <v>-22.886499999999998</v>
      </c>
      <c r="O126" s="95">
        <f t="shared" si="16"/>
        <v>-9.0440000000000005</v>
      </c>
      <c r="P126" s="62"/>
      <c r="Q126" s="95">
        <f t="shared" si="20"/>
        <v>-23.516189548546691</v>
      </c>
      <c r="R126" s="95">
        <f t="shared" si="21"/>
        <v>-9.008728200371058</v>
      </c>
      <c r="S126" s="95"/>
      <c r="T126" s="62">
        <f t="shared" si="22"/>
        <v>4.2307335111276636</v>
      </c>
      <c r="U126" s="62">
        <f t="shared" si="23"/>
        <v>26.318886128645126</v>
      </c>
      <c r="V126" s="62">
        <f t="shared" si="24"/>
        <v>-4.4534575000289784</v>
      </c>
      <c r="W126" s="62">
        <f t="shared" si="25"/>
        <v>4.3174548302679803</v>
      </c>
      <c r="X126" s="62">
        <f t="shared" si="26"/>
        <v>26.359739915003274</v>
      </c>
      <c r="Y126" s="62">
        <f t="shared" si="27"/>
        <v>-4.4138286416823256</v>
      </c>
    </row>
    <row r="127" spans="2:25" x14ac:dyDescent="0.2">
      <c r="B127" s="58">
        <v>96</v>
      </c>
      <c r="C127" s="24" t="s">
        <v>8</v>
      </c>
      <c r="D127" s="58">
        <v>8350</v>
      </c>
      <c r="E127" s="59">
        <v>26.25</v>
      </c>
      <c r="F127" s="59">
        <v>-23.368499999999997</v>
      </c>
      <c r="G127" s="59">
        <v>-9.2785000000000011</v>
      </c>
      <c r="H127" s="60">
        <v>0.18031222920256892</v>
      </c>
      <c r="I127" s="60">
        <v>0.51689505704736616</v>
      </c>
      <c r="J127" s="59">
        <f t="shared" si="17"/>
        <v>26.25</v>
      </c>
      <c r="K127" s="60">
        <f t="shared" si="18"/>
        <v>-23.368499999999997</v>
      </c>
      <c r="L127" s="60">
        <f t="shared" si="19"/>
        <v>-9.2785000000000011</v>
      </c>
      <c r="M127" s="60"/>
      <c r="N127" s="60">
        <f t="shared" si="15"/>
        <v>-23.368499999999997</v>
      </c>
      <c r="O127" s="60">
        <f t="shared" si="16"/>
        <v>-9.2785000000000011</v>
      </c>
      <c r="P127" s="60"/>
      <c r="Q127" s="60">
        <f t="shared" si="20"/>
        <v>-24.00488837353123</v>
      </c>
      <c r="R127" s="60">
        <f t="shared" si="21"/>
        <v>-9.2428529684601131</v>
      </c>
      <c r="S127" s="60"/>
      <c r="T127" s="60">
        <f t="shared" si="22"/>
        <v>3.7057517544438703</v>
      </c>
      <c r="U127" s="60">
        <f t="shared" si="23"/>
        <v>26.071717129444217</v>
      </c>
      <c r="V127" s="60">
        <f t="shared" si="24"/>
        <v>-4.6932155770685933</v>
      </c>
      <c r="W127" s="60">
        <f t="shared" si="25"/>
        <v>3.7924730735841869</v>
      </c>
      <c r="X127" s="60">
        <f t="shared" si="26"/>
        <v>26.112570915802365</v>
      </c>
      <c r="Y127" s="60">
        <f t="shared" si="27"/>
        <v>-4.6535867187219395</v>
      </c>
    </row>
    <row r="132" spans="1:27" x14ac:dyDescent="0.2">
      <c r="B132" s="42" t="s">
        <v>52</v>
      </c>
      <c r="C132" s="43"/>
      <c r="D132" s="43"/>
      <c r="E132" s="43"/>
      <c r="F132" s="43"/>
      <c r="G132" s="43"/>
      <c r="H132" s="43"/>
      <c r="I132" s="44"/>
      <c r="J132" s="86" t="s">
        <v>49</v>
      </c>
      <c r="K132" s="82"/>
      <c r="L132" s="82"/>
      <c r="M132" s="83"/>
      <c r="N132" s="84" t="s">
        <v>48</v>
      </c>
      <c r="O132" s="82"/>
      <c r="P132" s="83"/>
      <c r="Q132" s="43" t="s">
        <v>50</v>
      </c>
      <c r="R132" s="43"/>
      <c r="S132" s="43"/>
      <c r="T132" s="42" t="s">
        <v>61</v>
      </c>
      <c r="U132" s="45"/>
      <c r="V132" s="46"/>
      <c r="W132" s="42" t="s">
        <v>62</v>
      </c>
      <c r="X132" s="45"/>
      <c r="Y132" s="46"/>
    </row>
    <row r="133" spans="1:27" ht="12" customHeight="1" x14ac:dyDescent="0.2">
      <c r="B133" s="48" t="s">
        <v>0</v>
      </c>
      <c r="C133" s="49" t="s">
        <v>1</v>
      </c>
      <c r="D133" s="50" t="s">
        <v>2</v>
      </c>
      <c r="E133" s="50" t="s">
        <v>3</v>
      </c>
      <c r="F133" s="103" t="s">
        <v>66</v>
      </c>
      <c r="G133" s="103" t="s">
        <v>67</v>
      </c>
      <c r="H133" s="103" t="s">
        <v>74</v>
      </c>
      <c r="I133" s="103" t="s">
        <v>75</v>
      </c>
      <c r="J133" s="87" t="s">
        <v>3</v>
      </c>
      <c r="K133" s="103" t="s">
        <v>66</v>
      </c>
      <c r="L133" s="103" t="s">
        <v>67</v>
      </c>
      <c r="M133" s="51"/>
      <c r="N133" s="103" t="s">
        <v>66</v>
      </c>
      <c r="O133" s="103" t="s">
        <v>67</v>
      </c>
      <c r="P133" s="51"/>
      <c r="Q133" s="103" t="s">
        <v>66</v>
      </c>
      <c r="R133" s="103" t="s">
        <v>67</v>
      </c>
      <c r="S133" s="52"/>
      <c r="T133" s="105" t="s">
        <v>68</v>
      </c>
      <c r="U133" s="103" t="s">
        <v>72</v>
      </c>
      <c r="V133" s="103" t="s">
        <v>71</v>
      </c>
      <c r="W133" s="105" t="s">
        <v>68</v>
      </c>
      <c r="X133" s="103" t="s">
        <v>72</v>
      </c>
      <c r="Y133" s="104" t="s">
        <v>71</v>
      </c>
    </row>
    <row r="134" spans="1:27" x14ac:dyDescent="0.2">
      <c r="B134" s="54">
        <v>1</v>
      </c>
      <c r="C134" s="55" t="s">
        <v>82</v>
      </c>
      <c r="D134" s="54">
        <v>347</v>
      </c>
      <c r="E134" s="56">
        <v>1.073</v>
      </c>
      <c r="F134" s="56">
        <v>-39.448999999999998</v>
      </c>
      <c r="G134" s="56">
        <v>-9.1155000000000008</v>
      </c>
      <c r="H134" s="62">
        <v>0.18809040379562039</v>
      </c>
      <c r="I134" s="62">
        <v>0.33870414818835698</v>
      </c>
      <c r="J134" s="56">
        <f>IF(B134&lt;&gt;"",IF(OR($E$10="Yes (Manual)",$E$10="Yes (Auto)"),E134-AVERAGE(E$134:E$137),E134),"")</f>
        <v>1.073</v>
      </c>
      <c r="K134" s="62">
        <f>IF(B134&lt;&gt;"",IF(OR($E$10="Yes (Manual)",$E$10="Yes (Auto)"),(F134*E134-AVERAGE(F$134:F$137)*AVERAGE(E$134:E$137))/AVERAGE(E$134:E$137),F134),"")</f>
        <v>-39.448999999999998</v>
      </c>
      <c r="L134" s="62">
        <f>IF(B134&lt;&gt;"",IF(OR($E$10="Yes (Manual)",$E$10="Yes (Auto)"),(G134*E134-AVERAGE(G$134:G$137)*AVERAGE(E$134:E$137))/AVERAGE(E$134:E$137),G134),"")</f>
        <v>-9.1155000000000008</v>
      </c>
      <c r="M134" s="62"/>
      <c r="N134" s="95">
        <f>IF(B134&lt;&gt;"",IF(OR($E$11="Yes (Manual)",$E$11="Yes (Auto)"),K134-J134*$I$26,K134),"")</f>
        <v>-39.448999999999998</v>
      </c>
      <c r="O134" s="95">
        <f>IF(B134&lt;&gt;"",IF(OR($E$11="Yes (Manual)",$E$11="Yes (Auto)"),L134-J134*$I$27,L134),"")</f>
        <v>-9.1155000000000008</v>
      </c>
      <c r="P134" s="62"/>
      <c r="Q134" s="95">
        <f>IF(B134&lt;&gt;"",IF(OR($E$12="Yes (Manual)",$E$12="Yes (Auto)"),N134-(B134-$B$32)*$J$26,N134),"")</f>
        <v>-39.448999999999998</v>
      </c>
      <c r="R134" s="95">
        <f>IF(B134&lt;&gt;"",IF(OR($E$12="Yes (Manual)",$E$12="Yes (Auto)"),O134-(B134-$B$32)*$J$27,O134),"")</f>
        <v>-9.1155000000000008</v>
      </c>
      <c r="S134" s="95"/>
      <c r="T134" s="62">
        <f>IF(B134&lt;&gt;"",Q134*$E$26+$F$26,"")</f>
        <v>-12.884991741492794</v>
      </c>
      <c r="U134" s="62">
        <f>IF(B134&lt;&gt;"",R134*$E$27+$F$27,"")</f>
        <v>26.206165552037326</v>
      </c>
      <c r="V134" s="62">
        <f>IF(B134&lt;&gt;"",(U134-30.91)/1.03091,"")</f>
        <v>-4.5627983509352648</v>
      </c>
      <c r="W134" s="62">
        <f t="shared" ref="W134:W137" si="28">IF(G134&lt;&gt;"",T134+$G$26,"")</f>
        <v>-12.798270422352477</v>
      </c>
      <c r="X134" s="62">
        <f t="shared" ref="X134:X137" si="29">IF(G134&lt;&gt;"",U134+$G$27,"")</f>
        <v>26.247019338395475</v>
      </c>
      <c r="Y134" s="62">
        <f t="shared" ref="Y134:Y137" si="30">IF(G134&lt;&gt;"",(X134-30.91)/1.03091,"")</f>
        <v>-4.523169492588611</v>
      </c>
    </row>
    <row r="135" spans="1:27" x14ac:dyDescent="0.2">
      <c r="B135" s="58"/>
      <c r="C135" s="24"/>
      <c r="D135" s="58"/>
      <c r="E135" s="59"/>
      <c r="F135" s="59"/>
      <c r="G135" s="59"/>
      <c r="H135" s="60"/>
      <c r="I135" s="60"/>
      <c r="J135" s="59" t="str">
        <f>IF(B135&lt;&gt;"",IF(OR($E$10="Yes (Manual)",$E$10="Yes (Auto)"),E135-AVERAGE(E$134:E$137),E135),"")</f>
        <v/>
      </c>
      <c r="K135" s="60" t="str">
        <f>IF(B135&lt;&gt;"",IF(OR($E$10="Yes (Manual)",$E$10="Yes (Auto)"),(F135*E135-AVERAGE(F$134:F$137)*AVERAGE(E$134:E$137))/AVERAGE(E$134:E$137),F135),"")</f>
        <v/>
      </c>
      <c r="L135" s="60" t="str">
        <f>IF(B135&lt;&gt;"",IF(OR($E$10="Yes (Manual)",$E$10="Yes (Auto)"),(G135*E135-AVERAGE(G$134:G$137)*AVERAGE(E$134:E$137))/AVERAGE(E$134:E$137),G135),"")</f>
        <v/>
      </c>
      <c r="M135" s="60"/>
      <c r="N135" s="60" t="str">
        <f>IF(B135&lt;&gt;"",IF(OR($E$11="Yes (Manual)",$E$11="Yes (Auto)"),K135-J135*$I$26,K135),"")</f>
        <v/>
      </c>
      <c r="O135" s="60" t="str">
        <f>IF(B135&lt;&gt;"",IF(OR($E$11="Yes (Manual)",$E$11="Yes (Auto)"),L135-J135*$I$27,L135),"")</f>
        <v/>
      </c>
      <c r="P135" s="60"/>
      <c r="Q135" s="60" t="str">
        <f t="shared" ref="Q135:Q137" si="31">IF(B135&lt;&gt;"",IF(OR($E$12="Yes (Manual)",$E$12="Yes (Auto)"),N135-(B135-$B$32)*$J$26,N135),"")</f>
        <v/>
      </c>
      <c r="R135" s="60" t="str">
        <f t="shared" ref="R135:R137" si="32">IF(B135&lt;&gt;"",IF(OR($E$12="Yes (Manual)",$E$12="Yes (Auto)"),O135-(B135-$B$32)*$J$27,O135),"")</f>
        <v/>
      </c>
      <c r="S135" s="60"/>
      <c r="T135" s="60" t="str">
        <f t="shared" ref="T135:T137" si="33">IF(B135&lt;&gt;"",Q135*$E$26+$F$26,"")</f>
        <v/>
      </c>
      <c r="U135" s="60" t="str">
        <f t="shared" ref="U135:U137" si="34">IF(B135&lt;&gt;"",R135*$E$27+$F$27,"")</f>
        <v/>
      </c>
      <c r="V135" s="60" t="str">
        <f t="shared" ref="V135:V137" si="35">IF(B135&lt;&gt;"",(U135-30.91)/1.03091,"")</f>
        <v/>
      </c>
      <c r="W135" s="60" t="str">
        <f t="shared" si="28"/>
        <v/>
      </c>
      <c r="X135" s="60" t="str">
        <f t="shared" si="29"/>
        <v/>
      </c>
      <c r="Y135" s="60" t="str">
        <f t="shared" si="30"/>
        <v/>
      </c>
    </row>
    <row r="136" spans="1:27" x14ac:dyDescent="0.2">
      <c r="B136" s="54"/>
      <c r="C136" s="55"/>
      <c r="D136" s="54"/>
      <c r="E136" s="56"/>
      <c r="F136" s="56"/>
      <c r="G136" s="56"/>
      <c r="H136" s="62"/>
      <c r="I136" s="62"/>
      <c r="J136" s="56" t="str">
        <f>IF(B136&lt;&gt;"",IF(OR($E$10="Yes (Manual)",$E$10="Yes (Auto)"),E136-AVERAGE(E$134:E$137),E136),"")</f>
        <v/>
      </c>
      <c r="K136" s="62" t="str">
        <f>IF(B136&lt;&gt;"",IF(OR($E$10="Yes (Manual)",$E$10="Yes (Auto)"),(F136*E136-AVERAGE(F$134:F$137)*AVERAGE(E$134:E$137))/AVERAGE(E$134:E$137),F136),"")</f>
        <v/>
      </c>
      <c r="L136" s="62" t="str">
        <f>IF(B136&lt;&gt;"",IF(OR($E$10="Yes (Manual)",$E$10="Yes (Auto)"),(G136*E136-AVERAGE(G$134:G$137)*AVERAGE(E$134:E$137))/AVERAGE(E$134:E$137),G136),"")</f>
        <v/>
      </c>
      <c r="M136" s="62"/>
      <c r="N136" s="95" t="str">
        <f>IF(B136&lt;&gt;"",IF(OR($E$11="Yes (Manual)",$E$11="Yes (Auto)"),K136-J136*$I$26,K136),"")</f>
        <v/>
      </c>
      <c r="O136" s="95" t="str">
        <f>IF(B136&lt;&gt;"",IF(OR($E$11="Yes (Manual)",$E$11="Yes (Auto)"),L136-J136*$I$27,L136),"")</f>
        <v/>
      </c>
      <c r="P136" s="62"/>
      <c r="Q136" s="95" t="str">
        <f t="shared" si="31"/>
        <v/>
      </c>
      <c r="R136" s="95" t="str">
        <f t="shared" si="32"/>
        <v/>
      </c>
      <c r="S136" s="95"/>
      <c r="T136" s="62" t="str">
        <f t="shared" si="33"/>
        <v/>
      </c>
      <c r="U136" s="62" t="str">
        <f t="shared" si="34"/>
        <v/>
      </c>
      <c r="V136" s="62" t="str">
        <f t="shared" si="35"/>
        <v/>
      </c>
      <c r="W136" s="62" t="str">
        <f t="shared" si="28"/>
        <v/>
      </c>
      <c r="X136" s="62" t="str">
        <f t="shared" si="29"/>
        <v/>
      </c>
      <c r="Y136" s="62" t="str">
        <f t="shared" si="30"/>
        <v/>
      </c>
    </row>
    <row r="137" spans="1:27" x14ac:dyDescent="0.2">
      <c r="A137" s="47"/>
      <c r="B137" s="58"/>
      <c r="C137" s="24"/>
      <c r="D137" s="58"/>
      <c r="E137" s="59"/>
      <c r="F137" s="59"/>
      <c r="G137" s="59"/>
      <c r="H137" s="60"/>
      <c r="I137" s="60"/>
      <c r="J137" s="59" t="str">
        <f>IF(B137&lt;&gt;"",IF(OR($E$10="Yes (Manual)",$E$10="Yes (Auto)"),E137-AVERAGE(E$134:E$137),E137),"")</f>
        <v/>
      </c>
      <c r="K137" s="60" t="str">
        <f>IF(B137&lt;&gt;"",IF(OR($E$10="Yes (Manual)",$E$10="Yes (Auto)"),(F137*E137-AVERAGE(F$134:F$137)*AVERAGE(E$134:E$137))/AVERAGE(E$134:E$137),F137),"")</f>
        <v/>
      </c>
      <c r="L137" s="60" t="str">
        <f>IF(B137&lt;&gt;"",IF(OR($E$10="Yes (Manual)",$E$10="Yes (Auto)"),(G137*E137-AVERAGE(G$134:G$137)*AVERAGE(E$134:E$137))/AVERAGE(E$134:E$137),G137),"")</f>
        <v/>
      </c>
      <c r="M137" s="60"/>
      <c r="N137" s="60" t="str">
        <f>IF(B137&lt;&gt;"",IF(OR($E$11="Yes (Manual)",$E$11="Yes (Auto)"),K137-J137*$I$26,K137),"")</f>
        <v/>
      </c>
      <c r="O137" s="60" t="str">
        <f>IF(B137&lt;&gt;"",IF(OR($E$11="Yes (Manual)",$E$11="Yes (Auto)"),L137-J137*$I$27,L137),"")</f>
        <v/>
      </c>
      <c r="P137" s="60"/>
      <c r="Q137" s="60" t="str">
        <f t="shared" si="31"/>
        <v/>
      </c>
      <c r="R137" s="60" t="str">
        <f t="shared" si="32"/>
        <v/>
      </c>
      <c r="S137" s="60"/>
      <c r="T137" s="60" t="str">
        <f t="shared" si="33"/>
        <v/>
      </c>
      <c r="U137" s="60" t="str">
        <f t="shared" si="34"/>
        <v/>
      </c>
      <c r="V137" s="60" t="str">
        <f t="shared" si="35"/>
        <v/>
      </c>
      <c r="W137" s="60" t="str">
        <f t="shared" si="28"/>
        <v/>
      </c>
      <c r="X137" s="60" t="str">
        <f t="shared" si="29"/>
        <v/>
      </c>
      <c r="Y137" s="60" t="str">
        <f t="shared" si="30"/>
        <v/>
      </c>
    </row>
    <row r="138" spans="1:27" s="57" customFormat="1" x14ac:dyDescent="0.2">
      <c r="A138" s="1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61"/>
      <c r="AA138" s="61"/>
    </row>
    <row r="139" spans="1:27" s="57" customFormat="1" x14ac:dyDescent="0.2">
      <c r="A139" s="1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2" spans="1:27" x14ac:dyDescent="0.2">
      <c r="B142" s="42" t="s">
        <v>56</v>
      </c>
      <c r="C142" s="43"/>
      <c r="D142" s="43"/>
      <c r="E142" s="43"/>
      <c r="F142" s="43"/>
      <c r="G142" s="43"/>
      <c r="H142" s="43"/>
      <c r="I142" s="44"/>
      <c r="J142" s="86" t="s">
        <v>49</v>
      </c>
      <c r="K142" s="82"/>
      <c r="L142" s="82"/>
      <c r="M142" s="83"/>
      <c r="N142" s="84" t="s">
        <v>48</v>
      </c>
      <c r="O142" s="82"/>
      <c r="P142" s="83"/>
      <c r="Q142" s="43" t="s">
        <v>50</v>
      </c>
      <c r="R142" s="43"/>
      <c r="S142" s="43"/>
      <c r="T142" s="42" t="s">
        <v>61</v>
      </c>
      <c r="U142" s="45"/>
      <c r="V142" s="46"/>
      <c r="W142" s="42" t="s">
        <v>62</v>
      </c>
      <c r="X142" s="45"/>
      <c r="Y142" s="46"/>
    </row>
    <row r="143" spans="1:27" ht="12.75" customHeight="1" x14ac:dyDescent="0.2">
      <c r="B143" s="48" t="s">
        <v>0</v>
      </c>
      <c r="C143" s="49" t="s">
        <v>1</v>
      </c>
      <c r="D143" s="50" t="s">
        <v>2</v>
      </c>
      <c r="E143" s="50" t="s">
        <v>3</v>
      </c>
      <c r="F143" s="103" t="s">
        <v>66</v>
      </c>
      <c r="G143" s="103" t="s">
        <v>67</v>
      </c>
      <c r="H143" s="103" t="s">
        <v>74</v>
      </c>
      <c r="I143" s="103" t="s">
        <v>75</v>
      </c>
      <c r="J143" s="87" t="s">
        <v>3</v>
      </c>
      <c r="K143" s="103" t="s">
        <v>66</v>
      </c>
      <c r="L143" s="103" t="s">
        <v>67</v>
      </c>
      <c r="M143" s="51"/>
      <c r="N143" s="103" t="s">
        <v>66</v>
      </c>
      <c r="O143" s="103" t="s">
        <v>67</v>
      </c>
      <c r="P143" s="51"/>
      <c r="Q143" s="103" t="s">
        <v>66</v>
      </c>
      <c r="R143" s="103" t="s">
        <v>67</v>
      </c>
      <c r="S143" s="52"/>
      <c r="T143" s="105" t="s">
        <v>68</v>
      </c>
      <c r="U143" s="103" t="s">
        <v>72</v>
      </c>
      <c r="V143" s="103" t="s">
        <v>71</v>
      </c>
      <c r="W143" s="105" t="s">
        <v>68</v>
      </c>
      <c r="X143" s="103" t="s">
        <v>72</v>
      </c>
      <c r="Y143" s="104" t="s">
        <v>71</v>
      </c>
    </row>
    <row r="144" spans="1:27" x14ac:dyDescent="0.2">
      <c r="B144" s="54">
        <v>2</v>
      </c>
      <c r="C144" s="55" t="s">
        <v>8</v>
      </c>
      <c r="D144" s="54">
        <v>8139</v>
      </c>
      <c r="E144" s="56">
        <v>25.741</v>
      </c>
      <c r="F144" s="56">
        <v>-23.3535</v>
      </c>
      <c r="G144" s="56">
        <v>-8.8955000000000002</v>
      </c>
      <c r="H144" s="62">
        <v>9.1216774773063058E-2</v>
      </c>
      <c r="I144" s="62">
        <v>0.19162593770155495</v>
      </c>
      <c r="J144" s="56">
        <f>IF(B144&lt;&gt;"",IF(OR($E$10="Yes (Manual)",$E$10="Yes (Auto)"),E144-AVERAGE(E$134:E$137),E144),"")</f>
        <v>25.741</v>
      </c>
      <c r="K144" s="62">
        <f>IF(B144&lt;&gt;"",IF(OR($E$10="Yes (Manual)",$E$10="Yes (Auto)"),(F144*E144-AVERAGE(F$134:F$137)*AVERAGE(E$134:E$137))/AVERAGE(E$134:E$137),F144),"")</f>
        <v>-23.3535</v>
      </c>
      <c r="L144" s="62">
        <f>IF(B144&lt;&gt;"",IF(OR($E$10="Yes (Manual)",$E$10="Yes (Auto)"),(G144*E144-AVERAGE(G$134:G$137)*AVERAGE(E$134:E$137))/AVERAGE(E$134:E$137),G144),"")</f>
        <v>-8.8955000000000002</v>
      </c>
      <c r="M144" s="62"/>
      <c r="N144" s="95">
        <f t="shared" ref="N144:N167" si="36">IF(B144&lt;&gt;"",IF(OR($E$11="Yes (Manual)",$E$11="Yes (Auto)"),K144-J144*$I$26,K144),"")</f>
        <v>-23.3535</v>
      </c>
      <c r="O144" s="95">
        <f t="shared" ref="O144:O167" si="37">IF(B144&lt;&gt;"",IF(OR($E$11="Yes (Manual)",$E$11="Yes (Auto)"),L144-J144*$I$27,L144),"")</f>
        <v>-8.8955000000000002</v>
      </c>
      <c r="P144" s="62"/>
      <c r="Q144" s="95">
        <f>IF(B144&lt;&gt;"",IF(OR($E$12="Yes (Manual)",$E$12="Yes (Auto)"),N144-(B144-$B$32)*$J$26,N144),"")</f>
        <v>-23.36019882498454</v>
      </c>
      <c r="R144" s="95">
        <f>IF(B144&lt;&gt;"",IF(OR($E$12="Yes (Manual)",$E$12="Yes (Auto)"),O144-(B144-$B$32)*$J$27,O144),"")</f>
        <v>-8.8951247680890546</v>
      </c>
      <c r="S144" s="95"/>
      <c r="T144" s="62">
        <f>IF(B144&lt;&gt;"",Q144*$E$26+$F$26,"")</f>
        <v>4.3983056023530196</v>
      </c>
      <c r="U144" s="62">
        <f>IF(B144&lt;&gt;"",R144*$E$27+$F$27,"")</f>
        <v>26.438818961433881</v>
      </c>
      <c r="V144" s="62">
        <f>IF(B144&lt;&gt;"",(U144-30.91)/1.03091,"")</f>
        <v>-4.3371206395962005</v>
      </c>
      <c r="W144" s="62">
        <f t="shared" ref="W144:W147" si="38">IF(G144&lt;&gt;"",T144+$G$26,"")</f>
        <v>4.4850269214933363</v>
      </c>
      <c r="X144" s="62">
        <f t="shared" ref="X144:X147" si="39">IF(G144&lt;&gt;"",U144+$G$27,"")</f>
        <v>26.47967274779203</v>
      </c>
      <c r="Y144" s="62">
        <f t="shared" ref="Y144:Y147" si="40">IF(G144&lt;&gt;"",(X144-30.91)/1.03091,"")</f>
        <v>-4.2974917812495468</v>
      </c>
    </row>
    <row r="145" spans="2:25" x14ac:dyDescent="0.2">
      <c r="B145" s="58">
        <v>3</v>
      </c>
      <c r="C145" s="24" t="s">
        <v>8</v>
      </c>
      <c r="D145" s="58">
        <v>8917</v>
      </c>
      <c r="E145" s="59">
        <v>27.884</v>
      </c>
      <c r="F145" s="59">
        <v>-23.3475</v>
      </c>
      <c r="G145" s="59">
        <v>-8.8279999999999994</v>
      </c>
      <c r="H145" s="60">
        <v>9.8287842584932159E-2</v>
      </c>
      <c r="I145" s="60">
        <v>0.10748023074035469</v>
      </c>
      <c r="J145" s="59">
        <f>IF(B145&lt;&gt;"",IF(OR($E$10="Yes (Manual)",$E$10="Yes (Auto)"),E145-AVERAGE(E$134:E$137),E145),"")</f>
        <v>27.884</v>
      </c>
      <c r="K145" s="60">
        <f>IF(B145&lt;&gt;"",IF(OR($E$10="Yes (Manual)",$E$10="Yes (Auto)"),(F145*E145-AVERAGE(F$134:F$137)*AVERAGE(E$134:E$137))/AVERAGE(E$134:E$137),F145),"")</f>
        <v>-23.3475</v>
      </c>
      <c r="L145" s="60">
        <f>IF(B145&lt;&gt;"",IF(OR($E$10="Yes (Manual)",$E$10="Yes (Auto)"),(G145*E145-AVERAGE(G$134:G$137)*AVERAGE(E$134:E$137))/AVERAGE(E$134:E$137),G145),"")</f>
        <v>-8.8279999999999994</v>
      </c>
      <c r="M145" s="60"/>
      <c r="N145" s="60">
        <f t="shared" si="36"/>
        <v>-23.3475</v>
      </c>
      <c r="O145" s="60">
        <f t="shared" si="37"/>
        <v>-8.8279999999999994</v>
      </c>
      <c r="P145" s="60"/>
      <c r="Q145" s="60">
        <f t="shared" ref="Q145:Q146" si="41">IF(B145&lt;&gt;"",IF(OR($E$12="Yes (Manual)",$E$12="Yes (Auto)"),N145-(B145-$B$32)*$J$26,N145),"")</f>
        <v>-23.360897649969079</v>
      </c>
      <c r="R145" s="60">
        <f t="shared" ref="R145:R146" si="42">IF(B145&lt;&gt;"",IF(OR($E$12="Yes (Manual)",$E$12="Yes (Auto)"),O145-(B145-$B$32)*$J$27,O145),"")</f>
        <v>-8.8272495361781065</v>
      </c>
      <c r="S145" s="60"/>
      <c r="T145" s="60">
        <f t="shared" ref="T145:T146" si="43">IF(B145&lt;&gt;"",Q145*$E$26+$F$26,"")</f>
        <v>4.3975548938404501</v>
      </c>
      <c r="U145" s="60">
        <f t="shared" ref="U145:U146" si="44">IF(B145&lt;&gt;"",R145*$E$27+$F$27,"")</f>
        <v>26.510475853094221</v>
      </c>
      <c r="V145" s="60">
        <f t="shared" ref="V145:V146" si="45">IF(B145&lt;&gt;"",(U145-30.91)/1.03091,"")</f>
        <v>-4.2676122521905695</v>
      </c>
      <c r="W145" s="60">
        <f t="shared" si="38"/>
        <v>4.4842762129807667</v>
      </c>
      <c r="X145" s="60">
        <f t="shared" si="39"/>
        <v>26.551329639452369</v>
      </c>
      <c r="Y145" s="60">
        <f t="shared" si="40"/>
        <v>-4.2279833938439157</v>
      </c>
    </row>
    <row r="146" spans="2:25" x14ac:dyDescent="0.2">
      <c r="B146" s="54">
        <v>23</v>
      </c>
      <c r="C146" s="55" t="s">
        <v>8</v>
      </c>
      <c r="D146" s="54">
        <v>14483</v>
      </c>
      <c r="E146" s="56">
        <v>45.954000000000001</v>
      </c>
      <c r="F146" s="56">
        <v>-23.026</v>
      </c>
      <c r="G146" s="56">
        <v>-8.910499999999999</v>
      </c>
      <c r="H146" s="62">
        <v>0.12162236636408408</v>
      </c>
      <c r="I146" s="62">
        <v>0.1350573952066311</v>
      </c>
      <c r="J146" s="56">
        <f t="shared" ref="J146:J159" si="46">IF(B146&lt;&gt;"",IF(OR($E$10="Yes (Manual)",$E$10="Yes (Auto)"),E146-AVERAGE(E$134:E$137),E146),"")</f>
        <v>45.954000000000001</v>
      </c>
      <c r="K146" s="62">
        <f t="shared" ref="K146:K159" si="47">IF(B146&lt;&gt;"",IF(OR($E$10="Yes (Manual)",$E$10="Yes (Auto)"),(F146*E146-AVERAGE(F$134:F$137)*AVERAGE(E$134:E$137))/AVERAGE(E$134:E$137),F146),"")</f>
        <v>-23.026</v>
      </c>
      <c r="L146" s="62">
        <f t="shared" ref="L146:L159" si="48">IF(B146&lt;&gt;"",IF(OR($E$10="Yes (Manual)",$E$10="Yes (Auto)"),(G146*E146-AVERAGE(G$134:G$137)*AVERAGE(E$134:E$137))/AVERAGE(E$134:E$137),G146),"")</f>
        <v>-8.910499999999999</v>
      </c>
      <c r="M146" s="62"/>
      <c r="N146" s="95">
        <f t="shared" si="36"/>
        <v>-23.026</v>
      </c>
      <c r="O146" s="95">
        <f t="shared" si="37"/>
        <v>-8.910499999999999</v>
      </c>
      <c r="P146" s="62"/>
      <c r="Q146" s="95">
        <f t="shared" si="41"/>
        <v>-23.173374149659864</v>
      </c>
      <c r="R146" s="95">
        <f t="shared" si="42"/>
        <v>-8.9022448979591822</v>
      </c>
      <c r="S146" s="95"/>
      <c r="T146" s="62">
        <f t="shared" si="43"/>
        <v>4.5990008797499513</v>
      </c>
      <c r="U146" s="62">
        <f t="shared" si="44"/>
        <v>26.431302134450803</v>
      </c>
      <c r="V146" s="62">
        <f t="shared" si="45"/>
        <v>-4.3444120879118424</v>
      </c>
      <c r="W146" s="62">
        <f t="shared" si="38"/>
        <v>4.685722198890268</v>
      </c>
      <c r="X146" s="62">
        <f t="shared" si="39"/>
        <v>26.472155920808952</v>
      </c>
      <c r="Y146" s="62">
        <f t="shared" si="40"/>
        <v>-4.3047832295651887</v>
      </c>
    </row>
    <row r="147" spans="2:25" x14ac:dyDescent="0.2">
      <c r="B147" s="58">
        <v>36</v>
      </c>
      <c r="C147" s="24" t="s">
        <v>8</v>
      </c>
      <c r="D147" s="58">
        <v>9725</v>
      </c>
      <c r="E147" s="59">
        <v>30.634</v>
      </c>
      <c r="F147" s="59">
        <v>-23.351500000000001</v>
      </c>
      <c r="G147" s="59">
        <v>-8.923</v>
      </c>
      <c r="H147" s="60">
        <v>0.14495689014324353</v>
      </c>
      <c r="I147" s="60">
        <v>0.19516147160748698</v>
      </c>
      <c r="J147" s="59">
        <f t="shared" si="46"/>
        <v>30.634</v>
      </c>
      <c r="K147" s="60">
        <f t="shared" si="47"/>
        <v>-23.351500000000001</v>
      </c>
      <c r="L147" s="60">
        <f t="shared" si="48"/>
        <v>-8.923</v>
      </c>
      <c r="M147" s="60"/>
      <c r="N147" s="60">
        <f t="shared" si="36"/>
        <v>-23.351500000000001</v>
      </c>
      <c r="O147" s="60">
        <f t="shared" si="37"/>
        <v>-8.923</v>
      </c>
      <c r="P147" s="60"/>
      <c r="Q147" s="60">
        <f t="shared" ref="Q147:Q159" si="49">IF(B147&lt;&gt;"",IF(OR($E$12="Yes (Manual)",$E$12="Yes (Auto)"),N147-(B147-$B$32)*$J$26,N147),"")</f>
        <v>-23.585958874458878</v>
      </c>
      <c r="R147" s="60">
        <f t="shared" ref="R147:R159" si="50">IF(B147&lt;&gt;"",IF(OR($E$12="Yes (Manual)",$E$12="Yes (Auto)"),O147-(B147-$B$32)*$J$27,O147),"")</f>
        <v>-8.9098668831168837</v>
      </c>
      <c r="S147" s="60"/>
      <c r="T147" s="60">
        <f t="shared" ref="T147:T159" si="51">IF(B147&lt;&gt;"",Q147*$E$26+$F$26,"")</f>
        <v>4.1557842347892482</v>
      </c>
      <c r="U147" s="60">
        <f t="shared" ref="U147:U159" si="52">IF(B147&lt;&gt;"",R147*$E$27+$F$27,"")</f>
        <v>26.423255491377837</v>
      </c>
      <c r="V147" s="60">
        <f t="shared" ref="V147:V159" si="53">IF(B147&lt;&gt;"",(U147-30.91)/1.03091,"")</f>
        <v>-4.3522174667256728</v>
      </c>
      <c r="W147" s="60">
        <f t="shared" si="38"/>
        <v>4.2425055539295649</v>
      </c>
      <c r="X147" s="60">
        <f t="shared" si="39"/>
        <v>26.464109277735986</v>
      </c>
      <c r="Y147" s="60">
        <f t="shared" si="40"/>
        <v>-4.312588608379019</v>
      </c>
    </row>
    <row r="148" spans="2:25" x14ac:dyDescent="0.2">
      <c r="B148" s="54">
        <v>71</v>
      </c>
      <c r="C148" s="55" t="s">
        <v>8</v>
      </c>
      <c r="D148" s="54">
        <v>21222</v>
      </c>
      <c r="E148" s="56">
        <v>67.715999999999994</v>
      </c>
      <c r="F148" s="56">
        <v>-22.828499999999998</v>
      </c>
      <c r="G148" s="56">
        <v>-8.8819999999999997</v>
      </c>
      <c r="H148" s="62">
        <v>0.11950104602052687</v>
      </c>
      <c r="I148" s="62">
        <v>0.18101933598375633</v>
      </c>
      <c r="J148" s="56">
        <f t="shared" si="46"/>
        <v>67.715999999999994</v>
      </c>
      <c r="K148" s="62">
        <f t="shared" si="47"/>
        <v>-22.828499999999998</v>
      </c>
      <c r="L148" s="62">
        <f t="shared" si="48"/>
        <v>-8.8819999999999997</v>
      </c>
      <c r="M148" s="62"/>
      <c r="N148" s="95">
        <f t="shared" si="36"/>
        <v>-22.828499999999998</v>
      </c>
      <c r="O148" s="95">
        <f t="shared" si="37"/>
        <v>-8.8819999999999997</v>
      </c>
      <c r="P148" s="62"/>
      <c r="Q148" s="95">
        <f t="shared" si="49"/>
        <v>-23.297417748917749</v>
      </c>
      <c r="R148" s="95">
        <f t="shared" si="50"/>
        <v>-8.8557337662337652</v>
      </c>
      <c r="S148" s="95"/>
      <c r="T148" s="62">
        <f t="shared" si="51"/>
        <v>4.4657477935657468</v>
      </c>
      <c r="U148" s="62">
        <f t="shared" si="52"/>
        <v>26.480404627852526</v>
      </c>
      <c r="V148" s="62">
        <f t="shared" si="53"/>
        <v>-4.2967818453089741</v>
      </c>
      <c r="W148" s="62">
        <f t="shared" ref="W148:W167" si="54">IF(G148&lt;&gt;"",T148+$G$26,"")</f>
        <v>4.5524691127060635</v>
      </c>
      <c r="X148" s="62">
        <f t="shared" ref="X148:X167" si="55">IF(G148&lt;&gt;"",U148+$G$27,"")</f>
        <v>26.521258414210674</v>
      </c>
      <c r="Y148" s="62">
        <f t="shared" ref="Y148:Y167" si="56">IF(G148&lt;&gt;"",(X148-30.91)/1.03091,"")</f>
        <v>-4.2571529869623204</v>
      </c>
    </row>
    <row r="149" spans="2:25" x14ac:dyDescent="0.2">
      <c r="B149" s="58"/>
      <c r="C149" s="24"/>
      <c r="D149" s="58"/>
      <c r="E149" s="59"/>
      <c r="F149" s="59"/>
      <c r="G149" s="59"/>
      <c r="H149" s="60"/>
      <c r="I149" s="60"/>
      <c r="J149" s="59" t="str">
        <f t="shared" si="46"/>
        <v/>
      </c>
      <c r="K149" s="60" t="str">
        <f t="shared" si="47"/>
        <v/>
      </c>
      <c r="L149" s="60" t="str">
        <f t="shared" si="48"/>
        <v/>
      </c>
      <c r="M149" s="60"/>
      <c r="N149" s="60" t="str">
        <f t="shared" si="36"/>
        <v/>
      </c>
      <c r="O149" s="60" t="str">
        <f t="shared" si="37"/>
        <v/>
      </c>
      <c r="P149" s="60"/>
      <c r="Q149" s="60" t="str">
        <f t="shared" si="49"/>
        <v/>
      </c>
      <c r="R149" s="60" t="str">
        <f t="shared" si="50"/>
        <v/>
      </c>
      <c r="S149" s="60"/>
      <c r="T149" s="60" t="str">
        <f t="shared" si="51"/>
        <v/>
      </c>
      <c r="U149" s="60" t="str">
        <f t="shared" si="52"/>
        <v/>
      </c>
      <c r="V149" s="60" t="str">
        <f t="shared" si="53"/>
        <v/>
      </c>
      <c r="W149" s="60" t="str">
        <f t="shared" si="54"/>
        <v/>
      </c>
      <c r="X149" s="60" t="str">
        <f t="shared" si="55"/>
        <v/>
      </c>
      <c r="Y149" s="60" t="str">
        <f t="shared" si="56"/>
        <v/>
      </c>
    </row>
    <row r="150" spans="2:25" x14ac:dyDescent="0.2">
      <c r="B150" s="54"/>
      <c r="C150" s="55"/>
      <c r="D150" s="54"/>
      <c r="E150" s="56"/>
      <c r="F150" s="56"/>
      <c r="G150" s="56"/>
      <c r="H150" s="62"/>
      <c r="I150" s="62"/>
      <c r="J150" s="56" t="str">
        <f t="shared" si="46"/>
        <v/>
      </c>
      <c r="K150" s="62" t="str">
        <f t="shared" si="47"/>
        <v/>
      </c>
      <c r="L150" s="62" t="str">
        <f t="shared" si="48"/>
        <v/>
      </c>
      <c r="M150" s="62"/>
      <c r="N150" s="95" t="str">
        <f t="shared" si="36"/>
        <v/>
      </c>
      <c r="O150" s="95" t="str">
        <f t="shared" si="37"/>
        <v/>
      </c>
      <c r="P150" s="62"/>
      <c r="Q150" s="95" t="str">
        <f t="shared" si="49"/>
        <v/>
      </c>
      <c r="R150" s="95" t="str">
        <f t="shared" si="50"/>
        <v/>
      </c>
      <c r="S150" s="95"/>
      <c r="T150" s="62" t="str">
        <f t="shared" si="51"/>
        <v/>
      </c>
      <c r="U150" s="62" t="str">
        <f t="shared" si="52"/>
        <v/>
      </c>
      <c r="V150" s="62" t="str">
        <f t="shared" si="53"/>
        <v/>
      </c>
      <c r="W150" s="62" t="str">
        <f t="shared" si="54"/>
        <v/>
      </c>
      <c r="X150" s="62" t="str">
        <f t="shared" si="55"/>
        <v/>
      </c>
      <c r="Y150" s="62" t="str">
        <f t="shared" si="56"/>
        <v/>
      </c>
    </row>
    <row r="151" spans="2:25" x14ac:dyDescent="0.2">
      <c r="B151" s="58"/>
      <c r="C151" s="24"/>
      <c r="D151" s="58"/>
      <c r="E151" s="59"/>
      <c r="F151" s="59"/>
      <c r="G151" s="59"/>
      <c r="H151" s="60"/>
      <c r="I151" s="60"/>
      <c r="J151" s="59" t="str">
        <f t="shared" si="46"/>
        <v/>
      </c>
      <c r="K151" s="60" t="str">
        <f t="shared" si="47"/>
        <v/>
      </c>
      <c r="L151" s="60" t="str">
        <f t="shared" si="48"/>
        <v/>
      </c>
      <c r="M151" s="60"/>
      <c r="N151" s="60" t="str">
        <f t="shared" si="36"/>
        <v/>
      </c>
      <c r="O151" s="60" t="str">
        <f t="shared" si="37"/>
        <v/>
      </c>
      <c r="P151" s="60"/>
      <c r="Q151" s="60" t="str">
        <f t="shared" si="49"/>
        <v/>
      </c>
      <c r="R151" s="60" t="str">
        <f t="shared" si="50"/>
        <v/>
      </c>
      <c r="S151" s="60"/>
      <c r="T151" s="60" t="str">
        <f t="shared" si="51"/>
        <v/>
      </c>
      <c r="U151" s="60" t="str">
        <f t="shared" si="52"/>
        <v/>
      </c>
      <c r="V151" s="60" t="str">
        <f t="shared" si="53"/>
        <v/>
      </c>
      <c r="W151" s="60" t="str">
        <f t="shared" si="54"/>
        <v/>
      </c>
      <c r="X151" s="60" t="str">
        <f t="shared" si="55"/>
        <v/>
      </c>
      <c r="Y151" s="60" t="str">
        <f t="shared" si="56"/>
        <v/>
      </c>
    </row>
    <row r="152" spans="2:25" x14ac:dyDescent="0.2">
      <c r="B152" s="54"/>
      <c r="C152" s="55"/>
      <c r="D152" s="54"/>
      <c r="E152" s="56"/>
      <c r="F152" s="56"/>
      <c r="G152" s="56"/>
      <c r="H152" s="62"/>
      <c r="I152" s="62"/>
      <c r="J152" s="56" t="str">
        <f t="shared" si="46"/>
        <v/>
      </c>
      <c r="K152" s="62" t="str">
        <f t="shared" si="47"/>
        <v/>
      </c>
      <c r="L152" s="62" t="str">
        <f t="shared" si="48"/>
        <v/>
      </c>
      <c r="M152" s="62"/>
      <c r="N152" s="95" t="str">
        <f t="shared" si="36"/>
        <v/>
      </c>
      <c r="O152" s="95" t="str">
        <f t="shared" si="37"/>
        <v/>
      </c>
      <c r="P152" s="62"/>
      <c r="Q152" s="95" t="str">
        <f t="shared" si="49"/>
        <v/>
      </c>
      <c r="R152" s="95" t="str">
        <f t="shared" si="50"/>
        <v/>
      </c>
      <c r="S152" s="95"/>
      <c r="T152" s="62" t="str">
        <f t="shared" si="51"/>
        <v/>
      </c>
      <c r="U152" s="62" t="str">
        <f t="shared" si="52"/>
        <v/>
      </c>
      <c r="V152" s="62" t="str">
        <f t="shared" si="53"/>
        <v/>
      </c>
      <c r="W152" s="62" t="str">
        <f t="shared" si="54"/>
        <v/>
      </c>
      <c r="X152" s="62" t="str">
        <f t="shared" si="55"/>
        <v/>
      </c>
      <c r="Y152" s="62" t="str">
        <f t="shared" si="56"/>
        <v/>
      </c>
    </row>
    <row r="153" spans="2:25" x14ac:dyDescent="0.2">
      <c r="B153" s="58"/>
      <c r="C153" s="24"/>
      <c r="D153" s="58"/>
      <c r="E153" s="59"/>
      <c r="F153" s="59"/>
      <c r="G153" s="59"/>
      <c r="H153" s="60"/>
      <c r="I153" s="60"/>
      <c r="J153" s="59" t="str">
        <f t="shared" si="46"/>
        <v/>
      </c>
      <c r="K153" s="60" t="str">
        <f t="shared" si="47"/>
        <v/>
      </c>
      <c r="L153" s="60" t="str">
        <f t="shared" si="48"/>
        <v/>
      </c>
      <c r="M153" s="60"/>
      <c r="N153" s="60" t="str">
        <f t="shared" si="36"/>
        <v/>
      </c>
      <c r="O153" s="60" t="str">
        <f t="shared" si="37"/>
        <v/>
      </c>
      <c r="P153" s="60"/>
      <c r="Q153" s="60" t="str">
        <f t="shared" si="49"/>
        <v/>
      </c>
      <c r="R153" s="60" t="str">
        <f t="shared" si="50"/>
        <v/>
      </c>
      <c r="S153" s="60"/>
      <c r="T153" s="60" t="str">
        <f t="shared" si="51"/>
        <v/>
      </c>
      <c r="U153" s="60" t="str">
        <f t="shared" si="52"/>
        <v/>
      </c>
      <c r="V153" s="60" t="str">
        <f t="shared" si="53"/>
        <v/>
      </c>
      <c r="W153" s="60" t="str">
        <f t="shared" si="54"/>
        <v/>
      </c>
      <c r="X153" s="60" t="str">
        <f t="shared" si="55"/>
        <v/>
      </c>
      <c r="Y153" s="60" t="str">
        <f t="shared" si="56"/>
        <v/>
      </c>
    </row>
    <row r="154" spans="2:25" x14ac:dyDescent="0.2">
      <c r="B154" s="54"/>
      <c r="C154" s="55"/>
      <c r="D154" s="54"/>
      <c r="E154" s="56"/>
      <c r="F154" s="56"/>
      <c r="G154" s="56"/>
      <c r="H154" s="62"/>
      <c r="I154" s="62"/>
      <c r="J154" s="56" t="str">
        <f t="shared" si="46"/>
        <v/>
      </c>
      <c r="K154" s="62" t="str">
        <f t="shared" si="47"/>
        <v/>
      </c>
      <c r="L154" s="62" t="str">
        <f t="shared" si="48"/>
        <v/>
      </c>
      <c r="M154" s="62"/>
      <c r="N154" s="95" t="str">
        <f t="shared" si="36"/>
        <v/>
      </c>
      <c r="O154" s="95" t="str">
        <f t="shared" si="37"/>
        <v/>
      </c>
      <c r="P154" s="62"/>
      <c r="Q154" s="95" t="str">
        <f t="shared" si="49"/>
        <v/>
      </c>
      <c r="R154" s="95" t="str">
        <f t="shared" si="50"/>
        <v/>
      </c>
      <c r="S154" s="95"/>
      <c r="T154" s="62" t="str">
        <f t="shared" si="51"/>
        <v/>
      </c>
      <c r="U154" s="62" t="str">
        <f t="shared" si="52"/>
        <v/>
      </c>
      <c r="V154" s="62" t="str">
        <f t="shared" si="53"/>
        <v/>
      </c>
      <c r="W154" s="62" t="str">
        <f t="shared" si="54"/>
        <v/>
      </c>
      <c r="X154" s="62" t="str">
        <f t="shared" si="55"/>
        <v/>
      </c>
      <c r="Y154" s="62" t="str">
        <f t="shared" si="56"/>
        <v/>
      </c>
    </row>
    <row r="155" spans="2:25" x14ac:dyDescent="0.2">
      <c r="B155" s="58"/>
      <c r="C155" s="24"/>
      <c r="D155" s="58"/>
      <c r="E155" s="59"/>
      <c r="F155" s="59"/>
      <c r="G155" s="59"/>
      <c r="H155" s="60"/>
      <c r="I155" s="60"/>
      <c r="J155" s="59" t="str">
        <f t="shared" si="46"/>
        <v/>
      </c>
      <c r="K155" s="60" t="str">
        <f t="shared" si="47"/>
        <v/>
      </c>
      <c r="L155" s="60" t="str">
        <f t="shared" si="48"/>
        <v/>
      </c>
      <c r="M155" s="60"/>
      <c r="N155" s="60" t="str">
        <f t="shared" si="36"/>
        <v/>
      </c>
      <c r="O155" s="60" t="str">
        <f t="shared" si="37"/>
        <v/>
      </c>
      <c r="P155" s="60"/>
      <c r="Q155" s="60" t="str">
        <f t="shared" si="49"/>
        <v/>
      </c>
      <c r="R155" s="60" t="str">
        <f t="shared" si="50"/>
        <v/>
      </c>
      <c r="S155" s="60"/>
      <c r="T155" s="60" t="str">
        <f t="shared" si="51"/>
        <v/>
      </c>
      <c r="U155" s="60" t="str">
        <f t="shared" si="52"/>
        <v/>
      </c>
      <c r="V155" s="60" t="str">
        <f t="shared" si="53"/>
        <v/>
      </c>
      <c r="W155" s="60" t="str">
        <f t="shared" si="54"/>
        <v/>
      </c>
      <c r="X155" s="60" t="str">
        <f t="shared" si="55"/>
        <v/>
      </c>
      <c r="Y155" s="60" t="str">
        <f t="shared" si="56"/>
        <v/>
      </c>
    </row>
    <row r="156" spans="2:25" x14ac:dyDescent="0.2">
      <c r="B156" s="54"/>
      <c r="C156" s="55"/>
      <c r="D156" s="54"/>
      <c r="E156" s="56"/>
      <c r="F156" s="56"/>
      <c r="G156" s="56"/>
      <c r="H156" s="62"/>
      <c r="I156" s="62"/>
      <c r="J156" s="56" t="str">
        <f t="shared" si="46"/>
        <v/>
      </c>
      <c r="K156" s="62" t="str">
        <f t="shared" si="47"/>
        <v/>
      </c>
      <c r="L156" s="62" t="str">
        <f t="shared" si="48"/>
        <v/>
      </c>
      <c r="M156" s="62"/>
      <c r="N156" s="95" t="str">
        <f t="shared" si="36"/>
        <v/>
      </c>
      <c r="O156" s="95" t="str">
        <f t="shared" si="37"/>
        <v/>
      </c>
      <c r="P156" s="62"/>
      <c r="Q156" s="95" t="str">
        <f t="shared" si="49"/>
        <v/>
      </c>
      <c r="R156" s="95" t="str">
        <f t="shared" si="50"/>
        <v/>
      </c>
      <c r="S156" s="95"/>
      <c r="T156" s="62" t="str">
        <f t="shared" si="51"/>
        <v/>
      </c>
      <c r="U156" s="62" t="str">
        <f t="shared" si="52"/>
        <v/>
      </c>
      <c r="V156" s="62" t="str">
        <f t="shared" si="53"/>
        <v/>
      </c>
      <c r="W156" s="62" t="str">
        <f t="shared" si="54"/>
        <v/>
      </c>
      <c r="X156" s="62" t="str">
        <f t="shared" si="55"/>
        <v/>
      </c>
      <c r="Y156" s="62" t="str">
        <f t="shared" si="56"/>
        <v/>
      </c>
    </row>
    <row r="157" spans="2:25" x14ac:dyDescent="0.2">
      <c r="B157" s="58"/>
      <c r="C157" s="24"/>
      <c r="D157" s="58"/>
      <c r="E157" s="59"/>
      <c r="F157" s="59"/>
      <c r="G157" s="59"/>
      <c r="H157" s="60"/>
      <c r="I157" s="60"/>
      <c r="J157" s="59" t="str">
        <f t="shared" si="46"/>
        <v/>
      </c>
      <c r="K157" s="60" t="str">
        <f t="shared" si="47"/>
        <v/>
      </c>
      <c r="L157" s="60" t="str">
        <f t="shared" si="48"/>
        <v/>
      </c>
      <c r="M157" s="60"/>
      <c r="N157" s="60" t="str">
        <f t="shared" si="36"/>
        <v/>
      </c>
      <c r="O157" s="60" t="str">
        <f t="shared" si="37"/>
        <v/>
      </c>
      <c r="P157" s="60"/>
      <c r="Q157" s="60" t="str">
        <f t="shared" si="49"/>
        <v/>
      </c>
      <c r="R157" s="60" t="str">
        <f t="shared" si="50"/>
        <v/>
      </c>
      <c r="S157" s="60"/>
      <c r="T157" s="60" t="str">
        <f t="shared" si="51"/>
        <v/>
      </c>
      <c r="U157" s="60" t="str">
        <f t="shared" si="52"/>
        <v/>
      </c>
      <c r="V157" s="60" t="str">
        <f t="shared" si="53"/>
        <v/>
      </c>
      <c r="W157" s="60" t="str">
        <f t="shared" si="54"/>
        <v/>
      </c>
      <c r="X157" s="60" t="str">
        <f t="shared" si="55"/>
        <v/>
      </c>
      <c r="Y157" s="60" t="str">
        <f t="shared" si="56"/>
        <v/>
      </c>
    </row>
    <row r="158" spans="2:25" x14ac:dyDescent="0.2">
      <c r="B158" s="54"/>
      <c r="C158" s="55"/>
      <c r="D158" s="54"/>
      <c r="E158" s="56"/>
      <c r="F158" s="56"/>
      <c r="G158" s="56"/>
      <c r="H158" s="62"/>
      <c r="I158" s="62"/>
      <c r="J158" s="56" t="str">
        <f t="shared" si="46"/>
        <v/>
      </c>
      <c r="K158" s="62" t="str">
        <f t="shared" si="47"/>
        <v/>
      </c>
      <c r="L158" s="62" t="str">
        <f t="shared" si="48"/>
        <v/>
      </c>
      <c r="M158" s="62"/>
      <c r="N158" s="95" t="str">
        <f t="shared" si="36"/>
        <v/>
      </c>
      <c r="O158" s="95" t="str">
        <f t="shared" si="37"/>
        <v/>
      </c>
      <c r="P158" s="62"/>
      <c r="Q158" s="95" t="str">
        <f t="shared" si="49"/>
        <v/>
      </c>
      <c r="R158" s="95" t="str">
        <f t="shared" si="50"/>
        <v/>
      </c>
      <c r="S158" s="95"/>
      <c r="T158" s="62" t="str">
        <f t="shared" si="51"/>
        <v/>
      </c>
      <c r="U158" s="62" t="str">
        <f t="shared" si="52"/>
        <v/>
      </c>
      <c r="V158" s="62" t="str">
        <f t="shared" si="53"/>
        <v/>
      </c>
      <c r="W158" s="62" t="str">
        <f t="shared" si="54"/>
        <v/>
      </c>
      <c r="X158" s="62" t="str">
        <f t="shared" si="55"/>
        <v/>
      </c>
      <c r="Y158" s="62" t="str">
        <f t="shared" si="56"/>
        <v/>
      </c>
    </row>
    <row r="159" spans="2:25" x14ac:dyDescent="0.2">
      <c r="B159" s="58"/>
      <c r="C159" s="24"/>
      <c r="D159" s="58"/>
      <c r="E159" s="59"/>
      <c r="F159" s="59"/>
      <c r="G159" s="59"/>
      <c r="H159" s="60"/>
      <c r="I159" s="60"/>
      <c r="J159" s="59" t="str">
        <f t="shared" si="46"/>
        <v/>
      </c>
      <c r="K159" s="60" t="str">
        <f t="shared" si="47"/>
        <v/>
      </c>
      <c r="L159" s="60" t="str">
        <f t="shared" si="48"/>
        <v/>
      </c>
      <c r="M159" s="60"/>
      <c r="N159" s="60" t="str">
        <f t="shared" si="36"/>
        <v/>
      </c>
      <c r="O159" s="60" t="str">
        <f t="shared" si="37"/>
        <v/>
      </c>
      <c r="P159" s="60"/>
      <c r="Q159" s="60" t="str">
        <f t="shared" si="49"/>
        <v/>
      </c>
      <c r="R159" s="60" t="str">
        <f t="shared" si="50"/>
        <v/>
      </c>
      <c r="S159" s="60"/>
      <c r="T159" s="60" t="str">
        <f t="shared" si="51"/>
        <v/>
      </c>
      <c r="U159" s="60" t="str">
        <f t="shared" si="52"/>
        <v/>
      </c>
      <c r="V159" s="60" t="str">
        <f t="shared" si="53"/>
        <v/>
      </c>
      <c r="W159" s="60" t="str">
        <f t="shared" si="54"/>
        <v/>
      </c>
      <c r="X159" s="60" t="str">
        <f t="shared" si="55"/>
        <v/>
      </c>
      <c r="Y159" s="60" t="str">
        <f t="shared" si="56"/>
        <v/>
      </c>
    </row>
    <row r="160" spans="2:25" x14ac:dyDescent="0.2">
      <c r="B160" s="54"/>
      <c r="C160" s="55"/>
      <c r="D160" s="54"/>
      <c r="E160" s="56"/>
      <c r="F160" s="56"/>
      <c r="G160" s="56"/>
      <c r="H160" s="62"/>
      <c r="I160" s="62"/>
      <c r="J160" s="56" t="str">
        <f t="shared" ref="J160:J167" si="57">IF(B160&lt;&gt;"",IF(OR($E$10="Yes (Manual)",$E$10="Yes (Auto)"),E160-AVERAGE(E$134:E$137),E160),"")</f>
        <v/>
      </c>
      <c r="K160" s="62" t="str">
        <f t="shared" ref="K160:K167" si="58">IF(B160&lt;&gt;"",IF(OR($E$10="Yes (Manual)",$E$10="Yes (Auto)"),(F160*E160-AVERAGE(F$134:F$137)*AVERAGE(E$134:E$137))/AVERAGE(E$134:E$137),F160),"")</f>
        <v/>
      </c>
      <c r="L160" s="62" t="str">
        <f t="shared" ref="L160:L167" si="59">IF(B160&lt;&gt;"",IF(OR($E$10="Yes (Manual)",$E$10="Yes (Auto)"),(G160*E160-AVERAGE(G$134:G$137)*AVERAGE(E$134:E$137))/AVERAGE(E$134:E$137),G160),"")</f>
        <v/>
      </c>
      <c r="M160" s="62"/>
      <c r="N160" s="95" t="str">
        <f t="shared" si="36"/>
        <v/>
      </c>
      <c r="O160" s="95" t="str">
        <f t="shared" si="37"/>
        <v/>
      </c>
      <c r="P160" s="62"/>
      <c r="Q160" s="95" t="str">
        <f>IF(B160&lt;&gt;"",IF(OR($E$12="Yes (Manual)",$E$12="Yes (Auto)"),N160-(B160-$B$32)*$J$26,N160),"")</f>
        <v/>
      </c>
      <c r="R160" s="95" t="str">
        <f>IF(B160&lt;&gt;"",IF(OR($E$12="Yes (Manual)",$E$12="Yes (Auto)"),O160-(B160-$B$32)*$J$27,O160),"")</f>
        <v/>
      </c>
      <c r="S160" s="95"/>
      <c r="T160" s="62" t="str">
        <f>IF(B160&lt;&gt;"",Q160*$E$26+$F$26,"")</f>
        <v/>
      </c>
      <c r="U160" s="62" t="str">
        <f>IF(B160&lt;&gt;"",R160*$E$27+$F$27,"")</f>
        <v/>
      </c>
      <c r="V160" s="62" t="str">
        <f>IF(B160&lt;&gt;"",(U160-30.91)/1.03091,"")</f>
        <v/>
      </c>
      <c r="W160" s="62" t="str">
        <f t="shared" si="54"/>
        <v/>
      </c>
      <c r="X160" s="62" t="str">
        <f t="shared" si="55"/>
        <v/>
      </c>
      <c r="Y160" s="62" t="str">
        <f t="shared" si="56"/>
        <v/>
      </c>
    </row>
    <row r="161" spans="2:25" x14ac:dyDescent="0.2">
      <c r="B161" s="58"/>
      <c r="C161" s="24"/>
      <c r="D161" s="58"/>
      <c r="E161" s="59"/>
      <c r="F161" s="59"/>
      <c r="G161" s="59"/>
      <c r="H161" s="60"/>
      <c r="I161" s="60"/>
      <c r="J161" s="59" t="str">
        <f t="shared" si="57"/>
        <v/>
      </c>
      <c r="K161" s="60" t="str">
        <f t="shared" si="58"/>
        <v/>
      </c>
      <c r="L161" s="60" t="str">
        <f t="shared" si="59"/>
        <v/>
      </c>
      <c r="M161" s="60"/>
      <c r="N161" s="60" t="str">
        <f t="shared" si="36"/>
        <v/>
      </c>
      <c r="O161" s="60" t="str">
        <f t="shared" si="37"/>
        <v/>
      </c>
      <c r="P161" s="60"/>
      <c r="Q161" s="60" t="str">
        <f t="shared" ref="Q161:Q163" si="60">IF(B161&lt;&gt;"",IF(OR($E$12="Yes (Manual)",$E$12="Yes (Auto)"),N161-(B161-$B$32)*$J$26,N161),"")</f>
        <v/>
      </c>
      <c r="R161" s="60" t="str">
        <f t="shared" ref="R161:R163" si="61">IF(B161&lt;&gt;"",IF(OR($E$12="Yes (Manual)",$E$12="Yes (Auto)"),O161-(B161-$B$32)*$J$27,O161),"")</f>
        <v/>
      </c>
      <c r="S161" s="60"/>
      <c r="T161" s="60" t="str">
        <f t="shared" ref="T161:T163" si="62">IF(B161&lt;&gt;"",Q161*$E$26+$F$26,"")</f>
        <v/>
      </c>
      <c r="U161" s="60" t="str">
        <f t="shared" ref="U161:U163" si="63">IF(B161&lt;&gt;"",R161*$E$27+$F$27,"")</f>
        <v/>
      </c>
      <c r="V161" s="60" t="str">
        <f t="shared" ref="V161:V163" si="64">IF(B161&lt;&gt;"",(U161-30.91)/1.03091,"")</f>
        <v/>
      </c>
      <c r="W161" s="60" t="str">
        <f t="shared" si="54"/>
        <v/>
      </c>
      <c r="X161" s="60" t="str">
        <f t="shared" si="55"/>
        <v/>
      </c>
      <c r="Y161" s="60" t="str">
        <f t="shared" si="56"/>
        <v/>
      </c>
    </row>
    <row r="162" spans="2:25" x14ac:dyDescent="0.2">
      <c r="B162" s="54"/>
      <c r="C162" s="55"/>
      <c r="D162" s="54"/>
      <c r="E162" s="56"/>
      <c r="F162" s="56"/>
      <c r="G162" s="56"/>
      <c r="H162" s="62"/>
      <c r="I162" s="62"/>
      <c r="J162" s="56" t="str">
        <f t="shared" si="57"/>
        <v/>
      </c>
      <c r="K162" s="62" t="str">
        <f t="shared" si="58"/>
        <v/>
      </c>
      <c r="L162" s="62" t="str">
        <f t="shared" si="59"/>
        <v/>
      </c>
      <c r="M162" s="62"/>
      <c r="N162" s="95" t="str">
        <f t="shared" si="36"/>
        <v/>
      </c>
      <c r="O162" s="95" t="str">
        <f t="shared" si="37"/>
        <v/>
      </c>
      <c r="P162" s="62"/>
      <c r="Q162" s="95" t="str">
        <f t="shared" si="60"/>
        <v/>
      </c>
      <c r="R162" s="95" t="str">
        <f t="shared" si="61"/>
        <v/>
      </c>
      <c r="S162" s="95"/>
      <c r="T162" s="62" t="str">
        <f t="shared" si="62"/>
        <v/>
      </c>
      <c r="U162" s="62" t="str">
        <f t="shared" si="63"/>
        <v/>
      </c>
      <c r="V162" s="62" t="str">
        <f t="shared" si="64"/>
        <v/>
      </c>
      <c r="W162" s="62" t="str">
        <f t="shared" si="54"/>
        <v/>
      </c>
      <c r="X162" s="62" t="str">
        <f t="shared" si="55"/>
        <v/>
      </c>
      <c r="Y162" s="62" t="str">
        <f t="shared" si="56"/>
        <v/>
      </c>
    </row>
    <row r="163" spans="2:25" x14ac:dyDescent="0.2">
      <c r="B163" s="58"/>
      <c r="C163" s="24"/>
      <c r="D163" s="58"/>
      <c r="E163" s="59"/>
      <c r="F163" s="59"/>
      <c r="G163" s="59"/>
      <c r="H163" s="60"/>
      <c r="I163" s="60"/>
      <c r="J163" s="59" t="str">
        <f t="shared" si="57"/>
        <v/>
      </c>
      <c r="K163" s="60" t="str">
        <f t="shared" si="58"/>
        <v/>
      </c>
      <c r="L163" s="60" t="str">
        <f t="shared" si="59"/>
        <v/>
      </c>
      <c r="M163" s="60"/>
      <c r="N163" s="60" t="str">
        <f t="shared" si="36"/>
        <v/>
      </c>
      <c r="O163" s="60" t="str">
        <f t="shared" si="37"/>
        <v/>
      </c>
      <c r="P163" s="60"/>
      <c r="Q163" s="60" t="str">
        <f t="shared" si="60"/>
        <v/>
      </c>
      <c r="R163" s="60" t="str">
        <f t="shared" si="61"/>
        <v/>
      </c>
      <c r="S163" s="60"/>
      <c r="T163" s="60" t="str">
        <f t="shared" si="62"/>
        <v/>
      </c>
      <c r="U163" s="60" t="str">
        <f t="shared" si="63"/>
        <v/>
      </c>
      <c r="V163" s="60" t="str">
        <f t="shared" si="64"/>
        <v/>
      </c>
      <c r="W163" s="60" t="str">
        <f t="shared" si="54"/>
        <v/>
      </c>
      <c r="X163" s="60" t="str">
        <f t="shared" si="55"/>
        <v/>
      </c>
      <c r="Y163" s="60" t="str">
        <f t="shared" si="56"/>
        <v/>
      </c>
    </row>
    <row r="164" spans="2:25" x14ac:dyDescent="0.2">
      <c r="B164" s="54"/>
      <c r="C164" s="55"/>
      <c r="D164" s="54"/>
      <c r="E164" s="56"/>
      <c r="F164" s="56"/>
      <c r="G164" s="56"/>
      <c r="H164" s="62"/>
      <c r="I164" s="62"/>
      <c r="J164" s="56" t="str">
        <f t="shared" si="57"/>
        <v/>
      </c>
      <c r="K164" s="62" t="str">
        <f t="shared" si="58"/>
        <v/>
      </c>
      <c r="L164" s="62" t="str">
        <f t="shared" si="59"/>
        <v/>
      </c>
      <c r="M164" s="62"/>
      <c r="N164" s="95" t="str">
        <f t="shared" si="36"/>
        <v/>
      </c>
      <c r="O164" s="95" t="str">
        <f t="shared" si="37"/>
        <v/>
      </c>
      <c r="P164" s="62"/>
      <c r="Q164" s="95" t="str">
        <f>IF(B164&lt;&gt;"",IF(OR($E$12="Yes (Manual)",$E$12="Yes (Auto)"),N164-(B164-$B$32)*$J$26,N164),"")</f>
        <v/>
      </c>
      <c r="R164" s="95" t="str">
        <f>IF(B164&lt;&gt;"",IF(OR($E$12="Yes (Manual)",$E$12="Yes (Auto)"),O164-(B164-$B$32)*$J$27,O164),"")</f>
        <v/>
      </c>
      <c r="S164" s="95"/>
      <c r="T164" s="62" t="str">
        <f>IF(B164&lt;&gt;"",Q164*$E$26+$F$26,"")</f>
        <v/>
      </c>
      <c r="U164" s="62" t="str">
        <f>IF(B164&lt;&gt;"",R164*$E$27+$F$27,"")</f>
        <v/>
      </c>
      <c r="V164" s="62" t="str">
        <f>IF(B164&lt;&gt;"",(U164-30.91)/1.03091,"")</f>
        <v/>
      </c>
      <c r="W164" s="62" t="str">
        <f t="shared" si="54"/>
        <v/>
      </c>
      <c r="X164" s="62" t="str">
        <f t="shared" si="55"/>
        <v/>
      </c>
      <c r="Y164" s="62" t="str">
        <f t="shared" si="56"/>
        <v/>
      </c>
    </row>
    <row r="165" spans="2:25" x14ac:dyDescent="0.2">
      <c r="B165" s="58"/>
      <c r="C165" s="24"/>
      <c r="D165" s="58"/>
      <c r="E165" s="59"/>
      <c r="F165" s="59"/>
      <c r="G165" s="59"/>
      <c r="H165" s="60"/>
      <c r="I165" s="60"/>
      <c r="J165" s="59" t="str">
        <f t="shared" si="57"/>
        <v/>
      </c>
      <c r="K165" s="60" t="str">
        <f t="shared" si="58"/>
        <v/>
      </c>
      <c r="L165" s="60" t="str">
        <f t="shared" si="59"/>
        <v/>
      </c>
      <c r="M165" s="60"/>
      <c r="N165" s="60" t="str">
        <f t="shared" si="36"/>
        <v/>
      </c>
      <c r="O165" s="60" t="str">
        <f t="shared" si="37"/>
        <v/>
      </c>
      <c r="P165" s="60"/>
      <c r="Q165" s="60" t="str">
        <f t="shared" ref="Q165:Q167" si="65">IF(B165&lt;&gt;"",IF(OR($E$12="Yes (Manual)",$E$12="Yes (Auto)"),N165-(B165-$B$32)*$J$26,N165),"")</f>
        <v/>
      </c>
      <c r="R165" s="60" t="str">
        <f t="shared" ref="R165:R167" si="66">IF(B165&lt;&gt;"",IF(OR($E$12="Yes (Manual)",$E$12="Yes (Auto)"),O165-(B165-$B$32)*$J$27,O165),"")</f>
        <v/>
      </c>
      <c r="S165" s="60"/>
      <c r="T165" s="60" t="str">
        <f t="shared" ref="T165:T167" si="67">IF(B165&lt;&gt;"",Q165*$E$26+$F$26,"")</f>
        <v/>
      </c>
      <c r="U165" s="60" t="str">
        <f t="shared" ref="U165:U167" si="68">IF(B165&lt;&gt;"",R165*$E$27+$F$27,"")</f>
        <v/>
      </c>
      <c r="V165" s="60" t="str">
        <f t="shared" ref="V165:V167" si="69">IF(B165&lt;&gt;"",(U165-30.91)/1.03091,"")</f>
        <v/>
      </c>
      <c r="W165" s="60" t="str">
        <f t="shared" si="54"/>
        <v/>
      </c>
      <c r="X165" s="60" t="str">
        <f t="shared" si="55"/>
        <v/>
      </c>
      <c r="Y165" s="60" t="str">
        <f t="shared" si="56"/>
        <v/>
      </c>
    </row>
    <row r="166" spans="2:25" x14ac:dyDescent="0.2">
      <c r="B166" s="54"/>
      <c r="C166" s="55"/>
      <c r="D166" s="54"/>
      <c r="E166" s="56"/>
      <c r="F166" s="56"/>
      <c r="G166" s="56"/>
      <c r="H166" s="62"/>
      <c r="I166" s="62"/>
      <c r="J166" s="56" t="str">
        <f t="shared" si="57"/>
        <v/>
      </c>
      <c r="K166" s="62" t="str">
        <f t="shared" si="58"/>
        <v/>
      </c>
      <c r="L166" s="62" t="str">
        <f t="shared" si="59"/>
        <v/>
      </c>
      <c r="M166" s="62"/>
      <c r="N166" s="95" t="str">
        <f t="shared" si="36"/>
        <v/>
      </c>
      <c r="O166" s="95" t="str">
        <f t="shared" si="37"/>
        <v/>
      </c>
      <c r="P166" s="62"/>
      <c r="Q166" s="95" t="str">
        <f t="shared" si="65"/>
        <v/>
      </c>
      <c r="R166" s="95" t="str">
        <f t="shared" si="66"/>
        <v/>
      </c>
      <c r="S166" s="95"/>
      <c r="T166" s="62" t="str">
        <f t="shared" si="67"/>
        <v/>
      </c>
      <c r="U166" s="62" t="str">
        <f t="shared" si="68"/>
        <v/>
      </c>
      <c r="V166" s="62" t="str">
        <f t="shared" si="69"/>
        <v/>
      </c>
      <c r="W166" s="62" t="str">
        <f t="shared" si="54"/>
        <v/>
      </c>
      <c r="X166" s="62" t="str">
        <f t="shared" si="55"/>
        <v/>
      </c>
      <c r="Y166" s="62" t="str">
        <f t="shared" si="56"/>
        <v/>
      </c>
    </row>
    <row r="167" spans="2:25" x14ac:dyDescent="0.2">
      <c r="B167" s="58"/>
      <c r="C167" s="24"/>
      <c r="D167" s="58"/>
      <c r="E167" s="59"/>
      <c r="F167" s="59"/>
      <c r="G167" s="59"/>
      <c r="H167" s="60"/>
      <c r="I167" s="60"/>
      <c r="J167" s="59" t="str">
        <f t="shared" si="57"/>
        <v/>
      </c>
      <c r="K167" s="60" t="str">
        <f t="shared" si="58"/>
        <v/>
      </c>
      <c r="L167" s="60" t="str">
        <f t="shared" si="59"/>
        <v/>
      </c>
      <c r="M167" s="60"/>
      <c r="N167" s="60" t="str">
        <f t="shared" si="36"/>
        <v/>
      </c>
      <c r="O167" s="60" t="str">
        <f t="shared" si="37"/>
        <v/>
      </c>
      <c r="P167" s="60"/>
      <c r="Q167" s="60" t="str">
        <f t="shared" si="65"/>
        <v/>
      </c>
      <c r="R167" s="60" t="str">
        <f t="shared" si="66"/>
        <v/>
      </c>
      <c r="S167" s="60"/>
      <c r="T167" s="60" t="str">
        <f t="shared" si="67"/>
        <v/>
      </c>
      <c r="U167" s="60" t="str">
        <f t="shared" si="68"/>
        <v/>
      </c>
      <c r="V167" s="60" t="str">
        <f t="shared" si="69"/>
        <v/>
      </c>
      <c r="W167" s="60" t="str">
        <f t="shared" si="54"/>
        <v/>
      </c>
      <c r="X167" s="60" t="str">
        <f t="shared" si="55"/>
        <v/>
      </c>
      <c r="Y167" s="60" t="str">
        <f t="shared" si="56"/>
        <v/>
      </c>
    </row>
    <row r="168" spans="2:25" x14ac:dyDescent="0.2">
      <c r="S168" s="88" t="s">
        <v>53</v>
      </c>
      <c r="T168" s="78">
        <f t="shared" ref="T168:Y168" si="70">AVERAGE(T144:T167)</f>
        <v>4.4032786808596835</v>
      </c>
      <c r="U168" s="75">
        <f t="shared" si="70"/>
        <v>26.45685141364185</v>
      </c>
      <c r="V168" s="76">
        <f t="shared" si="70"/>
        <v>-4.3196288583466522</v>
      </c>
      <c r="W168" s="78">
        <f t="shared" si="70"/>
        <v>4.49</v>
      </c>
      <c r="X168" s="75">
        <f t="shared" si="70"/>
        <v>26.497705200000002</v>
      </c>
      <c r="Y168" s="76">
        <f t="shared" si="70"/>
        <v>-4.2799999999999985</v>
      </c>
    </row>
    <row r="169" spans="2:25" x14ac:dyDescent="0.2">
      <c r="S169" s="89" t="s">
        <v>54</v>
      </c>
      <c r="T169" s="79">
        <f t="shared" ref="T169:Y169" si="71">STDEV(T144:T167)</f>
        <v>0.1608730580800519</v>
      </c>
      <c r="U169" s="40">
        <f t="shared" si="71"/>
        <v>3.7205360496907099E-2</v>
      </c>
      <c r="V169" s="77">
        <f t="shared" si="71"/>
        <v>3.6089824035955731E-2</v>
      </c>
      <c r="W169" s="79">
        <f t="shared" si="71"/>
        <v>0.1608730580800519</v>
      </c>
      <c r="X169" s="40">
        <f t="shared" si="71"/>
        <v>3.7205360496907099E-2</v>
      </c>
      <c r="Y169" s="77">
        <f t="shared" si="71"/>
        <v>3.6089824035955731E-2</v>
      </c>
    </row>
    <row r="172" spans="2:25" x14ac:dyDescent="0.2">
      <c r="B172" s="42" t="s">
        <v>57</v>
      </c>
      <c r="C172" s="43"/>
      <c r="D172" s="43"/>
      <c r="E172" s="43"/>
      <c r="F172" s="43"/>
      <c r="G172" s="43"/>
      <c r="H172" s="43"/>
      <c r="I172" s="44"/>
      <c r="J172" s="86" t="s">
        <v>49</v>
      </c>
      <c r="K172" s="82"/>
      <c r="L172" s="82"/>
      <c r="M172" s="83"/>
      <c r="N172" s="84" t="s">
        <v>48</v>
      </c>
      <c r="O172" s="82"/>
      <c r="P172" s="83"/>
      <c r="Q172" s="43" t="s">
        <v>50</v>
      </c>
      <c r="R172" s="43"/>
      <c r="S172" s="43"/>
      <c r="T172" s="42" t="s">
        <v>61</v>
      </c>
      <c r="U172" s="45"/>
      <c r="V172" s="46"/>
      <c r="W172" s="42" t="s">
        <v>62</v>
      </c>
      <c r="X172" s="45"/>
      <c r="Y172" s="46"/>
    </row>
    <row r="173" spans="2:25" ht="63.75" x14ac:dyDescent="0.2">
      <c r="B173" s="48" t="s">
        <v>0</v>
      </c>
      <c r="C173" s="49" t="s">
        <v>1</v>
      </c>
      <c r="D173" s="50" t="s">
        <v>2</v>
      </c>
      <c r="E173" s="50" t="s">
        <v>3</v>
      </c>
      <c r="F173" s="49" t="s">
        <v>4</v>
      </c>
      <c r="G173" s="49" t="s">
        <v>5</v>
      </c>
      <c r="H173" s="49" t="s">
        <v>41</v>
      </c>
      <c r="I173" s="51" t="s">
        <v>40</v>
      </c>
      <c r="J173" s="87" t="s">
        <v>3</v>
      </c>
      <c r="K173" s="85" t="s">
        <v>21</v>
      </c>
      <c r="L173" s="52" t="s">
        <v>22</v>
      </c>
      <c r="M173" s="51"/>
      <c r="N173" s="85" t="s">
        <v>21</v>
      </c>
      <c r="O173" s="52" t="s">
        <v>22</v>
      </c>
      <c r="P173" s="51"/>
      <c r="Q173" s="52" t="s">
        <v>21</v>
      </c>
      <c r="R173" s="52" t="s">
        <v>22</v>
      </c>
      <c r="S173" s="52"/>
      <c r="T173" s="53" t="s">
        <v>37</v>
      </c>
      <c r="U173" s="52" t="s">
        <v>39</v>
      </c>
      <c r="V173" s="51" t="s">
        <v>38</v>
      </c>
      <c r="W173" s="53" t="s">
        <v>37</v>
      </c>
      <c r="X173" s="52" t="s">
        <v>39</v>
      </c>
      <c r="Y173" s="51" t="s">
        <v>38</v>
      </c>
    </row>
    <row r="174" spans="2:25" x14ac:dyDescent="0.2">
      <c r="B174" s="54">
        <v>6</v>
      </c>
      <c r="C174" s="55" t="s">
        <v>83</v>
      </c>
      <c r="D174" s="54">
        <v>14043</v>
      </c>
      <c r="E174" s="56">
        <v>44.491</v>
      </c>
      <c r="F174" s="56">
        <v>-32.088499999999996</v>
      </c>
      <c r="G174" s="56">
        <v>-27.1205</v>
      </c>
      <c r="H174" s="62">
        <v>0.12374368670764883</v>
      </c>
      <c r="I174" s="62">
        <v>0.14495689014324104</v>
      </c>
      <c r="J174" s="56">
        <f>IF(B174&lt;&gt;"",IF(OR($E$10="Yes (Manual)",$E$10="Yes (Auto)"),E174-AVERAGE(E$134:E$137),E174),"")</f>
        <v>44.491</v>
      </c>
      <c r="K174" s="62">
        <f>IF(B174&lt;&gt;"",IF(OR($E$10="Yes (Manual)",$E$10="Yes (Auto)"),(F174*E174-AVERAGE(F$134:F$137)*AVERAGE(E$134:E$137))/AVERAGE(E$134:E$137),F174),"")</f>
        <v>-32.088499999999996</v>
      </c>
      <c r="L174" s="62">
        <f>IF(B174&lt;&gt;"",IF(OR($E$10="Yes (Manual)",$E$10="Yes (Auto)"),(G174*E174-AVERAGE(G$134:G$137)*AVERAGE(E$134:E$137))/AVERAGE(E$134:E$137),G174),"")</f>
        <v>-27.1205</v>
      </c>
      <c r="M174" s="62"/>
      <c r="N174" s="95">
        <f>IF(B174&lt;&gt;"",IF(OR($E$11="Yes (Manual)",$E$11="Yes (Auto)"),K174-J174*$I$26,K174),"")</f>
        <v>-32.088499999999996</v>
      </c>
      <c r="O174" s="95">
        <f>IF(B174&lt;&gt;"",IF(OR($E$11="Yes (Manual)",$E$11="Yes (Auto)"),L174-J174*$I$27,L174),"")</f>
        <v>-27.1205</v>
      </c>
      <c r="P174" s="62"/>
      <c r="Q174" s="95">
        <f>IF(B174&lt;&gt;"",IF(OR($E$12="Yes (Manual)",$E$12="Yes (Auto)"),N174-(B174-$B$32)*$J$26,N174),"")</f>
        <v>-32.121994124922693</v>
      </c>
      <c r="R174" s="95">
        <f>IF(B174&lt;&gt;"",IF(OR($E$12="Yes (Manual)",$E$12="Yes (Auto)"),O174-(B174-$B$32)*$J$27,O174),"")</f>
        <v>-27.11862384044527</v>
      </c>
      <c r="S174" s="95"/>
      <c r="T174" s="62">
        <f>IF(B174&lt;&gt;"",Q174*$E$26+$F$26,"")</f>
        <v>-5.0139999999999993</v>
      </c>
      <c r="U174" s="62">
        <f>IF(B174&lt;&gt;"",R174*$E$27+$F$27,"")</f>
        <v>7.1999999999999993</v>
      </c>
      <c r="V174" s="62">
        <f>IF(B174&lt;&gt;"",(U174-30.91)/1.03091,"")</f>
        <v>-22.9990978843934</v>
      </c>
      <c r="W174" s="62">
        <f t="shared" ref="W174:W177" si="72">IF(G174&lt;&gt;"",T174+$G$26,"")</f>
        <v>-4.9272786808596827</v>
      </c>
      <c r="X174" s="62">
        <f t="shared" ref="X174:X177" si="73">IF(G174&lt;&gt;"",U174+$G$27,"")</f>
        <v>7.2408537863581479</v>
      </c>
      <c r="Y174" s="62">
        <f t="shared" ref="Y174:Y177" si="74">IF(G174&lt;&gt;"",(X174-30.91)/1.03091,"")</f>
        <v>-22.959469026046747</v>
      </c>
    </row>
    <row r="175" spans="2:25" x14ac:dyDescent="0.2">
      <c r="B175" s="58"/>
      <c r="C175" s="24"/>
      <c r="D175" s="58"/>
      <c r="E175" s="59"/>
      <c r="F175" s="59"/>
      <c r="G175" s="59"/>
      <c r="H175" s="60"/>
      <c r="I175" s="60"/>
      <c r="J175" s="59" t="str">
        <f>IF(B175&lt;&gt;"",IF(OR($E$10="Yes (Manual)",$E$10="Yes (Auto)"),E175-AVERAGE(E$134:E$137),E175),"")</f>
        <v/>
      </c>
      <c r="K175" s="60" t="str">
        <f>IF(B175&lt;&gt;"",IF(OR($E$10="Yes (Manual)",$E$10="Yes (Auto)"),(F175*E175-AVERAGE(F$134:F$137)*AVERAGE(E$134:E$137))/AVERAGE(E$134:E$137),F175),"")</f>
        <v/>
      </c>
      <c r="L175" s="60" t="str">
        <f>IF(B175&lt;&gt;"",IF(OR($E$10="Yes (Manual)",$E$10="Yes (Auto)"),(G175*E175-AVERAGE(G$134:G$137)*AVERAGE(E$134:E$137))/AVERAGE(E$134:E$137),G175),"")</f>
        <v/>
      </c>
      <c r="M175" s="60"/>
      <c r="N175" s="60" t="str">
        <f>IF(B175&lt;&gt;"",IF(OR($E$11="Yes (Manual)",$E$11="Yes (Auto)"),K175-J175*$I$26,K175),"")</f>
        <v/>
      </c>
      <c r="O175" s="60" t="str">
        <f>IF(B175&lt;&gt;"",IF(OR($E$11="Yes (Manual)",$E$11="Yes (Auto)"),L175-J175*$I$27,L175),"")</f>
        <v/>
      </c>
      <c r="P175" s="60"/>
      <c r="Q175" s="60" t="str">
        <f t="shared" ref="Q175:Q177" si="75">IF(B175&lt;&gt;"",IF(OR($E$12="Yes (Manual)",$E$12="Yes (Auto)"),N175-(B175-$B$32)*$J$26,N175),"")</f>
        <v/>
      </c>
      <c r="R175" s="60" t="str">
        <f t="shared" ref="R175:R177" si="76">IF(B175&lt;&gt;"",IF(OR($E$12="Yes (Manual)",$E$12="Yes (Auto)"),O175-(B175-$B$32)*$J$27,O175),"")</f>
        <v/>
      </c>
      <c r="S175" s="60"/>
      <c r="T175" s="60" t="str">
        <f t="shared" ref="T175:T177" si="77">IF(B175&lt;&gt;"",Q175*$E$26+$F$26,"")</f>
        <v/>
      </c>
      <c r="U175" s="60" t="str">
        <f t="shared" ref="U175:U177" si="78">IF(B175&lt;&gt;"",R175*$E$27+$F$27,"")</f>
        <v/>
      </c>
      <c r="V175" s="60" t="str">
        <f t="shared" ref="V175:V177" si="79">IF(B175&lt;&gt;"",(U175-30.91)/1.03091,"")</f>
        <v/>
      </c>
      <c r="W175" s="60" t="str">
        <f t="shared" si="72"/>
        <v/>
      </c>
      <c r="X175" s="60" t="str">
        <f t="shared" si="73"/>
        <v/>
      </c>
      <c r="Y175" s="60" t="str">
        <f t="shared" si="74"/>
        <v/>
      </c>
    </row>
    <row r="176" spans="2:25" x14ac:dyDescent="0.2">
      <c r="B176" s="54"/>
      <c r="C176" s="55"/>
      <c r="D176" s="54"/>
      <c r="E176" s="56"/>
      <c r="F176" s="56"/>
      <c r="G176" s="56"/>
      <c r="H176" s="62"/>
      <c r="I176" s="62"/>
      <c r="J176" s="56" t="str">
        <f>IF(B176&lt;&gt;"",IF(OR($E$10="Yes (Manual)",$E$10="Yes (Auto)"),E176-AVERAGE(E$134:E$137),E176),"")</f>
        <v/>
      </c>
      <c r="K176" s="62" t="str">
        <f>IF(B176&lt;&gt;"",IF(OR($E$10="Yes (Manual)",$E$10="Yes (Auto)"),(F176*E176-AVERAGE(F$134:F$137)*AVERAGE(E$134:E$137))/AVERAGE(E$134:E$137),F176),"")</f>
        <v/>
      </c>
      <c r="L176" s="62" t="str">
        <f>IF(B176&lt;&gt;"",IF(OR($E$10="Yes (Manual)",$E$10="Yes (Auto)"),(G176*E176-AVERAGE(G$134:G$137)*AVERAGE(E$134:E$137))/AVERAGE(E$134:E$137),G176),"")</f>
        <v/>
      </c>
      <c r="M176" s="62"/>
      <c r="N176" s="95" t="str">
        <f>IF(B176&lt;&gt;"",IF(OR($E$11="Yes (Manual)",$E$11="Yes (Auto)"),K176-J176*$I$26,K176),"")</f>
        <v/>
      </c>
      <c r="O176" s="95" t="str">
        <f>IF(B176&lt;&gt;"",IF(OR($E$11="Yes (Manual)",$E$11="Yes (Auto)"),L176-J176*$I$27,L176),"")</f>
        <v/>
      </c>
      <c r="P176" s="62"/>
      <c r="Q176" s="95" t="str">
        <f t="shared" si="75"/>
        <v/>
      </c>
      <c r="R176" s="95" t="str">
        <f t="shared" si="76"/>
        <v/>
      </c>
      <c r="S176" s="95"/>
      <c r="T176" s="62" t="str">
        <f t="shared" si="77"/>
        <v/>
      </c>
      <c r="U176" s="62" t="str">
        <f t="shared" si="78"/>
        <v/>
      </c>
      <c r="V176" s="62" t="str">
        <f t="shared" si="79"/>
        <v/>
      </c>
      <c r="W176" s="62" t="str">
        <f t="shared" si="72"/>
        <v/>
      </c>
      <c r="X176" s="62" t="str">
        <f t="shared" si="73"/>
        <v/>
      </c>
      <c r="Y176" s="62" t="str">
        <f t="shared" si="74"/>
        <v/>
      </c>
    </row>
    <row r="177" spans="2:25" x14ac:dyDescent="0.2">
      <c r="B177" s="58"/>
      <c r="C177" s="24"/>
      <c r="D177" s="58"/>
      <c r="E177" s="59"/>
      <c r="F177" s="59"/>
      <c r="G177" s="59"/>
      <c r="H177" s="60"/>
      <c r="I177" s="60"/>
      <c r="J177" s="59" t="str">
        <f>IF(B177&lt;&gt;"",IF(OR($E$10="Yes (Manual)",$E$10="Yes (Auto)"),E177-AVERAGE(E$134:E$137),E177),"")</f>
        <v/>
      </c>
      <c r="K177" s="60" t="str">
        <f>IF(B177&lt;&gt;"",IF(OR($E$10="Yes (Manual)",$E$10="Yes (Auto)"),(F177*E177-AVERAGE(F$134:F$137)*AVERAGE(E$134:E$137))/AVERAGE(E$134:E$137),F177),"")</f>
        <v/>
      </c>
      <c r="L177" s="60" t="str">
        <f>IF(B177&lt;&gt;"",IF(OR($E$10="Yes (Manual)",$E$10="Yes (Auto)"),(G177*E177-AVERAGE(G$134:G$137)*AVERAGE(E$134:E$137))/AVERAGE(E$134:E$137),G177),"")</f>
        <v/>
      </c>
      <c r="M177" s="60"/>
      <c r="N177" s="60" t="str">
        <f>IF(B177&lt;&gt;"",IF(OR($E$11="Yes (Manual)",$E$11="Yes (Auto)"),K177-J177*$I$26,K177),"")</f>
        <v/>
      </c>
      <c r="O177" s="60" t="str">
        <f>IF(B177&lt;&gt;"",IF(OR($E$11="Yes (Manual)",$E$11="Yes (Auto)"),L177-J177*$I$27,L177),"")</f>
        <v/>
      </c>
      <c r="P177" s="60"/>
      <c r="Q177" s="60" t="str">
        <f t="shared" si="75"/>
        <v/>
      </c>
      <c r="R177" s="60" t="str">
        <f t="shared" si="76"/>
        <v/>
      </c>
      <c r="S177" s="60"/>
      <c r="T177" s="60" t="str">
        <f t="shared" si="77"/>
        <v/>
      </c>
      <c r="U177" s="60" t="str">
        <f t="shared" si="78"/>
        <v/>
      </c>
      <c r="V177" s="60" t="str">
        <f t="shared" si="79"/>
        <v/>
      </c>
      <c r="W177" s="60" t="str">
        <f t="shared" si="72"/>
        <v/>
      </c>
      <c r="X177" s="60" t="str">
        <f t="shared" si="73"/>
        <v/>
      </c>
      <c r="Y177" s="60" t="str">
        <f t="shared" si="74"/>
        <v/>
      </c>
    </row>
    <row r="182" spans="2:25" x14ac:dyDescent="0.2">
      <c r="B182" s="42" t="s">
        <v>58</v>
      </c>
      <c r="C182" s="43"/>
      <c r="D182" s="43"/>
      <c r="E182" s="43"/>
      <c r="F182" s="43"/>
      <c r="G182" s="43"/>
      <c r="H182" s="43"/>
      <c r="I182" s="44"/>
      <c r="J182" s="86" t="s">
        <v>49</v>
      </c>
      <c r="K182" s="82"/>
      <c r="L182" s="82"/>
      <c r="M182" s="83"/>
      <c r="N182" s="84" t="s">
        <v>48</v>
      </c>
      <c r="O182" s="82"/>
      <c r="P182" s="83"/>
      <c r="Q182" s="43" t="s">
        <v>50</v>
      </c>
      <c r="R182" s="43"/>
      <c r="S182" s="43"/>
      <c r="T182" s="42" t="s">
        <v>61</v>
      </c>
      <c r="U182" s="45"/>
      <c r="V182" s="46"/>
      <c r="W182" s="42" t="s">
        <v>62</v>
      </c>
      <c r="X182" s="45"/>
      <c r="Y182" s="46"/>
    </row>
    <row r="183" spans="2:25" ht="63.75" x14ac:dyDescent="0.2">
      <c r="B183" s="48" t="s">
        <v>0</v>
      </c>
      <c r="C183" s="49" t="s">
        <v>1</v>
      </c>
      <c r="D183" s="50" t="s">
        <v>2</v>
      </c>
      <c r="E183" s="50" t="s">
        <v>3</v>
      </c>
      <c r="F183" s="49" t="s">
        <v>4</v>
      </c>
      <c r="G183" s="49" t="s">
        <v>5</v>
      </c>
      <c r="H183" s="49" t="s">
        <v>41</v>
      </c>
      <c r="I183" s="51" t="s">
        <v>40</v>
      </c>
      <c r="J183" s="87" t="s">
        <v>3</v>
      </c>
      <c r="K183" s="85" t="s">
        <v>21</v>
      </c>
      <c r="L183" s="52" t="s">
        <v>22</v>
      </c>
      <c r="M183" s="51"/>
      <c r="N183" s="85" t="s">
        <v>21</v>
      </c>
      <c r="O183" s="52" t="s">
        <v>22</v>
      </c>
      <c r="P183" s="51"/>
      <c r="Q183" s="52" t="s">
        <v>21</v>
      </c>
      <c r="R183" s="52" t="s">
        <v>22</v>
      </c>
      <c r="S183" s="52"/>
      <c r="T183" s="53" t="s">
        <v>37</v>
      </c>
      <c r="U183" s="52" t="s">
        <v>39</v>
      </c>
      <c r="V183" s="51" t="s">
        <v>38</v>
      </c>
      <c r="W183" s="53" t="s">
        <v>37</v>
      </c>
      <c r="X183" s="52" t="s">
        <v>39</v>
      </c>
      <c r="Y183" s="51" t="s">
        <v>38</v>
      </c>
    </row>
    <row r="184" spans="2:25" x14ac:dyDescent="0.2">
      <c r="B184" s="54">
        <v>5</v>
      </c>
      <c r="C184" s="55" t="s">
        <v>84</v>
      </c>
      <c r="D184" s="54">
        <v>8795</v>
      </c>
      <c r="E184" s="56">
        <v>27.471</v>
      </c>
      <c r="F184" s="56">
        <v>-25.612499999999997</v>
      </c>
      <c r="G184" s="56">
        <v>-6.8494999999999999</v>
      </c>
      <c r="H184" s="62">
        <v>0.10677312395916853</v>
      </c>
      <c r="I184" s="62">
        <v>7.5660425586960095E-2</v>
      </c>
      <c r="J184" s="56">
        <f>IF(B184&lt;&gt;"",IF(OR($E$10="Yes (Manual)",$E$10="Yes (Auto)"),E184-AVERAGE(E$134:E$137),E184),"")</f>
        <v>27.471</v>
      </c>
      <c r="K184" s="62">
        <f>IF(B184&lt;&gt;"",IF(OR($E$10="Yes (Manual)",$E$10="Yes (Auto)"),(F184*E184-AVERAGE(F$134:F$137)*AVERAGE(E$134:E$137))/AVERAGE(E$134:E$137),F184),"")</f>
        <v>-25.612499999999997</v>
      </c>
      <c r="L184" s="62">
        <f>IF(B184&lt;&gt;"",IF(OR($E$10="Yes (Manual)",$E$10="Yes (Auto)"),(G184*E184-AVERAGE(G$134:G$137)*AVERAGE(E$134:E$137))/AVERAGE(E$134:E$137),G184),"")</f>
        <v>-6.8494999999999999</v>
      </c>
      <c r="M184" s="62"/>
      <c r="N184" s="95">
        <f>IF(B184&lt;&gt;"",IF(OR($E$11="Yes (Manual)",$E$11="Yes (Auto)"),K184-J184*$I$26,K184),"")</f>
        <v>-25.612499999999997</v>
      </c>
      <c r="O184" s="95">
        <f>IF(B184&lt;&gt;"",IF(OR($E$11="Yes (Manual)",$E$11="Yes (Auto)"),L184-J184*$I$27,L184),"")</f>
        <v>-6.8494999999999999</v>
      </c>
      <c r="P184" s="62"/>
      <c r="Q184" s="95">
        <f>IF(B184&lt;&gt;"",IF(OR($E$12="Yes (Manual)",$E$12="Yes (Auto)"),N184-(B184-$B$32)*$J$26,N184),"")</f>
        <v>-25.639295299938155</v>
      </c>
      <c r="R184" s="95">
        <f>IF(B184&lt;&gt;"",IF(OR($E$12="Yes (Manual)",$E$12="Yes (Auto)"),O184-(B184-$B$32)*$J$27,O184),"")</f>
        <v>-6.847999072356215</v>
      </c>
      <c r="S184" s="95"/>
      <c r="T184" s="62">
        <f>IF(B184&lt;&gt;"",Q184*$E$26+$F$26,"")</f>
        <v>1.9499999999999993</v>
      </c>
      <c r="U184" s="62">
        <f>IF(B184&lt;&gt;"",R184*$E$27+$F$27,"")</f>
        <v>28.6</v>
      </c>
      <c r="V184" s="62">
        <f>IF(B184&lt;&gt;"",(U184-30.91)/1.03091,"")</f>
        <v>-2.2407387647806294</v>
      </c>
      <c r="W184" s="62">
        <f t="shared" ref="W184:W187" si="80">IF(G184&lt;&gt;"",T184+$G$26,"")</f>
        <v>2.036721319140316</v>
      </c>
      <c r="X184" s="62">
        <f t="shared" ref="X184:X187" si="81">IF(G184&lt;&gt;"",U184+$G$27,"")</f>
        <v>28.64085378635815</v>
      </c>
      <c r="Y184" s="62">
        <f t="shared" ref="Y184:Y187" si="82">IF(G184&lt;&gt;"",(X184-30.91)/1.03091,"")</f>
        <v>-2.2011099064339761</v>
      </c>
    </row>
    <row r="185" spans="2:25" x14ac:dyDescent="0.2">
      <c r="B185" s="58"/>
      <c r="C185" s="24"/>
      <c r="D185" s="58"/>
      <c r="E185" s="59"/>
      <c r="F185" s="59"/>
      <c r="G185" s="59"/>
      <c r="H185" s="60"/>
      <c r="I185" s="60"/>
      <c r="J185" s="59" t="str">
        <f>IF(B185&lt;&gt;"",IF(OR($E$10="Yes (Manual)",$E$10="Yes (Auto)"),E185-AVERAGE(E$134:E$137),E185),"")</f>
        <v/>
      </c>
      <c r="K185" s="60" t="str">
        <f>IF(B185&lt;&gt;"",IF(OR($E$10="Yes (Manual)",$E$10="Yes (Auto)"),(F185*E185-AVERAGE(F$134:F$137)*AVERAGE(E$134:E$137))/AVERAGE(E$134:E$137),F185),"")</f>
        <v/>
      </c>
      <c r="L185" s="60" t="str">
        <f>IF(B185&lt;&gt;"",IF(OR($E$10="Yes (Manual)",$E$10="Yes (Auto)"),(G185*E185-AVERAGE(G$134:G$137)*AVERAGE(E$134:E$137))/AVERAGE(E$134:E$137),G185),"")</f>
        <v/>
      </c>
      <c r="M185" s="60"/>
      <c r="N185" s="60" t="str">
        <f>IF(B185&lt;&gt;"",IF(OR($E$11="Yes (Manual)",$E$11="Yes (Auto)"),K185-J185*$I$26,K185),"")</f>
        <v/>
      </c>
      <c r="O185" s="60" t="str">
        <f>IF(B185&lt;&gt;"",IF(OR($E$11="Yes (Manual)",$E$11="Yes (Auto)"),L185-J185*$I$27,L185),"")</f>
        <v/>
      </c>
      <c r="P185" s="60"/>
      <c r="Q185" s="60" t="str">
        <f t="shared" ref="Q185:Q187" si="83">IF(B185&lt;&gt;"",IF(OR($E$12="Yes (Manual)",$E$12="Yes (Auto)"),N185-(B185-$B$32)*$J$26,N185),"")</f>
        <v/>
      </c>
      <c r="R185" s="60" t="str">
        <f t="shared" ref="R185:R187" si="84">IF(B185&lt;&gt;"",IF(OR($E$12="Yes (Manual)",$E$12="Yes (Auto)"),O185-(B185-$B$32)*$J$27,O185),"")</f>
        <v/>
      </c>
      <c r="S185" s="60"/>
      <c r="T185" s="60" t="str">
        <f t="shared" ref="T185:T187" si="85">IF(B185&lt;&gt;"",Q185*$E$26+$F$26,"")</f>
        <v/>
      </c>
      <c r="U185" s="60" t="str">
        <f t="shared" ref="U185:U187" si="86">IF(B185&lt;&gt;"",R185*$E$27+$F$27,"")</f>
        <v/>
      </c>
      <c r="V185" s="60" t="str">
        <f t="shared" ref="V185:V187" si="87">IF(B185&lt;&gt;"",(U185-30.91)/1.03091,"")</f>
        <v/>
      </c>
      <c r="W185" s="60" t="str">
        <f t="shared" si="80"/>
        <v/>
      </c>
      <c r="X185" s="60" t="str">
        <f t="shared" si="81"/>
        <v/>
      </c>
      <c r="Y185" s="60" t="str">
        <f t="shared" si="82"/>
        <v/>
      </c>
    </row>
    <row r="186" spans="2:25" x14ac:dyDescent="0.2">
      <c r="B186" s="54"/>
      <c r="C186" s="55"/>
      <c r="D186" s="54"/>
      <c r="E186" s="56"/>
      <c r="F186" s="56"/>
      <c r="G186" s="56"/>
      <c r="H186" s="62"/>
      <c r="I186" s="62"/>
      <c r="J186" s="56" t="str">
        <f>IF(B186&lt;&gt;"",IF(OR($E$10="Yes (Manual)",$E$10="Yes (Auto)"),E186-AVERAGE(E$134:E$137),E186),"")</f>
        <v/>
      </c>
      <c r="K186" s="62" t="str">
        <f>IF(B186&lt;&gt;"",IF(OR($E$10="Yes (Manual)",$E$10="Yes (Auto)"),(F186*E186-AVERAGE(F$134:F$137)*AVERAGE(E$134:E$137))/AVERAGE(E$134:E$137),F186),"")</f>
        <v/>
      </c>
      <c r="L186" s="62" t="str">
        <f>IF(B186&lt;&gt;"",IF(OR($E$10="Yes (Manual)",$E$10="Yes (Auto)"),(G186*E186-AVERAGE(G$134:G$137)*AVERAGE(E$134:E$137))/AVERAGE(E$134:E$137),G186),"")</f>
        <v/>
      </c>
      <c r="M186" s="62"/>
      <c r="N186" s="95" t="str">
        <f>IF(B186&lt;&gt;"",IF(OR($E$11="Yes (Manual)",$E$11="Yes (Auto)"),K186-J186*$I$26,K186),"")</f>
        <v/>
      </c>
      <c r="O186" s="95" t="str">
        <f>IF(B186&lt;&gt;"",IF(OR($E$11="Yes (Manual)",$E$11="Yes (Auto)"),L186-J186*$I$27,L186),"")</f>
        <v/>
      </c>
      <c r="P186" s="62"/>
      <c r="Q186" s="95" t="str">
        <f t="shared" si="83"/>
        <v/>
      </c>
      <c r="R186" s="95" t="str">
        <f t="shared" si="84"/>
        <v/>
      </c>
      <c r="S186" s="95"/>
      <c r="T186" s="62" t="str">
        <f t="shared" si="85"/>
        <v/>
      </c>
      <c r="U186" s="62" t="str">
        <f t="shared" si="86"/>
        <v/>
      </c>
      <c r="V186" s="62" t="str">
        <f t="shared" si="87"/>
        <v/>
      </c>
      <c r="W186" s="62" t="str">
        <f t="shared" si="80"/>
        <v/>
      </c>
      <c r="X186" s="62" t="str">
        <f t="shared" si="81"/>
        <v/>
      </c>
      <c r="Y186" s="62" t="str">
        <f t="shared" si="82"/>
        <v/>
      </c>
    </row>
    <row r="187" spans="2:25" x14ac:dyDescent="0.2">
      <c r="B187" s="58"/>
      <c r="C187" s="24"/>
      <c r="D187" s="58"/>
      <c r="E187" s="59"/>
      <c r="F187" s="59"/>
      <c r="G187" s="59"/>
      <c r="H187" s="60"/>
      <c r="I187" s="60"/>
      <c r="J187" s="59" t="str">
        <f>IF(B187&lt;&gt;"",IF(OR($E$10="Yes (Manual)",$E$10="Yes (Auto)"),E187-AVERAGE(E$134:E$137),E187),"")</f>
        <v/>
      </c>
      <c r="K187" s="60" t="str">
        <f>IF(B187&lt;&gt;"",IF(OR($E$10="Yes (Manual)",$E$10="Yes (Auto)"),(F187*E187-AVERAGE(F$134:F$137)*AVERAGE(E$134:E$137))/AVERAGE(E$134:E$137),F187),"")</f>
        <v/>
      </c>
      <c r="L187" s="60" t="str">
        <f>IF(B187&lt;&gt;"",IF(OR($E$10="Yes (Manual)",$E$10="Yes (Auto)"),(G187*E187-AVERAGE(G$134:G$137)*AVERAGE(E$134:E$137))/AVERAGE(E$134:E$137),G187),"")</f>
        <v/>
      </c>
      <c r="M187" s="60"/>
      <c r="N187" s="60" t="str">
        <f>IF(B187&lt;&gt;"",IF(OR($E$11="Yes (Manual)",$E$11="Yes (Auto)"),K187-J187*$I$26,K187),"")</f>
        <v/>
      </c>
      <c r="O187" s="60" t="str">
        <f>IF(B187&lt;&gt;"",IF(OR($E$11="Yes (Manual)",$E$11="Yes (Auto)"),L187-J187*$I$27,L187),"")</f>
        <v/>
      </c>
      <c r="P187" s="60"/>
      <c r="Q187" s="60" t="str">
        <f t="shared" si="83"/>
        <v/>
      </c>
      <c r="R187" s="60" t="str">
        <f t="shared" si="84"/>
        <v/>
      </c>
      <c r="S187" s="60"/>
      <c r="T187" s="60" t="str">
        <f t="shared" si="85"/>
        <v/>
      </c>
      <c r="U187" s="60" t="str">
        <f t="shared" si="86"/>
        <v/>
      </c>
      <c r="V187" s="60" t="str">
        <f t="shared" si="87"/>
        <v/>
      </c>
      <c r="W187" s="60" t="str">
        <f t="shared" si="80"/>
        <v/>
      </c>
      <c r="X187" s="60" t="str">
        <f t="shared" si="81"/>
        <v/>
      </c>
      <c r="Y187" s="60" t="str">
        <f t="shared" si="82"/>
        <v/>
      </c>
    </row>
  </sheetData>
  <autoFilter ref="B31:X127"/>
  <conditionalFormatting sqref="B32:Y127 B134:Y137 B144:Y167 B174:Y177 B184:Y187">
    <cfRule type="expression" dxfId="0" priority="6" stopIfTrue="1">
      <formula>OR($H32&gt;$E$7,$I32&gt;$E$8)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activeCell="F28" sqref="F28"/>
    </sheetView>
  </sheetViews>
  <sheetFormatPr defaultRowHeight="12.75" x14ac:dyDescent="0.2"/>
  <cols>
    <col min="1" max="1" width="4.85546875" customWidth="1"/>
    <col min="2" max="2" width="13.5703125" bestFit="1" customWidth="1"/>
    <col min="3" max="3" width="16.85546875" bestFit="1" customWidth="1"/>
    <col min="5" max="5" width="13.28515625" bestFit="1" customWidth="1"/>
  </cols>
  <sheetData>
    <row r="1" spans="1:3" x14ac:dyDescent="0.2">
      <c r="A1" t="s">
        <v>0</v>
      </c>
      <c r="B1" s="1" t="s">
        <v>165</v>
      </c>
      <c r="C1" t="s">
        <v>30</v>
      </c>
    </row>
    <row r="2" spans="1:3" x14ac:dyDescent="0.2">
      <c r="A2">
        <v>1</v>
      </c>
      <c r="B2" t="s">
        <v>82</v>
      </c>
    </row>
    <row r="3" spans="1:3" x14ac:dyDescent="0.2">
      <c r="A3">
        <v>2</v>
      </c>
      <c r="B3" t="s">
        <v>8</v>
      </c>
    </row>
    <row r="4" spans="1:3" x14ac:dyDescent="0.2">
      <c r="A4">
        <v>3</v>
      </c>
      <c r="B4" t="s">
        <v>8</v>
      </c>
    </row>
    <row r="5" spans="1:3" x14ac:dyDescent="0.2">
      <c r="A5">
        <v>4</v>
      </c>
      <c r="B5" t="s">
        <v>83</v>
      </c>
      <c r="C5" t="s">
        <v>166</v>
      </c>
    </row>
    <row r="6" spans="1:3" s="5" customFormat="1" x14ac:dyDescent="0.2">
      <c r="A6" s="66">
        <v>5</v>
      </c>
      <c r="B6" s="66" t="s">
        <v>84</v>
      </c>
      <c r="C6" s="66"/>
    </row>
    <row r="7" spans="1:3" x14ac:dyDescent="0.2">
      <c r="A7">
        <v>6</v>
      </c>
      <c r="B7" t="s">
        <v>83</v>
      </c>
    </row>
    <row r="8" spans="1:3" x14ac:dyDescent="0.2">
      <c r="A8">
        <v>7</v>
      </c>
      <c r="B8" t="s">
        <v>84</v>
      </c>
    </row>
    <row r="9" spans="1:3" x14ac:dyDescent="0.2">
      <c r="A9">
        <v>8</v>
      </c>
      <c r="B9" t="s">
        <v>85</v>
      </c>
    </row>
    <row r="10" spans="1:3" x14ac:dyDescent="0.2">
      <c r="A10">
        <v>9</v>
      </c>
      <c r="B10" t="s">
        <v>86</v>
      </c>
    </row>
    <row r="11" spans="1:3" x14ac:dyDescent="0.2">
      <c r="A11">
        <v>10</v>
      </c>
      <c r="B11" t="s">
        <v>87</v>
      </c>
    </row>
    <row r="12" spans="1:3" x14ac:dyDescent="0.2">
      <c r="A12">
        <v>11</v>
      </c>
      <c r="B12" t="s">
        <v>88</v>
      </c>
    </row>
    <row r="13" spans="1:3" x14ac:dyDescent="0.2">
      <c r="A13">
        <v>12</v>
      </c>
      <c r="B13" t="s">
        <v>89</v>
      </c>
    </row>
    <row r="14" spans="1:3" x14ac:dyDescent="0.2">
      <c r="A14">
        <v>13</v>
      </c>
      <c r="B14" t="s">
        <v>90</v>
      </c>
    </row>
    <row r="15" spans="1:3" x14ac:dyDescent="0.2">
      <c r="A15">
        <v>14</v>
      </c>
      <c r="B15" t="s">
        <v>91</v>
      </c>
    </row>
    <row r="16" spans="1:3" x14ac:dyDescent="0.2">
      <c r="A16">
        <v>15</v>
      </c>
      <c r="B16" t="s">
        <v>92</v>
      </c>
    </row>
    <row r="17" spans="1:3" x14ac:dyDescent="0.2">
      <c r="A17">
        <v>16</v>
      </c>
      <c r="B17" t="s">
        <v>93</v>
      </c>
    </row>
    <row r="18" spans="1:3" x14ac:dyDescent="0.2">
      <c r="A18">
        <v>17</v>
      </c>
      <c r="B18" t="s">
        <v>94</v>
      </c>
    </row>
    <row r="19" spans="1:3" s="5" customFormat="1" x14ac:dyDescent="0.2">
      <c r="A19" s="66">
        <v>18</v>
      </c>
      <c r="B19" s="66" t="s">
        <v>95</v>
      </c>
      <c r="C19" s="66"/>
    </row>
    <row r="20" spans="1:3" x14ac:dyDescent="0.2">
      <c r="A20">
        <v>19</v>
      </c>
      <c r="B20" t="s">
        <v>96</v>
      </c>
    </row>
    <row r="21" spans="1:3" s="5" customFormat="1" x14ac:dyDescent="0.2">
      <c r="A21" s="66">
        <v>20</v>
      </c>
      <c r="B21" s="66" t="s">
        <v>97</v>
      </c>
      <c r="C21" s="66"/>
    </row>
    <row r="22" spans="1:3" x14ac:dyDescent="0.2">
      <c r="A22">
        <v>21</v>
      </c>
      <c r="B22" t="s">
        <v>98</v>
      </c>
    </row>
    <row r="23" spans="1:3" s="5" customFormat="1" x14ac:dyDescent="0.2">
      <c r="A23" s="66">
        <v>22</v>
      </c>
      <c r="B23" s="66" t="s">
        <v>99</v>
      </c>
      <c r="C23" s="66"/>
    </row>
    <row r="24" spans="1:3" s="5" customFormat="1" x14ac:dyDescent="0.2">
      <c r="A24" s="66">
        <v>23</v>
      </c>
      <c r="B24" s="66" t="s">
        <v>8</v>
      </c>
      <c r="C24" s="66"/>
    </row>
    <row r="25" spans="1:3" x14ac:dyDescent="0.2">
      <c r="A25">
        <v>24</v>
      </c>
      <c r="B25" t="s">
        <v>8</v>
      </c>
    </row>
    <row r="26" spans="1:3" x14ac:dyDescent="0.2">
      <c r="A26">
        <v>25</v>
      </c>
      <c r="B26" t="s">
        <v>100</v>
      </c>
    </row>
    <row r="27" spans="1:3" x14ac:dyDescent="0.2">
      <c r="A27">
        <v>26</v>
      </c>
      <c r="B27" t="s">
        <v>101</v>
      </c>
    </row>
    <row r="28" spans="1:3" x14ac:dyDescent="0.2">
      <c r="A28">
        <v>27</v>
      </c>
      <c r="B28" t="s">
        <v>102</v>
      </c>
    </row>
    <row r="29" spans="1:3" x14ac:dyDescent="0.2">
      <c r="A29">
        <v>28</v>
      </c>
      <c r="B29" t="s">
        <v>103</v>
      </c>
    </row>
    <row r="30" spans="1:3" x14ac:dyDescent="0.2">
      <c r="A30">
        <v>29</v>
      </c>
      <c r="B30" t="s">
        <v>104</v>
      </c>
    </row>
    <row r="31" spans="1:3" x14ac:dyDescent="0.2">
      <c r="A31">
        <v>30</v>
      </c>
      <c r="B31" t="s">
        <v>105</v>
      </c>
    </row>
    <row r="32" spans="1:3" x14ac:dyDescent="0.2">
      <c r="A32">
        <v>31</v>
      </c>
      <c r="B32" t="s">
        <v>106</v>
      </c>
    </row>
    <row r="33" spans="1:3" x14ac:dyDescent="0.2">
      <c r="A33">
        <v>32</v>
      </c>
      <c r="B33" t="s">
        <v>107</v>
      </c>
    </row>
    <row r="34" spans="1:3" x14ac:dyDescent="0.2">
      <c r="A34">
        <v>33</v>
      </c>
      <c r="B34" t="s">
        <v>108</v>
      </c>
    </row>
    <row r="35" spans="1:3" x14ac:dyDescent="0.2">
      <c r="A35">
        <v>34</v>
      </c>
      <c r="B35" t="s">
        <v>109</v>
      </c>
    </row>
    <row r="36" spans="1:3" x14ac:dyDescent="0.2">
      <c r="A36">
        <v>35</v>
      </c>
      <c r="B36" t="s">
        <v>8</v>
      </c>
    </row>
    <row r="37" spans="1:3" x14ac:dyDescent="0.2">
      <c r="A37">
        <v>36</v>
      </c>
      <c r="B37" t="s">
        <v>8</v>
      </c>
    </row>
    <row r="38" spans="1:3" x14ac:dyDescent="0.2">
      <c r="A38">
        <v>37</v>
      </c>
      <c r="B38" t="s">
        <v>110</v>
      </c>
    </row>
    <row r="39" spans="1:3" x14ac:dyDescent="0.2">
      <c r="A39">
        <v>38</v>
      </c>
      <c r="B39" t="s">
        <v>111</v>
      </c>
    </row>
    <row r="40" spans="1:3" x14ac:dyDescent="0.2">
      <c r="A40">
        <v>39</v>
      </c>
      <c r="B40" t="s">
        <v>112</v>
      </c>
    </row>
    <row r="41" spans="1:3" x14ac:dyDescent="0.2">
      <c r="A41">
        <v>40</v>
      </c>
      <c r="B41" t="s">
        <v>113</v>
      </c>
    </row>
    <row r="42" spans="1:3" x14ac:dyDescent="0.2">
      <c r="A42">
        <v>41</v>
      </c>
      <c r="B42" t="s">
        <v>114</v>
      </c>
    </row>
    <row r="43" spans="1:3" x14ac:dyDescent="0.2">
      <c r="A43">
        <v>42</v>
      </c>
      <c r="B43" t="s">
        <v>115</v>
      </c>
    </row>
    <row r="44" spans="1:3" x14ac:dyDescent="0.2">
      <c r="A44">
        <v>43</v>
      </c>
      <c r="B44" t="s">
        <v>116</v>
      </c>
    </row>
    <row r="45" spans="1:3" x14ac:dyDescent="0.2">
      <c r="A45">
        <v>44</v>
      </c>
      <c r="B45" t="s">
        <v>117</v>
      </c>
    </row>
    <row r="46" spans="1:3" s="5" customFormat="1" x14ac:dyDescent="0.2">
      <c r="A46" s="66">
        <v>45</v>
      </c>
      <c r="B46" s="66" t="s">
        <v>118</v>
      </c>
      <c r="C46" s="66"/>
    </row>
    <row r="47" spans="1:3" x14ac:dyDescent="0.2">
      <c r="A47">
        <v>46</v>
      </c>
      <c r="B47" t="s">
        <v>119</v>
      </c>
    </row>
    <row r="48" spans="1:3" x14ac:dyDescent="0.2">
      <c r="A48">
        <v>47</v>
      </c>
      <c r="B48" t="s">
        <v>8</v>
      </c>
    </row>
    <row r="49" spans="1:3" x14ac:dyDescent="0.2">
      <c r="A49">
        <v>48</v>
      </c>
      <c r="B49" t="s">
        <v>8</v>
      </c>
    </row>
    <row r="50" spans="1:3" x14ac:dyDescent="0.2">
      <c r="A50">
        <v>49</v>
      </c>
      <c r="B50" t="s">
        <v>120</v>
      </c>
    </row>
    <row r="51" spans="1:3" x14ac:dyDescent="0.2">
      <c r="A51">
        <v>50</v>
      </c>
      <c r="B51" t="s">
        <v>121</v>
      </c>
    </row>
    <row r="52" spans="1:3" x14ac:dyDescent="0.2">
      <c r="A52">
        <v>51</v>
      </c>
      <c r="B52" t="s">
        <v>122</v>
      </c>
    </row>
    <row r="53" spans="1:3" x14ac:dyDescent="0.2">
      <c r="A53">
        <v>52</v>
      </c>
      <c r="B53" t="s">
        <v>123</v>
      </c>
    </row>
    <row r="54" spans="1:3" x14ac:dyDescent="0.2">
      <c r="A54">
        <v>53</v>
      </c>
      <c r="B54" t="s">
        <v>124</v>
      </c>
    </row>
    <row r="55" spans="1:3" x14ac:dyDescent="0.2">
      <c r="A55">
        <v>54</v>
      </c>
      <c r="B55" t="s">
        <v>125</v>
      </c>
    </row>
    <row r="56" spans="1:3" x14ac:dyDescent="0.2">
      <c r="A56">
        <v>55</v>
      </c>
      <c r="B56" t="s">
        <v>126</v>
      </c>
    </row>
    <row r="57" spans="1:3" x14ac:dyDescent="0.2">
      <c r="A57">
        <v>56</v>
      </c>
      <c r="B57" t="s">
        <v>127</v>
      </c>
    </row>
    <row r="58" spans="1:3" s="5" customFormat="1" x14ac:dyDescent="0.2">
      <c r="A58" s="66">
        <v>57</v>
      </c>
      <c r="B58" s="66" t="s">
        <v>128</v>
      </c>
      <c r="C58" s="66"/>
    </row>
    <row r="59" spans="1:3" x14ac:dyDescent="0.2">
      <c r="A59">
        <v>58</v>
      </c>
      <c r="B59" t="s">
        <v>129</v>
      </c>
    </row>
    <row r="60" spans="1:3" x14ac:dyDescent="0.2">
      <c r="A60">
        <v>59</v>
      </c>
      <c r="B60" t="s">
        <v>8</v>
      </c>
    </row>
    <row r="61" spans="1:3" x14ac:dyDescent="0.2">
      <c r="A61">
        <v>60</v>
      </c>
      <c r="B61" t="s">
        <v>8</v>
      </c>
    </row>
    <row r="62" spans="1:3" x14ac:dyDescent="0.2">
      <c r="A62">
        <v>61</v>
      </c>
      <c r="B62" t="s">
        <v>130</v>
      </c>
    </row>
    <row r="63" spans="1:3" x14ac:dyDescent="0.2">
      <c r="A63">
        <v>62</v>
      </c>
      <c r="B63" t="s">
        <v>131</v>
      </c>
    </row>
    <row r="64" spans="1:3" x14ac:dyDescent="0.2">
      <c r="A64">
        <v>63</v>
      </c>
      <c r="B64" t="s">
        <v>132</v>
      </c>
    </row>
    <row r="65" spans="1:2" x14ac:dyDescent="0.2">
      <c r="A65">
        <v>64</v>
      </c>
      <c r="B65" t="s">
        <v>133</v>
      </c>
    </row>
    <row r="66" spans="1:2" x14ac:dyDescent="0.2">
      <c r="A66">
        <v>65</v>
      </c>
      <c r="B66" t="s">
        <v>134</v>
      </c>
    </row>
    <row r="67" spans="1:2" x14ac:dyDescent="0.2">
      <c r="A67">
        <v>66</v>
      </c>
      <c r="B67" t="s">
        <v>135</v>
      </c>
    </row>
    <row r="68" spans="1:2" x14ac:dyDescent="0.2">
      <c r="A68">
        <v>67</v>
      </c>
      <c r="B68" t="s">
        <v>136</v>
      </c>
    </row>
    <row r="69" spans="1:2" x14ac:dyDescent="0.2">
      <c r="A69">
        <v>68</v>
      </c>
      <c r="B69" t="s">
        <v>137</v>
      </c>
    </row>
    <row r="70" spans="1:2" x14ac:dyDescent="0.2">
      <c r="A70">
        <v>69</v>
      </c>
      <c r="B70" t="s">
        <v>138</v>
      </c>
    </row>
    <row r="71" spans="1:2" x14ac:dyDescent="0.2">
      <c r="A71">
        <v>70</v>
      </c>
      <c r="B71" t="s">
        <v>139</v>
      </c>
    </row>
    <row r="72" spans="1:2" x14ac:dyDescent="0.2">
      <c r="A72">
        <v>71</v>
      </c>
      <c r="B72" t="s">
        <v>8</v>
      </c>
    </row>
    <row r="73" spans="1:2" x14ac:dyDescent="0.2">
      <c r="A73">
        <v>72</v>
      </c>
      <c r="B73" t="s">
        <v>8</v>
      </c>
    </row>
    <row r="74" spans="1:2" x14ac:dyDescent="0.2">
      <c r="A74">
        <v>73</v>
      </c>
      <c r="B74" t="s">
        <v>140</v>
      </c>
    </row>
    <row r="75" spans="1:2" x14ac:dyDescent="0.2">
      <c r="A75">
        <v>74</v>
      </c>
      <c r="B75" t="s">
        <v>141</v>
      </c>
    </row>
    <row r="76" spans="1:2" x14ac:dyDescent="0.2">
      <c r="A76">
        <v>75</v>
      </c>
      <c r="B76" t="s">
        <v>142</v>
      </c>
    </row>
    <row r="77" spans="1:2" x14ac:dyDescent="0.2">
      <c r="A77">
        <v>76</v>
      </c>
      <c r="B77" t="s">
        <v>143</v>
      </c>
    </row>
    <row r="78" spans="1:2" x14ac:dyDescent="0.2">
      <c r="A78">
        <v>77</v>
      </c>
      <c r="B78" t="s">
        <v>144</v>
      </c>
    </row>
    <row r="79" spans="1:2" x14ac:dyDescent="0.2">
      <c r="A79">
        <v>78</v>
      </c>
      <c r="B79" t="s">
        <v>145</v>
      </c>
    </row>
    <row r="80" spans="1:2" x14ac:dyDescent="0.2">
      <c r="A80">
        <v>79</v>
      </c>
      <c r="B80" t="s">
        <v>146</v>
      </c>
    </row>
    <row r="81" spans="1:2" x14ac:dyDescent="0.2">
      <c r="A81">
        <v>80</v>
      </c>
      <c r="B81" t="s">
        <v>147</v>
      </c>
    </row>
    <row r="82" spans="1:2" x14ac:dyDescent="0.2">
      <c r="A82">
        <v>81</v>
      </c>
      <c r="B82" t="s">
        <v>148</v>
      </c>
    </row>
    <row r="83" spans="1:2" x14ac:dyDescent="0.2">
      <c r="A83">
        <v>82</v>
      </c>
      <c r="B83" t="s">
        <v>149</v>
      </c>
    </row>
    <row r="84" spans="1:2" x14ac:dyDescent="0.2">
      <c r="A84">
        <v>83</v>
      </c>
      <c r="B84" t="s">
        <v>8</v>
      </c>
    </row>
    <row r="85" spans="1:2" x14ac:dyDescent="0.2">
      <c r="A85">
        <v>84</v>
      </c>
      <c r="B85" t="s">
        <v>8</v>
      </c>
    </row>
    <row r="86" spans="1:2" x14ac:dyDescent="0.2">
      <c r="A86">
        <v>85</v>
      </c>
      <c r="B86" t="s">
        <v>150</v>
      </c>
    </row>
    <row r="87" spans="1:2" x14ac:dyDescent="0.2">
      <c r="A87">
        <v>86</v>
      </c>
      <c r="B87" t="s">
        <v>151</v>
      </c>
    </row>
    <row r="88" spans="1:2" x14ac:dyDescent="0.2">
      <c r="A88">
        <v>87</v>
      </c>
      <c r="B88" t="s">
        <v>152</v>
      </c>
    </row>
    <row r="89" spans="1:2" x14ac:dyDescent="0.2">
      <c r="A89">
        <v>88</v>
      </c>
      <c r="B89" t="s">
        <v>153</v>
      </c>
    </row>
    <row r="90" spans="1:2" x14ac:dyDescent="0.2">
      <c r="A90">
        <v>89</v>
      </c>
      <c r="B90" t="s">
        <v>154</v>
      </c>
    </row>
    <row r="91" spans="1:2" x14ac:dyDescent="0.2">
      <c r="A91">
        <v>90</v>
      </c>
      <c r="B91" t="s">
        <v>155</v>
      </c>
    </row>
    <row r="92" spans="1:2" x14ac:dyDescent="0.2">
      <c r="A92">
        <v>91</v>
      </c>
      <c r="B92" t="s">
        <v>156</v>
      </c>
    </row>
    <row r="93" spans="1:2" x14ac:dyDescent="0.2">
      <c r="A93">
        <v>92</v>
      </c>
      <c r="B93" t="s">
        <v>157</v>
      </c>
    </row>
    <row r="94" spans="1:2" x14ac:dyDescent="0.2">
      <c r="A94">
        <v>93</v>
      </c>
      <c r="B94" t="s">
        <v>158</v>
      </c>
    </row>
    <row r="95" spans="1:2" x14ac:dyDescent="0.2">
      <c r="A95">
        <v>94</v>
      </c>
      <c r="B95" t="s">
        <v>159</v>
      </c>
    </row>
    <row r="96" spans="1:2" x14ac:dyDescent="0.2">
      <c r="A96">
        <v>95</v>
      </c>
      <c r="B96" t="s">
        <v>8</v>
      </c>
    </row>
    <row r="97" spans="1:251" x14ac:dyDescent="0.2">
      <c r="A97">
        <v>96</v>
      </c>
      <c r="B97" t="s">
        <v>8</v>
      </c>
    </row>
    <row r="99" spans="1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45"/>
  <sheetViews>
    <sheetView workbookViewId="0"/>
  </sheetViews>
  <sheetFormatPr defaultRowHeight="12.75" x14ac:dyDescent="0.2"/>
  <cols>
    <col min="1" max="1" width="4.85546875" bestFit="1" customWidth="1"/>
    <col min="2" max="2" width="13.5703125" bestFit="1" customWidth="1"/>
    <col min="3" max="3" width="7.42578125" bestFit="1" customWidth="1"/>
    <col min="4" max="4" width="8" bestFit="1" customWidth="1"/>
    <col min="5" max="5" width="9.7109375" bestFit="1" customWidth="1"/>
    <col min="6" max="6" width="10" bestFit="1" customWidth="1"/>
    <col min="7" max="7" width="7.85546875" bestFit="1" customWidth="1"/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65" t="s">
        <v>0</v>
      </c>
      <c r="B1" s="65" t="s">
        <v>81</v>
      </c>
      <c r="C1" s="65" t="s">
        <v>160</v>
      </c>
      <c r="D1" s="65" t="s">
        <v>161</v>
      </c>
      <c r="E1" s="65" t="s">
        <v>162</v>
      </c>
      <c r="F1" s="65" t="s">
        <v>163</v>
      </c>
      <c r="G1" s="65" t="s">
        <v>164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65">
        <v>1</v>
      </c>
      <c r="B2" s="65" t="s">
        <v>82</v>
      </c>
      <c r="C2" s="65">
        <v>2839</v>
      </c>
      <c r="D2" s="65">
        <v>40.155999999999999</v>
      </c>
      <c r="E2" s="65">
        <v>-39.219000000000001</v>
      </c>
      <c r="F2" s="65">
        <v>-25.492999999999999</v>
      </c>
      <c r="G2" s="108">
        <v>0.61079861111111111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65">
        <v>1</v>
      </c>
      <c r="B3" s="65" t="s">
        <v>82</v>
      </c>
      <c r="C3" s="65">
        <v>2838</v>
      </c>
      <c r="D3" s="65">
        <v>40.584000000000003</v>
      </c>
      <c r="E3" s="65">
        <v>-39.26</v>
      </c>
      <c r="F3" s="65">
        <v>-25.54</v>
      </c>
      <c r="G3" s="108">
        <v>0.61079861111111111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65">
        <v>1</v>
      </c>
      <c r="B4" s="65" t="s">
        <v>82</v>
      </c>
      <c r="C4" s="65">
        <v>2838</v>
      </c>
      <c r="D4" s="65">
        <v>40.601999999999997</v>
      </c>
      <c r="E4" s="65">
        <v>-39.225999999999999</v>
      </c>
      <c r="F4" s="65">
        <v>-25.509</v>
      </c>
      <c r="G4" s="108">
        <v>0.61079861111111111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65">
        <v>1</v>
      </c>
      <c r="B5" s="65" t="s">
        <v>82</v>
      </c>
      <c r="C5" s="65">
        <v>2835</v>
      </c>
      <c r="D5" s="65">
        <v>40.594999999999999</v>
      </c>
      <c r="E5" s="65">
        <v>-39.264000000000003</v>
      </c>
      <c r="F5" s="65">
        <v>-25.518000000000001</v>
      </c>
      <c r="G5" s="108">
        <v>0.61079861111111111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65">
        <v>1</v>
      </c>
      <c r="B6" s="65" t="s">
        <v>82</v>
      </c>
      <c r="C6" s="65">
        <v>2836</v>
      </c>
      <c r="D6" s="65">
        <v>40.573</v>
      </c>
      <c r="E6" s="65">
        <v>-39.259</v>
      </c>
      <c r="F6" s="65">
        <v>-25.536999999999999</v>
      </c>
      <c r="G6" s="108">
        <v>0.61079861111111111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65">
        <v>1</v>
      </c>
      <c r="B7" s="65" t="s">
        <v>82</v>
      </c>
      <c r="C7" s="65">
        <v>211</v>
      </c>
      <c r="D7" s="65">
        <v>1.1259999999999999</v>
      </c>
      <c r="E7" s="65">
        <v>64.611000000000004</v>
      </c>
      <c r="F7" s="65">
        <v>294.76</v>
      </c>
      <c r="G7" s="108">
        <v>0.61079861111111111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65">
        <v>1</v>
      </c>
      <c r="B8" s="65" t="s">
        <v>82</v>
      </c>
      <c r="C8" s="65">
        <v>171</v>
      </c>
      <c r="D8" s="65">
        <v>0.82299999999999995</v>
      </c>
      <c r="E8" s="65">
        <v>85.335999999999999</v>
      </c>
      <c r="F8" s="65">
        <v>398.97</v>
      </c>
      <c r="G8" s="108">
        <v>0.61079861111111111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65">
        <v>1</v>
      </c>
      <c r="B9" s="65" t="s">
        <v>82</v>
      </c>
      <c r="C9" s="65">
        <v>413</v>
      </c>
      <c r="D9" s="65">
        <v>1.2869999999999999</v>
      </c>
      <c r="E9" s="65">
        <v>-39.584000000000003</v>
      </c>
      <c r="F9" s="65">
        <v>-9.5109999999999992</v>
      </c>
      <c r="G9" s="108">
        <v>0.61079861111111111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65">
        <v>1</v>
      </c>
      <c r="B10" s="65" t="s">
        <v>82</v>
      </c>
      <c r="C10" s="65">
        <v>162</v>
      </c>
      <c r="D10" s="65">
        <v>0.76700000000000002</v>
      </c>
      <c r="E10" s="65">
        <v>85.162999999999997</v>
      </c>
      <c r="F10" s="65">
        <v>411.66699999999997</v>
      </c>
      <c r="G10" s="108">
        <v>0.61079861111111111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65">
        <v>1</v>
      </c>
      <c r="B11" s="65" t="s">
        <v>82</v>
      </c>
      <c r="C11" s="65">
        <v>411</v>
      </c>
      <c r="D11" s="65">
        <v>1.282</v>
      </c>
      <c r="E11" s="65">
        <v>-39.747</v>
      </c>
      <c r="F11" s="65">
        <v>-9.1229999999999993</v>
      </c>
      <c r="G11" s="108">
        <v>0.61079861111111111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65">
        <v>1</v>
      </c>
      <c r="B12" s="65" t="s">
        <v>82</v>
      </c>
      <c r="C12" s="65">
        <v>158</v>
      </c>
      <c r="D12" s="65">
        <v>0.747</v>
      </c>
      <c r="E12" s="65">
        <v>86.325999999999993</v>
      </c>
      <c r="F12" s="65">
        <v>412.017</v>
      </c>
      <c r="G12" s="108">
        <v>0.61079861111111111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65">
        <v>1</v>
      </c>
      <c r="B13" s="65" t="s">
        <v>82</v>
      </c>
      <c r="C13" s="65">
        <v>391</v>
      </c>
      <c r="D13" s="65">
        <v>1.2150000000000001</v>
      </c>
      <c r="E13" s="65">
        <v>-39.341999999999999</v>
      </c>
      <c r="F13" s="65">
        <v>-9.3879999999999999</v>
      </c>
      <c r="G13" s="108">
        <v>0.61079861111111111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65">
        <v>1</v>
      </c>
      <c r="B14" s="65" t="s">
        <v>82</v>
      </c>
      <c r="C14" s="65">
        <v>156</v>
      </c>
      <c r="D14" s="65">
        <v>0.72899999999999998</v>
      </c>
      <c r="E14" s="65">
        <v>84.521000000000001</v>
      </c>
      <c r="F14" s="65">
        <v>404.42599999999999</v>
      </c>
      <c r="G14" s="108">
        <v>0.61079861111111111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65">
        <v>1</v>
      </c>
      <c r="B15" s="65" t="s">
        <v>82</v>
      </c>
      <c r="C15" s="65">
        <v>368</v>
      </c>
      <c r="D15" s="65">
        <v>1.143</v>
      </c>
      <c r="E15" s="65">
        <v>-39.520000000000003</v>
      </c>
      <c r="F15" s="65">
        <v>-9.032</v>
      </c>
      <c r="G15" s="108">
        <v>0.61079861111111111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65">
        <v>1</v>
      </c>
      <c r="B16" s="65" t="s">
        <v>82</v>
      </c>
      <c r="C16" s="65">
        <v>154</v>
      </c>
      <c r="D16" s="65">
        <v>0.71399999999999997</v>
      </c>
      <c r="E16" s="65">
        <v>82.373000000000005</v>
      </c>
      <c r="F16" s="65">
        <v>396.68200000000002</v>
      </c>
      <c r="G16" s="108">
        <v>0.61079861111111111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65">
        <v>1</v>
      </c>
      <c r="B17" s="65" t="s">
        <v>82</v>
      </c>
      <c r="C17" s="65">
        <v>347</v>
      </c>
      <c r="D17" s="65">
        <v>1.073</v>
      </c>
      <c r="E17" s="65">
        <v>-39.582000000000001</v>
      </c>
      <c r="F17" s="65">
        <v>-8.8759999999999994</v>
      </c>
      <c r="G17" s="108">
        <v>0.61079861111111111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65">
        <v>1</v>
      </c>
      <c r="B18" s="65" t="s">
        <v>82</v>
      </c>
      <c r="C18" s="65">
        <v>152</v>
      </c>
      <c r="D18" s="65">
        <v>0.7</v>
      </c>
      <c r="E18" s="65">
        <v>79.763000000000005</v>
      </c>
      <c r="F18" s="65">
        <v>387.83800000000002</v>
      </c>
      <c r="G18" s="108">
        <v>0.61079861111111111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65">
        <v>1</v>
      </c>
      <c r="B19" s="65" t="s">
        <v>82</v>
      </c>
      <c r="C19" s="65">
        <v>326</v>
      </c>
      <c r="D19" s="65">
        <v>1.0069999999999999</v>
      </c>
      <c r="E19" s="65">
        <v>-39.316000000000003</v>
      </c>
      <c r="F19" s="65">
        <v>-9.3550000000000004</v>
      </c>
      <c r="G19" s="108">
        <v>0.61079861111111111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65">
        <v>1</v>
      </c>
      <c r="B20" s="65" t="s">
        <v>82</v>
      </c>
      <c r="C20" s="65">
        <v>150</v>
      </c>
      <c r="D20" s="65">
        <v>0.68700000000000006</v>
      </c>
      <c r="E20" s="65">
        <v>77.198999999999998</v>
      </c>
      <c r="F20" s="65">
        <v>376.46800000000002</v>
      </c>
      <c r="G20" s="108">
        <v>0.61079861111111111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65">
        <v>1</v>
      </c>
      <c r="B21" s="65" t="s">
        <v>82</v>
      </c>
      <c r="C21" s="65">
        <v>307</v>
      </c>
      <c r="D21" s="65">
        <v>0.94599999999999995</v>
      </c>
      <c r="E21" s="65">
        <v>-39.426000000000002</v>
      </c>
      <c r="F21" s="65">
        <v>-9.7439999999999998</v>
      </c>
      <c r="G21" s="108">
        <v>0.61079861111111111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65">
        <v>1</v>
      </c>
      <c r="B22" s="65" t="s">
        <v>82</v>
      </c>
      <c r="C22" s="65">
        <v>148</v>
      </c>
      <c r="D22" s="65">
        <v>0.66800000000000004</v>
      </c>
      <c r="E22" s="65">
        <v>75.844999999999999</v>
      </c>
      <c r="F22" s="65">
        <v>368.40199999999999</v>
      </c>
      <c r="G22" s="108">
        <v>0.61079861111111111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65">
        <v>1</v>
      </c>
      <c r="B23" s="65" t="s">
        <v>82</v>
      </c>
      <c r="C23" s="65">
        <v>289</v>
      </c>
      <c r="D23" s="65">
        <v>0.88700000000000001</v>
      </c>
      <c r="E23" s="65">
        <v>-39.118000000000002</v>
      </c>
      <c r="F23" s="65">
        <v>-9.7509999999999994</v>
      </c>
      <c r="G23" s="108">
        <v>0.61079861111111111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65">
        <v>1</v>
      </c>
      <c r="B24" s="65" t="s">
        <v>82</v>
      </c>
      <c r="C24" s="65">
        <v>272</v>
      </c>
      <c r="D24" s="65">
        <v>0.84499999999999997</v>
      </c>
      <c r="E24" s="65">
        <v>-38.497</v>
      </c>
      <c r="F24" s="65">
        <v>-6.5810000000000004</v>
      </c>
      <c r="G24" s="108">
        <v>0.61079861111111111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65">
        <v>2</v>
      </c>
      <c r="B25" s="65" t="s">
        <v>8</v>
      </c>
      <c r="C25" s="65">
        <v>2855</v>
      </c>
      <c r="D25" s="65">
        <v>40.561</v>
      </c>
      <c r="E25" s="65">
        <v>-39.252000000000002</v>
      </c>
      <c r="F25" s="65">
        <v>-25.443000000000001</v>
      </c>
      <c r="G25" s="108">
        <v>0.62084490740740739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65">
        <v>2</v>
      </c>
      <c r="B26" s="65" t="s">
        <v>8</v>
      </c>
      <c r="C26" s="65">
        <v>2846</v>
      </c>
      <c r="D26" s="65">
        <v>40.746000000000002</v>
      </c>
      <c r="E26" s="65">
        <v>-39.26</v>
      </c>
      <c r="F26" s="65">
        <v>-25.54</v>
      </c>
      <c r="G26" s="108">
        <v>0.62084490740740739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65">
        <v>2</v>
      </c>
      <c r="B27" s="65" t="s">
        <v>8</v>
      </c>
      <c r="C27" s="65">
        <v>2843</v>
      </c>
      <c r="D27" s="65">
        <v>40.786999999999999</v>
      </c>
      <c r="E27" s="65">
        <v>-39.277999999999999</v>
      </c>
      <c r="F27" s="65">
        <v>-25.507000000000001</v>
      </c>
      <c r="G27" s="108">
        <v>0.62084490740740739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65">
        <v>2</v>
      </c>
      <c r="B28" s="65" t="s">
        <v>8</v>
      </c>
      <c r="C28" s="65">
        <v>2845</v>
      </c>
      <c r="D28" s="65">
        <v>40.734999999999999</v>
      </c>
      <c r="E28" s="65">
        <v>-39.256999999999998</v>
      </c>
      <c r="F28" s="65">
        <v>-25.530999999999999</v>
      </c>
      <c r="G28" s="108">
        <v>0.62084490740740739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65">
        <v>2</v>
      </c>
      <c r="B29" s="65" t="s">
        <v>8</v>
      </c>
      <c r="C29" s="65">
        <v>2848</v>
      </c>
      <c r="D29" s="65">
        <v>40.767000000000003</v>
      </c>
      <c r="E29" s="65">
        <v>-39.304000000000002</v>
      </c>
      <c r="F29" s="65">
        <v>-25.541</v>
      </c>
      <c r="G29" s="108">
        <v>0.62084490740740739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65">
        <v>2</v>
      </c>
      <c r="B30" s="65" t="s">
        <v>8</v>
      </c>
      <c r="C30" s="65">
        <v>184</v>
      </c>
      <c r="D30" s="65">
        <v>0.95899999999999996</v>
      </c>
      <c r="E30" s="65">
        <v>76.137</v>
      </c>
      <c r="F30" s="65">
        <v>352.43099999999998</v>
      </c>
      <c r="G30" s="108">
        <v>0.62084490740740739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65">
        <v>2</v>
      </c>
      <c r="B31" s="65" t="s">
        <v>8</v>
      </c>
      <c r="C31" s="65">
        <v>167</v>
      </c>
      <c r="D31" s="65">
        <v>0.81699999999999995</v>
      </c>
      <c r="E31" s="65">
        <v>85.298000000000002</v>
      </c>
      <c r="F31" s="65">
        <v>410.93400000000003</v>
      </c>
      <c r="G31" s="108">
        <v>0.62084490740740739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65">
        <v>2</v>
      </c>
      <c r="B32" s="65" t="s">
        <v>8</v>
      </c>
      <c r="C32" s="65">
        <v>12243</v>
      </c>
      <c r="D32" s="65">
        <v>39.273000000000003</v>
      </c>
      <c r="E32" s="65">
        <v>-23.31</v>
      </c>
      <c r="F32" s="65">
        <v>-8.984</v>
      </c>
      <c r="G32" s="108">
        <v>0.62084490740740739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65">
        <v>2</v>
      </c>
      <c r="B33" s="65" t="s">
        <v>8</v>
      </c>
      <c r="C33" s="65">
        <v>162</v>
      </c>
      <c r="D33" s="65">
        <v>0.76</v>
      </c>
      <c r="E33" s="65">
        <v>84.308999999999997</v>
      </c>
      <c r="F33" s="65">
        <v>422.91500000000002</v>
      </c>
      <c r="G33" s="108">
        <v>0.62084490740740739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65">
        <v>2</v>
      </c>
      <c r="B34" s="65" t="s">
        <v>8</v>
      </c>
      <c r="C34" s="65">
        <v>12033</v>
      </c>
      <c r="D34" s="65">
        <v>38.773000000000003</v>
      </c>
      <c r="E34" s="65">
        <v>-23.238</v>
      </c>
      <c r="F34" s="65">
        <v>-9.0120000000000005</v>
      </c>
      <c r="G34" s="108">
        <v>0.62084490740740739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65">
        <v>2</v>
      </c>
      <c r="B35" s="65" t="s">
        <v>8</v>
      </c>
      <c r="C35" s="65">
        <v>159</v>
      </c>
      <c r="D35" s="65">
        <v>0.751</v>
      </c>
      <c r="E35" s="65">
        <v>83.385999999999996</v>
      </c>
      <c r="F35" s="65">
        <v>413.25200000000001</v>
      </c>
      <c r="G35" s="108">
        <v>0.62084490740740739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65">
        <v>2</v>
      </c>
      <c r="B36" s="65" t="s">
        <v>8</v>
      </c>
      <c r="C36" s="65">
        <v>11347</v>
      </c>
      <c r="D36" s="65">
        <v>36.494</v>
      </c>
      <c r="E36" s="65">
        <v>-23.24</v>
      </c>
      <c r="F36" s="65">
        <v>-9.0150000000000006</v>
      </c>
      <c r="G36" s="108">
        <v>0.62084490740740739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65">
        <v>2</v>
      </c>
      <c r="B37" s="65" t="s">
        <v>8</v>
      </c>
      <c r="C37" s="65">
        <v>157</v>
      </c>
      <c r="D37" s="65">
        <v>0.73199999999999998</v>
      </c>
      <c r="E37" s="65">
        <v>81.257000000000005</v>
      </c>
      <c r="F37" s="65">
        <v>403.45600000000002</v>
      </c>
      <c r="G37" s="108">
        <v>0.62084490740740739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65">
        <v>2</v>
      </c>
      <c r="B38" s="65" t="s">
        <v>8</v>
      </c>
      <c r="C38" s="65">
        <v>10645</v>
      </c>
      <c r="D38" s="65">
        <v>34.1</v>
      </c>
      <c r="E38" s="65">
        <v>-23.22</v>
      </c>
      <c r="F38" s="65">
        <v>-8.9719999999999995</v>
      </c>
      <c r="G38" s="108">
        <v>0.62084490740740739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65">
        <v>2</v>
      </c>
      <c r="B39" s="65" t="s">
        <v>8</v>
      </c>
      <c r="C39" s="65">
        <v>156</v>
      </c>
      <c r="D39" s="65">
        <v>0.71799999999999997</v>
      </c>
      <c r="E39" s="65">
        <v>78.551000000000002</v>
      </c>
      <c r="F39" s="65">
        <v>393.358</v>
      </c>
      <c r="G39" s="108">
        <v>0.62084490740740739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65">
        <v>2</v>
      </c>
      <c r="B40" s="65" t="s">
        <v>8</v>
      </c>
      <c r="C40" s="65">
        <v>9939</v>
      </c>
      <c r="D40" s="65">
        <v>31.763000000000002</v>
      </c>
      <c r="E40" s="65">
        <v>-23.266999999999999</v>
      </c>
      <c r="F40" s="65">
        <v>-9.0079999999999991</v>
      </c>
      <c r="G40" s="108">
        <v>0.62084490740740739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65">
        <v>2</v>
      </c>
      <c r="B41" s="65" t="s">
        <v>8</v>
      </c>
      <c r="C41" s="65">
        <v>154</v>
      </c>
      <c r="D41" s="65">
        <v>0.70299999999999996</v>
      </c>
      <c r="E41" s="65">
        <v>75.597999999999999</v>
      </c>
      <c r="F41" s="65">
        <v>381.26900000000001</v>
      </c>
      <c r="G41" s="108">
        <v>0.62084490740740739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65">
        <v>2</v>
      </c>
      <c r="B42" s="65" t="s">
        <v>8</v>
      </c>
      <c r="C42" s="65">
        <v>9276</v>
      </c>
      <c r="D42" s="65">
        <v>29.577999999999999</v>
      </c>
      <c r="E42" s="65">
        <v>-23.26</v>
      </c>
      <c r="F42" s="65">
        <v>-9.0150000000000006</v>
      </c>
      <c r="G42" s="108">
        <v>0.62084490740740739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65">
        <v>2</v>
      </c>
      <c r="B43" s="65" t="s">
        <v>8</v>
      </c>
      <c r="C43" s="65">
        <v>152</v>
      </c>
      <c r="D43" s="65">
        <v>0.69199999999999995</v>
      </c>
      <c r="E43" s="65">
        <v>73.944000000000003</v>
      </c>
      <c r="F43" s="65">
        <v>368.47500000000002</v>
      </c>
      <c r="G43" s="108">
        <v>0.62084490740740739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65">
        <v>2</v>
      </c>
      <c r="B44" s="65" t="s">
        <v>8</v>
      </c>
      <c r="C44" s="65">
        <v>8694</v>
      </c>
      <c r="D44" s="65">
        <v>27.588999999999999</v>
      </c>
      <c r="E44" s="65">
        <v>-23.236999999999998</v>
      </c>
      <c r="F44" s="65">
        <v>-9.0250000000000004</v>
      </c>
      <c r="G44" s="108">
        <v>0.62084490740740739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65">
        <v>2</v>
      </c>
      <c r="B45" s="65" t="s">
        <v>8</v>
      </c>
      <c r="C45" s="65">
        <v>150</v>
      </c>
      <c r="D45" s="65">
        <v>0.67500000000000004</v>
      </c>
      <c r="E45" s="65">
        <v>71.188000000000002</v>
      </c>
      <c r="F45" s="65">
        <v>357.16199999999998</v>
      </c>
      <c r="G45" s="108">
        <v>0.62084490740740739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65">
        <v>2</v>
      </c>
      <c r="B46" s="65" t="s">
        <v>8</v>
      </c>
      <c r="C46" s="65">
        <v>8139</v>
      </c>
      <c r="D46" s="65">
        <v>25.741</v>
      </c>
      <c r="E46" s="65">
        <v>-23.289000000000001</v>
      </c>
      <c r="F46" s="65">
        <v>-9.0310000000000006</v>
      </c>
      <c r="G46" s="108">
        <v>0.62084490740740739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65">
        <v>2</v>
      </c>
      <c r="B47" s="65" t="s">
        <v>8</v>
      </c>
      <c r="C47" s="65">
        <v>7684</v>
      </c>
      <c r="D47" s="65">
        <v>24.238</v>
      </c>
      <c r="E47" s="65">
        <v>-23.417999999999999</v>
      </c>
      <c r="F47" s="65">
        <v>-8.76</v>
      </c>
      <c r="G47" s="108">
        <v>0.62084490740740739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65">
        <v>3</v>
      </c>
      <c r="B48" s="65" t="s">
        <v>8</v>
      </c>
      <c r="C48" s="65">
        <v>2839</v>
      </c>
      <c r="D48" s="65">
        <v>40.325000000000003</v>
      </c>
      <c r="E48" s="65">
        <v>-39.249000000000002</v>
      </c>
      <c r="F48" s="65">
        <v>-25.437999999999999</v>
      </c>
      <c r="G48" s="108">
        <v>0.63035879629629632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65">
        <v>3</v>
      </c>
      <c r="B49" s="65" t="s">
        <v>8</v>
      </c>
      <c r="C49" s="65">
        <v>2834</v>
      </c>
      <c r="D49" s="65">
        <v>40.606000000000002</v>
      </c>
      <c r="E49" s="65">
        <v>-39.26</v>
      </c>
      <c r="F49" s="65">
        <v>-25.54</v>
      </c>
      <c r="G49" s="108">
        <v>0.63035879629629632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65">
        <v>3</v>
      </c>
      <c r="B50" s="65" t="s">
        <v>8</v>
      </c>
      <c r="C50" s="65">
        <v>2837</v>
      </c>
      <c r="D50" s="65">
        <v>40.628999999999998</v>
      </c>
      <c r="E50" s="65">
        <v>-39.268999999999998</v>
      </c>
      <c r="F50" s="65">
        <v>-25.567</v>
      </c>
      <c r="G50" s="108">
        <v>0.63035879629629632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65">
        <v>3</v>
      </c>
      <c r="B51" s="65" t="s">
        <v>8</v>
      </c>
      <c r="C51" s="65">
        <v>2840</v>
      </c>
      <c r="D51" s="65">
        <v>40.665999999999997</v>
      </c>
      <c r="E51" s="65">
        <v>-39.265000000000001</v>
      </c>
      <c r="F51" s="65">
        <v>-25.518999999999998</v>
      </c>
      <c r="G51" s="108">
        <v>0.63035879629629632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65">
        <v>3</v>
      </c>
      <c r="B52" s="65" t="s">
        <v>8</v>
      </c>
      <c r="C52" s="65">
        <v>2839</v>
      </c>
      <c r="D52" s="65">
        <v>40.682000000000002</v>
      </c>
      <c r="E52" s="65">
        <v>-39.293999999999997</v>
      </c>
      <c r="F52" s="65">
        <v>-25.556000000000001</v>
      </c>
      <c r="G52" s="108">
        <v>0.63035879629629632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65">
        <v>3</v>
      </c>
      <c r="B53" s="65" t="s">
        <v>8</v>
      </c>
      <c r="C53" s="65">
        <v>186</v>
      </c>
      <c r="D53" s="65">
        <v>0.94399999999999995</v>
      </c>
      <c r="E53" s="65">
        <v>71.816000000000003</v>
      </c>
      <c r="F53" s="65">
        <v>348.85199999999998</v>
      </c>
      <c r="G53" s="108">
        <v>0.63035879629629632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65">
        <v>3</v>
      </c>
      <c r="B54" s="65" t="s">
        <v>8</v>
      </c>
      <c r="C54" s="65">
        <v>171</v>
      </c>
      <c r="D54" s="65">
        <v>0.81799999999999995</v>
      </c>
      <c r="E54" s="65">
        <v>79.349999999999994</v>
      </c>
      <c r="F54" s="65">
        <v>399.26900000000001</v>
      </c>
      <c r="G54" s="108">
        <v>0.63035879629629632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65">
        <v>3</v>
      </c>
      <c r="B55" s="65" t="s">
        <v>8</v>
      </c>
      <c r="C55" s="65">
        <v>12967</v>
      </c>
      <c r="D55" s="65">
        <v>41.444000000000003</v>
      </c>
      <c r="E55" s="65">
        <v>-23.187000000000001</v>
      </c>
      <c r="F55" s="65">
        <v>-8.9939999999999998</v>
      </c>
      <c r="G55" s="108">
        <v>0.63035879629629632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65">
        <v>3</v>
      </c>
      <c r="B56" s="65" t="s">
        <v>8</v>
      </c>
      <c r="C56" s="65">
        <v>166</v>
      </c>
      <c r="D56" s="65">
        <v>0.77</v>
      </c>
      <c r="E56" s="65">
        <v>80.540000000000006</v>
      </c>
      <c r="F56" s="65">
        <v>409.54899999999998</v>
      </c>
      <c r="G56" s="108">
        <v>0.63035879629629632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65">
        <v>3</v>
      </c>
      <c r="B57" s="65" t="s">
        <v>8</v>
      </c>
      <c r="C57" s="65">
        <v>12836</v>
      </c>
      <c r="D57" s="65">
        <v>40.976999999999997</v>
      </c>
      <c r="E57" s="65">
        <v>-23.172000000000001</v>
      </c>
      <c r="F57" s="65">
        <v>-8.9580000000000002</v>
      </c>
      <c r="G57" s="108">
        <v>0.63035879629629632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65">
        <v>3</v>
      </c>
      <c r="B58" s="65" t="s">
        <v>8</v>
      </c>
      <c r="C58" s="65">
        <v>163</v>
      </c>
      <c r="D58" s="65">
        <v>0.745</v>
      </c>
      <c r="E58" s="65">
        <v>78.628</v>
      </c>
      <c r="F58" s="65">
        <v>405.71800000000002</v>
      </c>
      <c r="G58" s="108">
        <v>0.63035879629629632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65">
        <v>3</v>
      </c>
      <c r="B59" s="65" t="s">
        <v>8</v>
      </c>
      <c r="C59" s="65">
        <v>12161</v>
      </c>
      <c r="D59" s="65">
        <v>38.706000000000003</v>
      </c>
      <c r="E59" s="65">
        <v>-23.178000000000001</v>
      </c>
      <c r="F59" s="65">
        <v>-8.9510000000000005</v>
      </c>
      <c r="G59" s="108">
        <v>0.63035879629629632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65">
        <v>3</v>
      </c>
      <c r="B60" s="65" t="s">
        <v>8</v>
      </c>
      <c r="C60" s="65">
        <v>162</v>
      </c>
      <c r="D60" s="65">
        <v>0.73099999999999998</v>
      </c>
      <c r="E60" s="65">
        <v>75.744</v>
      </c>
      <c r="F60" s="65">
        <v>395.08300000000003</v>
      </c>
      <c r="G60" s="108">
        <v>0.63035879629629632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65">
        <v>3</v>
      </c>
      <c r="B61" s="65" t="s">
        <v>8</v>
      </c>
      <c r="C61" s="65">
        <v>11451</v>
      </c>
      <c r="D61" s="65">
        <v>36.317999999999998</v>
      </c>
      <c r="E61" s="65">
        <v>-23.193999999999999</v>
      </c>
      <c r="F61" s="65">
        <v>-8.9269999999999996</v>
      </c>
      <c r="G61" s="108">
        <v>0.63035879629629632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65">
        <v>3</v>
      </c>
      <c r="B62" s="65" t="s">
        <v>8</v>
      </c>
      <c r="C62" s="65">
        <v>160</v>
      </c>
      <c r="D62" s="65">
        <v>0.71699999999999997</v>
      </c>
      <c r="E62" s="65">
        <v>73.703999999999994</v>
      </c>
      <c r="F62" s="65">
        <v>384.57600000000002</v>
      </c>
      <c r="G62" s="108">
        <v>0.63035879629629632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65">
        <v>3</v>
      </c>
      <c r="B63" s="65" t="s">
        <v>8</v>
      </c>
      <c r="C63" s="65">
        <v>10753</v>
      </c>
      <c r="D63" s="65">
        <v>33.984999999999999</v>
      </c>
      <c r="E63" s="65">
        <v>-23.190999999999999</v>
      </c>
      <c r="F63" s="65">
        <v>-8.9220000000000006</v>
      </c>
      <c r="G63" s="108">
        <v>0.63035879629629632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65">
        <v>3</v>
      </c>
      <c r="B64" s="65" t="s">
        <v>8</v>
      </c>
      <c r="C64" s="65">
        <v>158</v>
      </c>
      <c r="D64" s="65">
        <v>0.70399999999999996</v>
      </c>
      <c r="E64" s="65">
        <v>71.138999999999996</v>
      </c>
      <c r="F64" s="65">
        <v>373.45499999999998</v>
      </c>
      <c r="G64" s="108">
        <v>0.63035879629629632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65">
        <v>3</v>
      </c>
      <c r="B65" s="65" t="s">
        <v>8</v>
      </c>
      <c r="C65" s="65">
        <v>10096</v>
      </c>
      <c r="D65" s="65">
        <v>31.806000000000001</v>
      </c>
      <c r="E65" s="65">
        <v>-23.187000000000001</v>
      </c>
      <c r="F65" s="65">
        <v>-8.8670000000000009</v>
      </c>
      <c r="G65" s="108">
        <v>0.63035879629629632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65">
        <v>3</v>
      </c>
      <c r="B66" s="65" t="s">
        <v>8</v>
      </c>
      <c r="C66" s="65">
        <v>155</v>
      </c>
      <c r="D66" s="65">
        <v>0.69099999999999995</v>
      </c>
      <c r="E66" s="65">
        <v>68.867000000000004</v>
      </c>
      <c r="F66" s="65">
        <v>364.86</v>
      </c>
      <c r="G66" s="108">
        <v>0.63035879629629632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65">
        <v>3</v>
      </c>
      <c r="B67" s="65" t="s">
        <v>8</v>
      </c>
      <c r="C67" s="65">
        <v>9478</v>
      </c>
      <c r="D67" s="65">
        <v>29.782</v>
      </c>
      <c r="E67" s="65">
        <v>-23.221</v>
      </c>
      <c r="F67" s="65">
        <v>-8.9369999999999994</v>
      </c>
      <c r="G67" s="108">
        <v>0.63035879629629632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65">
        <v>3</v>
      </c>
      <c r="B68" s="65" t="s">
        <v>8</v>
      </c>
      <c r="C68" s="65">
        <v>153</v>
      </c>
      <c r="D68" s="65">
        <v>0.67600000000000005</v>
      </c>
      <c r="E68" s="65">
        <v>66.156999999999996</v>
      </c>
      <c r="F68" s="65">
        <v>352.58199999999999</v>
      </c>
      <c r="G68" s="108">
        <v>0.63035879629629632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65">
        <v>3</v>
      </c>
      <c r="B69" s="65" t="s">
        <v>8</v>
      </c>
      <c r="C69" s="65">
        <v>8917</v>
      </c>
      <c r="D69" s="65">
        <v>27.884</v>
      </c>
      <c r="E69" s="65">
        <v>-23.277999999999999</v>
      </c>
      <c r="F69" s="65">
        <v>-8.9039999999999999</v>
      </c>
      <c r="G69" s="108">
        <v>0.63035879629629632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65">
        <v>3</v>
      </c>
      <c r="B70" s="65" t="s">
        <v>8</v>
      </c>
      <c r="C70" s="65">
        <v>8430</v>
      </c>
      <c r="D70" s="65">
        <v>26.298999999999999</v>
      </c>
      <c r="E70" s="65">
        <v>-23.417000000000002</v>
      </c>
      <c r="F70" s="65">
        <v>-8.7520000000000007</v>
      </c>
      <c r="G70" s="108">
        <v>0.63035879629629632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65">
        <v>4</v>
      </c>
      <c r="B71" s="65" t="s">
        <v>83</v>
      </c>
      <c r="C71" s="65">
        <v>2838</v>
      </c>
      <c r="D71" s="65">
        <v>40.369</v>
      </c>
      <c r="E71" s="65">
        <v>-39.235999999999997</v>
      </c>
      <c r="F71" s="65">
        <v>-25.494</v>
      </c>
      <c r="G71" s="108">
        <v>0.6404050925925926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65">
        <v>4</v>
      </c>
      <c r="B72" s="65" t="s">
        <v>83</v>
      </c>
      <c r="C72" s="65">
        <v>2839</v>
      </c>
      <c r="D72" s="65">
        <v>40.619999999999997</v>
      </c>
      <c r="E72" s="65">
        <v>-39.26</v>
      </c>
      <c r="F72" s="65">
        <v>-25.54</v>
      </c>
      <c r="G72" s="108">
        <v>0.6404050925925926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65">
        <v>4</v>
      </c>
      <c r="B73" s="65" t="s">
        <v>83</v>
      </c>
      <c r="C73" s="65">
        <v>2835</v>
      </c>
      <c r="D73" s="65">
        <v>40.610999999999997</v>
      </c>
      <c r="E73" s="65">
        <v>-39.299999999999997</v>
      </c>
      <c r="F73" s="65">
        <v>-25.515999999999998</v>
      </c>
      <c r="G73" s="108">
        <v>0.6404050925925926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65">
        <v>4</v>
      </c>
      <c r="B74" s="65" t="s">
        <v>83</v>
      </c>
      <c r="C74" s="65">
        <v>2834</v>
      </c>
      <c r="D74" s="65">
        <v>40.630000000000003</v>
      </c>
      <c r="E74" s="65">
        <v>-39.265999999999998</v>
      </c>
      <c r="F74" s="65">
        <v>-25.526</v>
      </c>
      <c r="G74" s="108">
        <v>0.6404050925925926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65">
        <v>4</v>
      </c>
      <c r="B75" s="65" t="s">
        <v>83</v>
      </c>
      <c r="C75" s="65">
        <v>2839</v>
      </c>
      <c r="D75" s="65">
        <v>40.661999999999999</v>
      </c>
      <c r="E75" s="65">
        <v>-39.298999999999999</v>
      </c>
      <c r="F75" s="65">
        <v>-25.527999999999999</v>
      </c>
      <c r="G75" s="108">
        <v>0.6404050925925926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65">
        <v>4</v>
      </c>
      <c r="B76" s="65" t="s">
        <v>83</v>
      </c>
      <c r="C76" s="65">
        <v>192</v>
      </c>
      <c r="D76" s="65">
        <v>0.78100000000000003</v>
      </c>
      <c r="E76" s="65">
        <v>54.884999999999998</v>
      </c>
      <c r="F76" s="65">
        <v>277.12799999999999</v>
      </c>
      <c r="G76" s="108">
        <v>0.6404050925925926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65">
        <v>4</v>
      </c>
      <c r="B77" s="65" t="s">
        <v>83</v>
      </c>
      <c r="C77" s="65">
        <v>188</v>
      </c>
      <c r="D77" s="65">
        <v>0.94199999999999995</v>
      </c>
      <c r="E77" s="65">
        <v>75.486999999999995</v>
      </c>
      <c r="F77" s="65">
        <v>430.88499999999999</v>
      </c>
      <c r="G77" s="108">
        <v>0.6404050925925926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65">
        <v>4</v>
      </c>
      <c r="B78" s="65" t="s">
        <v>83</v>
      </c>
      <c r="C78" s="65">
        <v>3074</v>
      </c>
      <c r="D78" s="65">
        <v>5.5369999999999999</v>
      </c>
      <c r="E78" s="65">
        <v>12.041</v>
      </c>
      <c r="F78" s="65">
        <v>19.683</v>
      </c>
      <c r="G78" s="108">
        <v>0.6404050925925926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65">
        <v>4</v>
      </c>
      <c r="B79" s="65" t="s">
        <v>83</v>
      </c>
      <c r="C79" s="65">
        <v>219</v>
      </c>
      <c r="D79" s="65">
        <v>0.79800000000000004</v>
      </c>
      <c r="E79" s="65">
        <v>-12.619</v>
      </c>
      <c r="F79" s="65">
        <v>208.54599999999999</v>
      </c>
      <c r="G79" s="108">
        <v>0.6404050925925926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65">
        <v>4</v>
      </c>
      <c r="B80" s="65" t="s">
        <v>83</v>
      </c>
      <c r="C80" s="65">
        <v>6582</v>
      </c>
      <c r="D80" s="65">
        <v>21.536999999999999</v>
      </c>
      <c r="E80" s="65">
        <v>-32.859000000000002</v>
      </c>
      <c r="F80" s="65">
        <v>-25.530999999999999</v>
      </c>
      <c r="G80" s="108">
        <v>0.6404050925925926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65">
        <v>4</v>
      </c>
      <c r="B81" s="65" t="s">
        <v>83</v>
      </c>
      <c r="C81" s="65">
        <v>178</v>
      </c>
      <c r="D81" s="65">
        <v>0.85</v>
      </c>
      <c r="E81" s="65">
        <v>71.494</v>
      </c>
      <c r="F81" s="65">
        <v>415.85500000000002</v>
      </c>
      <c r="G81" s="108">
        <v>0.6404050925925926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65">
        <v>4</v>
      </c>
      <c r="B82" s="65" t="s">
        <v>83</v>
      </c>
      <c r="C82" s="65">
        <v>5528</v>
      </c>
      <c r="D82" s="65">
        <v>17.855</v>
      </c>
      <c r="E82" s="65">
        <v>-32.920999999999999</v>
      </c>
      <c r="F82" s="65">
        <v>-25.672999999999998</v>
      </c>
      <c r="G82" s="108">
        <v>0.6404050925925926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65">
        <v>4</v>
      </c>
      <c r="B83" s="65" t="s">
        <v>83</v>
      </c>
      <c r="C83" s="65">
        <v>175</v>
      </c>
      <c r="D83" s="65">
        <v>0.82</v>
      </c>
      <c r="E83" s="65">
        <v>68.611999999999995</v>
      </c>
      <c r="F83" s="65">
        <v>402.79599999999999</v>
      </c>
      <c r="G83" s="108">
        <v>0.6404050925925926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65">
        <v>4</v>
      </c>
      <c r="B84" s="65" t="s">
        <v>83</v>
      </c>
      <c r="C84" s="65">
        <v>4887</v>
      </c>
      <c r="D84" s="65">
        <v>15.646000000000001</v>
      </c>
      <c r="E84" s="65">
        <v>-32.83</v>
      </c>
      <c r="F84" s="65">
        <v>-25.748999999999999</v>
      </c>
      <c r="G84" s="108">
        <v>0.6404050925925926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65">
        <v>4</v>
      </c>
      <c r="B85" s="65" t="s">
        <v>83</v>
      </c>
      <c r="C85" s="65">
        <v>172</v>
      </c>
      <c r="D85" s="65">
        <v>0.81399999999999995</v>
      </c>
      <c r="E85" s="65">
        <v>68.129000000000005</v>
      </c>
      <c r="F85" s="65">
        <v>391.976</v>
      </c>
      <c r="G85" s="108">
        <v>0.6404050925925926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65">
        <v>4</v>
      </c>
      <c r="B86" s="65" t="s">
        <v>83</v>
      </c>
      <c r="C86" s="65">
        <v>4489</v>
      </c>
      <c r="D86" s="65">
        <v>14.305999999999999</v>
      </c>
      <c r="E86" s="65">
        <v>-32.887999999999998</v>
      </c>
      <c r="F86" s="65">
        <v>-25.79</v>
      </c>
      <c r="G86" s="108">
        <v>0.6404050925925926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65">
        <v>4</v>
      </c>
      <c r="B87" s="65" t="s">
        <v>83</v>
      </c>
      <c r="C87" s="65">
        <v>170</v>
      </c>
      <c r="D87" s="65">
        <v>0.79900000000000004</v>
      </c>
      <c r="E87" s="65">
        <v>65.619</v>
      </c>
      <c r="F87" s="65">
        <v>381.173</v>
      </c>
      <c r="G87" s="108">
        <v>0.6404050925925926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65">
        <v>4</v>
      </c>
      <c r="B88" s="65" t="s">
        <v>83</v>
      </c>
      <c r="C88" s="65">
        <v>4177</v>
      </c>
      <c r="D88" s="65">
        <v>13.302</v>
      </c>
      <c r="E88" s="65">
        <v>-32.933</v>
      </c>
      <c r="F88" s="65">
        <v>-25.785</v>
      </c>
      <c r="G88" s="108">
        <v>0.6404050925925926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65">
        <v>4</v>
      </c>
      <c r="B89" s="65" t="s">
        <v>83</v>
      </c>
      <c r="C89" s="65">
        <v>168</v>
      </c>
      <c r="D89" s="65">
        <v>0.78</v>
      </c>
      <c r="E89" s="65">
        <v>64.596000000000004</v>
      </c>
      <c r="F89" s="65">
        <v>370.60199999999998</v>
      </c>
      <c r="G89" s="108">
        <v>0.6404050925925926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65">
        <v>4</v>
      </c>
      <c r="B90" s="65" t="s">
        <v>83</v>
      </c>
      <c r="C90" s="65">
        <v>3914</v>
      </c>
      <c r="D90" s="65">
        <v>12.398</v>
      </c>
      <c r="E90" s="65">
        <v>-32.906999999999996</v>
      </c>
      <c r="F90" s="65">
        <v>-25.817</v>
      </c>
      <c r="G90" s="108">
        <v>0.6404050925925926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65">
        <v>4</v>
      </c>
      <c r="B91" s="65" t="s">
        <v>83</v>
      </c>
      <c r="C91" s="65">
        <v>165</v>
      </c>
      <c r="D91" s="65">
        <v>0.75900000000000001</v>
      </c>
      <c r="E91" s="65">
        <v>62.530999999999999</v>
      </c>
      <c r="F91" s="65">
        <v>361.971</v>
      </c>
      <c r="G91" s="108">
        <v>0.6404050925925926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65">
        <v>4</v>
      </c>
      <c r="B92" s="65" t="s">
        <v>83</v>
      </c>
      <c r="C92" s="65">
        <v>3665</v>
      </c>
      <c r="D92" s="65">
        <v>11.585000000000001</v>
      </c>
      <c r="E92" s="65">
        <v>-32.92</v>
      </c>
      <c r="F92" s="65">
        <v>-25.795000000000002</v>
      </c>
      <c r="G92" s="108">
        <v>0.6404050925925926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65">
        <v>4</v>
      </c>
      <c r="B93" s="65" t="s">
        <v>83</v>
      </c>
      <c r="C93" s="65">
        <v>163</v>
      </c>
      <c r="D93" s="65">
        <v>0.74299999999999999</v>
      </c>
      <c r="E93" s="65">
        <v>61.140999999999998</v>
      </c>
      <c r="F93" s="65">
        <v>351.30799999999999</v>
      </c>
      <c r="G93" s="108">
        <v>0.6404050925925926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65">
        <v>4</v>
      </c>
      <c r="B94" s="65" t="s">
        <v>83</v>
      </c>
      <c r="C94" s="65">
        <v>3441</v>
      </c>
      <c r="D94" s="65">
        <v>10.843999999999999</v>
      </c>
      <c r="E94" s="65">
        <v>-32.926000000000002</v>
      </c>
      <c r="F94" s="65">
        <v>-25.721</v>
      </c>
      <c r="G94" s="108">
        <v>0.6404050925925926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65">
        <v>4</v>
      </c>
      <c r="B95" s="65" t="s">
        <v>83</v>
      </c>
      <c r="C95" s="65">
        <v>160</v>
      </c>
      <c r="D95" s="65">
        <v>0.72199999999999998</v>
      </c>
      <c r="E95" s="65">
        <v>58.823999999999998</v>
      </c>
      <c r="F95" s="65">
        <v>343.05500000000001</v>
      </c>
      <c r="G95" s="108">
        <v>0.6404050925925926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65">
        <v>4</v>
      </c>
      <c r="B96" s="65" t="s">
        <v>83</v>
      </c>
      <c r="C96" s="65">
        <v>3236</v>
      </c>
      <c r="D96" s="65">
        <v>10.141</v>
      </c>
      <c r="E96" s="65">
        <v>-32.921999999999997</v>
      </c>
      <c r="F96" s="65">
        <v>-25.747</v>
      </c>
      <c r="G96" s="108">
        <v>0.6404050925925926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65">
        <v>4</v>
      </c>
      <c r="B97" s="65" t="s">
        <v>83</v>
      </c>
      <c r="C97" s="65">
        <v>3048</v>
      </c>
      <c r="D97" s="65">
        <v>9.5649999999999995</v>
      </c>
      <c r="E97" s="65">
        <v>-32.933</v>
      </c>
      <c r="F97" s="65">
        <v>-25.228999999999999</v>
      </c>
      <c r="G97" s="108">
        <v>0.6404050925925926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65">
        <v>5</v>
      </c>
      <c r="B98" s="65" t="s">
        <v>84</v>
      </c>
      <c r="C98" s="65">
        <v>2829</v>
      </c>
      <c r="D98" s="65">
        <v>40.155999999999999</v>
      </c>
      <c r="E98" s="65">
        <v>-39.24</v>
      </c>
      <c r="F98" s="65">
        <v>-25.45</v>
      </c>
      <c r="G98" s="108">
        <v>0.64991898148148153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65">
        <v>5</v>
      </c>
      <c r="B99" s="65" t="s">
        <v>84</v>
      </c>
      <c r="C99" s="65">
        <v>2823</v>
      </c>
      <c r="D99" s="65">
        <v>40.445</v>
      </c>
      <c r="E99" s="65">
        <v>-39.26</v>
      </c>
      <c r="F99" s="65">
        <v>-25.54</v>
      </c>
      <c r="G99" s="108">
        <v>0.64991898148148153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65">
        <v>5</v>
      </c>
      <c r="B100" s="65" t="s">
        <v>84</v>
      </c>
      <c r="C100" s="65">
        <v>2824</v>
      </c>
      <c r="D100" s="65">
        <v>40.451999999999998</v>
      </c>
      <c r="E100" s="65">
        <v>-39.274999999999999</v>
      </c>
      <c r="F100" s="65">
        <v>-25.501999999999999</v>
      </c>
      <c r="G100" s="108">
        <v>0.64991898148148153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65">
        <v>5</v>
      </c>
      <c r="B101" s="65" t="s">
        <v>84</v>
      </c>
      <c r="C101" s="65">
        <v>2823</v>
      </c>
      <c r="D101" s="65">
        <v>40.44</v>
      </c>
      <c r="E101" s="65">
        <v>-39.271999999999998</v>
      </c>
      <c r="F101" s="65">
        <v>-25.565000000000001</v>
      </c>
      <c r="G101" s="108">
        <v>0.64991898148148153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65">
        <v>5</v>
      </c>
      <c r="B102" s="65" t="s">
        <v>84</v>
      </c>
      <c r="C102" s="65">
        <v>2819</v>
      </c>
      <c r="D102" s="65">
        <v>40.409999999999997</v>
      </c>
      <c r="E102" s="65">
        <v>-39.286999999999999</v>
      </c>
      <c r="F102" s="65">
        <v>-25.544</v>
      </c>
      <c r="G102" s="108">
        <v>0.64991898148148153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65">
        <v>5</v>
      </c>
      <c r="B103" s="65" t="s">
        <v>84</v>
      </c>
      <c r="C103" s="65">
        <v>191</v>
      </c>
      <c r="D103" s="65">
        <v>0.96499999999999997</v>
      </c>
      <c r="E103" s="65">
        <v>62.773000000000003</v>
      </c>
      <c r="F103" s="65">
        <v>338.52</v>
      </c>
      <c r="G103" s="108">
        <v>0.64991898148148153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66" customFormat="1" ht="15" x14ac:dyDescent="0.25">
      <c r="A104" s="65">
        <v>5</v>
      </c>
      <c r="B104" s="65" t="s">
        <v>84</v>
      </c>
      <c r="C104" s="65">
        <v>178</v>
      </c>
      <c r="D104" s="65">
        <v>0.85099999999999998</v>
      </c>
      <c r="E104" s="65">
        <v>68.272000000000006</v>
      </c>
      <c r="F104" s="65">
        <v>382.04700000000003</v>
      </c>
      <c r="G104" s="108">
        <v>0.64991898148148153</v>
      </c>
      <c r="J104" s="67"/>
      <c r="K104" s="67"/>
      <c r="L104" s="67"/>
      <c r="N104" s="67"/>
      <c r="O104" s="67"/>
      <c r="P104" s="67"/>
      <c r="Q104" s="67"/>
      <c r="R104" s="67"/>
      <c r="S104" s="67"/>
    </row>
    <row r="105" spans="1:19" ht="15" x14ac:dyDescent="0.25">
      <c r="A105" s="65">
        <v>5</v>
      </c>
      <c r="B105" s="65" t="s">
        <v>84</v>
      </c>
      <c r="C105" s="65">
        <v>12630</v>
      </c>
      <c r="D105" s="65">
        <v>40.405999999999999</v>
      </c>
      <c r="E105" s="65">
        <v>-25.533999999999999</v>
      </c>
      <c r="F105" s="65">
        <v>-7.0129999999999999</v>
      </c>
      <c r="G105" s="108">
        <v>0.64991898148148153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65">
        <v>5</v>
      </c>
      <c r="B106" s="65" t="s">
        <v>84</v>
      </c>
      <c r="C106" s="65">
        <v>172</v>
      </c>
      <c r="D106" s="65">
        <v>0.80200000000000005</v>
      </c>
      <c r="E106" s="65">
        <v>67.956999999999994</v>
      </c>
      <c r="F106" s="65">
        <v>391.66699999999997</v>
      </c>
      <c r="G106" s="108">
        <v>0.64991898148148153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65">
        <v>5</v>
      </c>
      <c r="B107" s="65" t="s">
        <v>84</v>
      </c>
      <c r="C107" s="65">
        <v>12481</v>
      </c>
      <c r="D107" s="65">
        <v>39.926000000000002</v>
      </c>
      <c r="E107" s="65">
        <v>-25.491</v>
      </c>
      <c r="F107" s="65">
        <v>-6.9450000000000003</v>
      </c>
      <c r="G107" s="108">
        <v>0.64991898148148153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65">
        <v>5</v>
      </c>
      <c r="B108" s="65" t="s">
        <v>84</v>
      </c>
      <c r="C108" s="65">
        <v>170</v>
      </c>
      <c r="D108" s="65">
        <v>0.77900000000000003</v>
      </c>
      <c r="E108" s="65">
        <v>66.8</v>
      </c>
      <c r="F108" s="65">
        <v>387.25299999999999</v>
      </c>
      <c r="G108" s="108">
        <v>0.64991898148148153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65">
        <v>5</v>
      </c>
      <c r="B109" s="65" t="s">
        <v>84</v>
      </c>
      <c r="C109" s="65">
        <v>11856</v>
      </c>
      <c r="D109" s="65">
        <v>37.71</v>
      </c>
      <c r="E109" s="65">
        <v>-25.518000000000001</v>
      </c>
      <c r="F109" s="65">
        <v>-6.9249999999999998</v>
      </c>
      <c r="G109" s="108">
        <v>0.64991898148148153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65">
        <v>5</v>
      </c>
      <c r="B110" s="65" t="s">
        <v>84</v>
      </c>
      <c r="C110" s="65">
        <v>168</v>
      </c>
      <c r="D110" s="65">
        <v>0.76200000000000001</v>
      </c>
      <c r="E110" s="65">
        <v>64.007000000000005</v>
      </c>
      <c r="F110" s="65">
        <v>377.06700000000001</v>
      </c>
      <c r="G110" s="108">
        <v>0.64991898148148153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65">
        <v>5</v>
      </c>
      <c r="B111" s="65" t="s">
        <v>84</v>
      </c>
      <c r="C111" s="65">
        <v>11161</v>
      </c>
      <c r="D111" s="65">
        <v>35.366999999999997</v>
      </c>
      <c r="E111" s="65">
        <v>-25.513999999999999</v>
      </c>
      <c r="F111" s="65">
        <v>-6.875</v>
      </c>
      <c r="G111" s="108">
        <v>0.64991898148148153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65">
        <v>5</v>
      </c>
      <c r="B112" s="65" t="s">
        <v>84</v>
      </c>
      <c r="C112" s="65">
        <v>165</v>
      </c>
      <c r="D112" s="65">
        <v>0.746</v>
      </c>
      <c r="E112" s="65">
        <v>62.71</v>
      </c>
      <c r="F112" s="65">
        <v>367.75599999999997</v>
      </c>
      <c r="G112" s="108">
        <v>0.64991898148148153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65">
        <v>5</v>
      </c>
      <c r="B113" s="65" t="s">
        <v>84</v>
      </c>
      <c r="C113" s="65">
        <v>10493</v>
      </c>
      <c r="D113" s="65">
        <v>33.192999999999998</v>
      </c>
      <c r="E113" s="65">
        <v>-25.536999999999999</v>
      </c>
      <c r="F113" s="65">
        <v>-6.9189999999999996</v>
      </c>
      <c r="G113" s="108">
        <v>0.64991898148148153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65">
        <v>5</v>
      </c>
      <c r="B114" s="65" t="s">
        <v>84</v>
      </c>
      <c r="C114" s="65">
        <v>163</v>
      </c>
      <c r="D114" s="65">
        <v>0.73</v>
      </c>
      <c r="E114" s="65">
        <v>60.247999999999998</v>
      </c>
      <c r="F114" s="65">
        <v>358.11099999999999</v>
      </c>
      <c r="G114" s="108">
        <v>0.64991898148148153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65">
        <v>5</v>
      </c>
      <c r="B115" s="65" t="s">
        <v>84</v>
      </c>
      <c r="C115" s="65">
        <v>9910</v>
      </c>
      <c r="D115" s="65">
        <v>31.129000000000001</v>
      </c>
      <c r="E115" s="65">
        <v>-25.542000000000002</v>
      </c>
      <c r="F115" s="65">
        <v>-6.899</v>
      </c>
      <c r="G115" s="108">
        <v>0.64991898148148153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65">
        <v>5</v>
      </c>
      <c r="B116" s="65" t="s">
        <v>84</v>
      </c>
      <c r="C116" s="65">
        <v>161</v>
      </c>
      <c r="D116" s="65">
        <v>0.71599999999999997</v>
      </c>
      <c r="E116" s="65">
        <v>58.844000000000001</v>
      </c>
      <c r="F116" s="65">
        <v>347.92</v>
      </c>
      <c r="G116" s="108">
        <v>0.64991898148148153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65">
        <v>5</v>
      </c>
      <c r="B117" s="65" t="s">
        <v>84</v>
      </c>
      <c r="C117" s="65">
        <v>9332</v>
      </c>
      <c r="D117" s="65">
        <v>29.251999999999999</v>
      </c>
      <c r="E117" s="65">
        <v>-25.574000000000002</v>
      </c>
      <c r="F117" s="65">
        <v>-6.93</v>
      </c>
      <c r="G117" s="108">
        <v>0.64991898148148153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65">
        <v>5</v>
      </c>
      <c r="B118" s="65" t="s">
        <v>84</v>
      </c>
      <c r="C118" s="65">
        <v>158</v>
      </c>
      <c r="D118" s="65">
        <v>0.70199999999999996</v>
      </c>
      <c r="E118" s="65">
        <v>56.825000000000003</v>
      </c>
      <c r="F118" s="65">
        <v>337.488</v>
      </c>
      <c r="G118" s="108">
        <v>0.64991898148148153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65">
        <v>5</v>
      </c>
      <c r="B119" s="65" t="s">
        <v>84</v>
      </c>
      <c r="C119" s="65">
        <v>8795</v>
      </c>
      <c r="D119" s="65">
        <v>27.471</v>
      </c>
      <c r="E119" s="65">
        <v>-25.536999999999999</v>
      </c>
      <c r="F119" s="65">
        <v>-6.9029999999999996</v>
      </c>
      <c r="G119" s="108">
        <v>0.64991898148148153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65">
        <v>5</v>
      </c>
      <c r="B120" s="65" t="s">
        <v>84</v>
      </c>
      <c r="C120" s="65">
        <v>8326</v>
      </c>
      <c r="D120" s="65">
        <v>26.018999999999998</v>
      </c>
      <c r="E120" s="65">
        <v>-25.687999999999999</v>
      </c>
      <c r="F120" s="65">
        <v>-6.7960000000000003</v>
      </c>
      <c r="G120" s="108">
        <v>0.64991898148148153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66" customFormat="1" ht="15" x14ac:dyDescent="0.25">
      <c r="A121" s="65">
        <v>6</v>
      </c>
      <c r="B121" s="65" t="s">
        <v>83</v>
      </c>
      <c r="C121" s="65">
        <v>2824</v>
      </c>
      <c r="D121" s="65">
        <v>40.213999999999999</v>
      </c>
      <c r="E121" s="65">
        <v>-39.223999999999997</v>
      </c>
      <c r="F121" s="65">
        <v>-25.48</v>
      </c>
      <c r="G121" s="108">
        <v>0.6599652777777778</v>
      </c>
      <c r="J121" s="67"/>
      <c r="K121" s="67"/>
      <c r="L121" s="67"/>
      <c r="N121" s="67"/>
      <c r="O121" s="67"/>
      <c r="P121" s="67"/>
      <c r="Q121" s="67"/>
      <c r="R121" s="67"/>
      <c r="S121" s="67"/>
    </row>
    <row r="122" spans="1:19" ht="15" x14ac:dyDescent="0.25">
      <c r="A122" s="65">
        <v>6</v>
      </c>
      <c r="B122" s="65" t="s">
        <v>83</v>
      </c>
      <c r="C122" s="65">
        <v>2825</v>
      </c>
      <c r="D122" s="65">
        <v>40.439</v>
      </c>
      <c r="E122" s="65">
        <v>-39.26</v>
      </c>
      <c r="F122" s="65">
        <v>-25.54</v>
      </c>
      <c r="G122" s="108">
        <v>0.6599652777777778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65">
        <v>6</v>
      </c>
      <c r="B123" s="65" t="s">
        <v>83</v>
      </c>
      <c r="C123" s="65">
        <v>2818</v>
      </c>
      <c r="D123" s="65">
        <v>40.421999999999997</v>
      </c>
      <c r="E123" s="65">
        <v>-39.290999999999997</v>
      </c>
      <c r="F123" s="65">
        <v>-25.52</v>
      </c>
      <c r="G123" s="108">
        <v>0.6599652777777778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65">
        <v>6</v>
      </c>
      <c r="B124" s="65" t="s">
        <v>83</v>
      </c>
      <c r="C124" s="65">
        <v>2820</v>
      </c>
      <c r="D124" s="65">
        <v>40.417999999999999</v>
      </c>
      <c r="E124" s="65">
        <v>-39.286999999999999</v>
      </c>
      <c r="F124" s="65">
        <v>-25.533000000000001</v>
      </c>
      <c r="G124" s="108">
        <v>0.6599652777777778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65">
        <v>6</v>
      </c>
      <c r="B125" s="65" t="s">
        <v>83</v>
      </c>
      <c r="C125" s="65">
        <v>2822</v>
      </c>
      <c r="D125" s="65">
        <v>40.457999999999998</v>
      </c>
      <c r="E125" s="65">
        <v>-39.293999999999997</v>
      </c>
      <c r="F125" s="65">
        <v>-25.547000000000001</v>
      </c>
      <c r="G125" s="108">
        <v>0.6599652777777778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65">
        <v>6</v>
      </c>
      <c r="B126" s="65" t="s">
        <v>83</v>
      </c>
      <c r="C126" s="65">
        <v>191</v>
      </c>
      <c r="D126" s="65">
        <v>0.98899999999999999</v>
      </c>
      <c r="E126" s="65">
        <v>58.750999999999998</v>
      </c>
      <c r="F126" s="65">
        <v>330.04</v>
      </c>
      <c r="G126" s="108">
        <v>0.6599652777777778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65">
        <v>6</v>
      </c>
      <c r="B127" s="65" t="s">
        <v>83</v>
      </c>
      <c r="C127" s="65">
        <v>177</v>
      </c>
      <c r="D127" s="65">
        <v>0.85899999999999999</v>
      </c>
      <c r="E127" s="65">
        <v>64.733000000000004</v>
      </c>
      <c r="F127" s="65">
        <v>377.26799999999997</v>
      </c>
      <c r="G127" s="108">
        <v>0.6599652777777778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65">
        <v>6</v>
      </c>
      <c r="B128" s="65" t="s">
        <v>83</v>
      </c>
      <c r="C128" s="65">
        <v>20509</v>
      </c>
      <c r="D128" s="65">
        <v>66.944000000000003</v>
      </c>
      <c r="E128" s="65">
        <v>-31.936</v>
      </c>
      <c r="F128" s="65">
        <v>-27.28</v>
      </c>
      <c r="G128" s="108">
        <v>0.6599652777777778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65">
        <v>6</v>
      </c>
      <c r="B129" s="65" t="s">
        <v>83</v>
      </c>
      <c r="C129" s="65">
        <v>171</v>
      </c>
      <c r="D129" s="65">
        <v>0.79800000000000004</v>
      </c>
      <c r="E129" s="65">
        <v>67.090999999999994</v>
      </c>
      <c r="F129" s="65">
        <v>391.81200000000001</v>
      </c>
      <c r="G129" s="108">
        <v>0.6599652777777778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65">
        <v>6</v>
      </c>
      <c r="B130" s="65" t="s">
        <v>83</v>
      </c>
      <c r="C130" s="65">
        <v>20191</v>
      </c>
      <c r="D130" s="65">
        <v>65.808999999999997</v>
      </c>
      <c r="E130" s="65">
        <v>-31.928999999999998</v>
      </c>
      <c r="F130" s="65">
        <v>-27.27</v>
      </c>
      <c r="G130" s="108">
        <v>0.6599652777777778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65">
        <v>6</v>
      </c>
      <c r="B131" s="65" t="s">
        <v>83</v>
      </c>
      <c r="C131" s="65">
        <v>169</v>
      </c>
      <c r="D131" s="65">
        <v>0.77400000000000002</v>
      </c>
      <c r="E131" s="65">
        <v>64.680999999999997</v>
      </c>
      <c r="F131" s="65">
        <v>386.37599999999998</v>
      </c>
      <c r="G131" s="108">
        <v>0.6599652777777778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65">
        <v>6</v>
      </c>
      <c r="B132" s="65" t="s">
        <v>83</v>
      </c>
      <c r="C132" s="65">
        <v>19026</v>
      </c>
      <c r="D132" s="65">
        <v>61.709000000000003</v>
      </c>
      <c r="E132" s="65">
        <v>-31.891999999999999</v>
      </c>
      <c r="F132" s="65">
        <v>-27.273</v>
      </c>
      <c r="G132" s="108">
        <v>0.6599652777777778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65">
        <v>6</v>
      </c>
      <c r="B133" s="65" t="s">
        <v>83</v>
      </c>
      <c r="C133" s="65">
        <v>166</v>
      </c>
      <c r="D133" s="65">
        <v>0.753</v>
      </c>
      <c r="E133" s="65">
        <v>63.039000000000001</v>
      </c>
      <c r="F133" s="65">
        <v>379.18799999999999</v>
      </c>
      <c r="G133" s="108">
        <v>0.6599652777777778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65">
        <v>6</v>
      </c>
      <c r="B134" s="65" t="s">
        <v>83</v>
      </c>
      <c r="C134" s="65">
        <v>17928</v>
      </c>
      <c r="D134" s="65">
        <v>57.883000000000003</v>
      </c>
      <c r="E134" s="65">
        <v>-31.936</v>
      </c>
      <c r="F134" s="65">
        <v>-27.209</v>
      </c>
      <c r="G134" s="108">
        <v>0.6599652777777778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65">
        <v>6</v>
      </c>
      <c r="B135" s="65" t="s">
        <v>83</v>
      </c>
      <c r="C135" s="65">
        <v>164</v>
      </c>
      <c r="D135" s="65">
        <v>0.73799999999999999</v>
      </c>
      <c r="E135" s="65">
        <v>60.792000000000002</v>
      </c>
      <c r="F135" s="65">
        <v>368.327</v>
      </c>
      <c r="G135" s="108">
        <v>0.6599652777777778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65">
        <v>6</v>
      </c>
      <c r="B136" s="65" t="s">
        <v>83</v>
      </c>
      <c r="C136" s="65">
        <v>16889</v>
      </c>
      <c r="D136" s="65">
        <v>54.194000000000003</v>
      </c>
      <c r="E136" s="65">
        <v>-31.92</v>
      </c>
      <c r="F136" s="65">
        <v>-27.22</v>
      </c>
      <c r="G136" s="108">
        <v>0.6599652777777778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65">
        <v>6</v>
      </c>
      <c r="B137" s="65" t="s">
        <v>83</v>
      </c>
      <c r="C137" s="65">
        <v>162</v>
      </c>
      <c r="D137" s="65">
        <v>0.72599999999999998</v>
      </c>
      <c r="E137" s="65">
        <v>58.05</v>
      </c>
      <c r="F137" s="65">
        <v>357.48500000000001</v>
      </c>
      <c r="G137" s="108">
        <v>0.6599652777777778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65">
        <v>6</v>
      </c>
      <c r="B138" s="65" t="s">
        <v>83</v>
      </c>
      <c r="C138" s="65">
        <v>15868</v>
      </c>
      <c r="D138" s="65">
        <v>50.777999999999999</v>
      </c>
      <c r="E138" s="65">
        <v>-31.972999999999999</v>
      </c>
      <c r="F138" s="65">
        <v>-27.219000000000001</v>
      </c>
      <c r="G138" s="108">
        <v>0.6599652777777778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65">
        <v>6</v>
      </c>
      <c r="B139" s="65" t="s">
        <v>83</v>
      </c>
      <c r="C139" s="65">
        <v>159</v>
      </c>
      <c r="D139" s="65">
        <v>0.71</v>
      </c>
      <c r="E139" s="65">
        <v>56.637</v>
      </c>
      <c r="F139" s="65">
        <v>347.44799999999998</v>
      </c>
      <c r="G139" s="108">
        <v>0.6599652777777778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66" customFormat="1" ht="15" x14ac:dyDescent="0.25">
      <c r="A140" s="65">
        <v>6</v>
      </c>
      <c r="B140" s="65" t="s">
        <v>83</v>
      </c>
      <c r="C140" s="65">
        <v>14894</v>
      </c>
      <c r="D140" s="65">
        <v>47.526000000000003</v>
      </c>
      <c r="E140" s="65">
        <v>-31.98</v>
      </c>
      <c r="F140" s="65">
        <v>-27.196999999999999</v>
      </c>
      <c r="G140" s="108">
        <v>0.6599652777777778</v>
      </c>
      <c r="J140" s="67"/>
      <c r="K140" s="67"/>
      <c r="L140" s="67"/>
      <c r="N140" s="67"/>
      <c r="O140" s="67"/>
      <c r="P140" s="67"/>
      <c r="Q140" s="67"/>
      <c r="R140" s="67"/>
      <c r="S140" s="67"/>
    </row>
    <row r="141" spans="1:19" ht="15" x14ac:dyDescent="0.25">
      <c r="A141" s="65">
        <v>6</v>
      </c>
      <c r="B141" s="65" t="s">
        <v>83</v>
      </c>
      <c r="C141" s="65">
        <v>157</v>
      </c>
      <c r="D141" s="65">
        <v>0.68899999999999995</v>
      </c>
      <c r="E141" s="65">
        <v>55.418999999999997</v>
      </c>
      <c r="F141" s="65">
        <v>338.315</v>
      </c>
      <c r="G141" s="108">
        <v>0.6599652777777778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65">
        <v>6</v>
      </c>
      <c r="B142" s="65" t="s">
        <v>83</v>
      </c>
      <c r="C142" s="65">
        <v>14043</v>
      </c>
      <c r="D142" s="65">
        <v>44.491</v>
      </c>
      <c r="E142" s="65">
        <v>-32.000999999999998</v>
      </c>
      <c r="F142" s="65">
        <v>-27.222999999999999</v>
      </c>
      <c r="G142" s="108">
        <v>0.6599652777777778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65">
        <v>6</v>
      </c>
      <c r="B143" s="65" t="s">
        <v>83</v>
      </c>
      <c r="C143" s="65">
        <v>13259</v>
      </c>
      <c r="D143" s="65">
        <v>41.975999999999999</v>
      </c>
      <c r="E143" s="65">
        <v>-32.176000000000002</v>
      </c>
      <c r="F143" s="65">
        <v>-27.018000000000001</v>
      </c>
      <c r="G143" s="108">
        <v>0.6599652777777778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65">
        <v>7</v>
      </c>
      <c r="B144" s="65" t="s">
        <v>84</v>
      </c>
      <c r="C144" s="65">
        <v>2816</v>
      </c>
      <c r="D144" s="65">
        <v>39.97</v>
      </c>
      <c r="E144" s="65">
        <v>-39.213999999999999</v>
      </c>
      <c r="F144" s="65">
        <v>-25.510999999999999</v>
      </c>
      <c r="G144" s="108">
        <v>0.66947916666666663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65">
        <v>7</v>
      </c>
      <c r="B145" s="65" t="s">
        <v>84</v>
      </c>
      <c r="C145" s="65">
        <v>2813</v>
      </c>
      <c r="D145" s="65">
        <v>40.268000000000001</v>
      </c>
      <c r="E145" s="65">
        <v>-39.26</v>
      </c>
      <c r="F145" s="65">
        <v>-25.54</v>
      </c>
      <c r="G145" s="108">
        <v>0.66947916666666663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65">
        <v>7</v>
      </c>
      <c r="B146" s="65" t="s">
        <v>84</v>
      </c>
      <c r="C146" s="65">
        <v>2814</v>
      </c>
      <c r="D146" s="65">
        <v>40.295999999999999</v>
      </c>
      <c r="E146" s="65">
        <v>-39.281999999999996</v>
      </c>
      <c r="F146" s="65">
        <v>-25.524999999999999</v>
      </c>
      <c r="G146" s="108">
        <v>0.66947916666666663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65">
        <v>7</v>
      </c>
      <c r="B147" s="65" t="s">
        <v>84</v>
      </c>
      <c r="C147" s="65">
        <v>2816</v>
      </c>
      <c r="D147" s="65">
        <v>40.292999999999999</v>
      </c>
      <c r="E147" s="65">
        <v>-39.268999999999998</v>
      </c>
      <c r="F147" s="65">
        <v>-25.579000000000001</v>
      </c>
      <c r="G147" s="108">
        <v>0.66947916666666663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65">
        <v>7</v>
      </c>
      <c r="B148" s="65" t="s">
        <v>84</v>
      </c>
      <c r="C148" s="65">
        <v>2813</v>
      </c>
      <c r="D148" s="65">
        <v>40.317999999999998</v>
      </c>
      <c r="E148" s="65">
        <v>-39.286999999999999</v>
      </c>
      <c r="F148" s="65">
        <v>-25.597000000000001</v>
      </c>
      <c r="G148" s="108">
        <v>0.66947916666666663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65">
        <v>8</v>
      </c>
      <c r="B149" s="65" t="s">
        <v>85</v>
      </c>
      <c r="C149" s="65">
        <v>2824</v>
      </c>
      <c r="D149" s="65">
        <v>40.171999999999997</v>
      </c>
      <c r="E149" s="65">
        <v>-39.274000000000001</v>
      </c>
      <c r="F149" s="65">
        <v>-25.488</v>
      </c>
      <c r="G149" s="108">
        <v>0.67952546296296301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65">
        <v>8</v>
      </c>
      <c r="B150" s="65" t="s">
        <v>85</v>
      </c>
      <c r="C150" s="65">
        <v>2820</v>
      </c>
      <c r="D150" s="65">
        <v>40.372</v>
      </c>
      <c r="E150" s="65">
        <v>-39.26</v>
      </c>
      <c r="F150" s="65">
        <v>-25.54</v>
      </c>
      <c r="G150" s="108">
        <v>0.67952546296296301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65">
        <v>8</v>
      </c>
      <c r="B151" s="65" t="s">
        <v>85</v>
      </c>
      <c r="C151" s="65">
        <v>2818</v>
      </c>
      <c r="D151" s="65">
        <v>40.384999999999998</v>
      </c>
      <c r="E151" s="65">
        <v>-39.277000000000001</v>
      </c>
      <c r="F151" s="65">
        <v>-25.535</v>
      </c>
      <c r="G151" s="108">
        <v>0.67952546296296301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65">
        <v>8</v>
      </c>
      <c r="B152" s="65" t="s">
        <v>85</v>
      </c>
      <c r="C152" s="65">
        <v>2819</v>
      </c>
      <c r="D152" s="65">
        <v>40.360999999999997</v>
      </c>
      <c r="E152" s="65">
        <v>-39.283999999999999</v>
      </c>
      <c r="F152" s="65">
        <v>-25.529</v>
      </c>
      <c r="G152" s="108">
        <v>0.67952546296296301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65">
        <v>8</v>
      </c>
      <c r="B153" s="65" t="s">
        <v>85</v>
      </c>
      <c r="C153" s="65">
        <v>2819</v>
      </c>
      <c r="D153" s="65">
        <v>40.357999999999997</v>
      </c>
      <c r="E153" s="65">
        <v>-39.284999999999997</v>
      </c>
      <c r="F153" s="65">
        <v>-25.516999999999999</v>
      </c>
      <c r="G153" s="108">
        <v>0.67952546296296301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65">
        <v>8</v>
      </c>
      <c r="B154" s="65" t="s">
        <v>85</v>
      </c>
      <c r="C154" s="65">
        <v>194</v>
      </c>
      <c r="D154" s="65">
        <v>1.018</v>
      </c>
      <c r="E154" s="65">
        <v>56.512</v>
      </c>
      <c r="F154" s="65">
        <v>318.45600000000002</v>
      </c>
      <c r="G154" s="108">
        <v>0.67952546296296301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65">
        <v>8</v>
      </c>
      <c r="B155" s="65" t="s">
        <v>85</v>
      </c>
      <c r="C155" s="65">
        <v>173</v>
      </c>
      <c r="D155" s="65">
        <v>0.83899999999999997</v>
      </c>
      <c r="E155" s="65">
        <v>66.775999999999996</v>
      </c>
      <c r="F155" s="65">
        <v>383.99700000000001</v>
      </c>
      <c r="G155" s="108">
        <v>0.67952546296296301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65">
        <v>8</v>
      </c>
      <c r="B156" s="65" t="s">
        <v>85</v>
      </c>
      <c r="C156" s="65">
        <v>17750</v>
      </c>
      <c r="D156" s="65">
        <v>57.554000000000002</v>
      </c>
      <c r="E156" s="65">
        <v>-34.540999999999997</v>
      </c>
      <c r="F156" s="65">
        <v>-9.6229999999999993</v>
      </c>
      <c r="G156" s="108">
        <v>0.67952546296296301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65">
        <v>8</v>
      </c>
      <c r="B157" s="65" t="s">
        <v>85</v>
      </c>
      <c r="C157" s="65">
        <v>167</v>
      </c>
      <c r="D157" s="65">
        <v>0.77600000000000002</v>
      </c>
      <c r="E157" s="65">
        <v>69.757999999999996</v>
      </c>
      <c r="F157" s="65">
        <v>401.95299999999997</v>
      </c>
      <c r="G157" s="108">
        <v>0.67952546296296301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66" customFormat="1" ht="15" x14ac:dyDescent="0.25">
      <c r="A158" s="65">
        <v>8</v>
      </c>
      <c r="B158" s="65" t="s">
        <v>85</v>
      </c>
      <c r="C158" s="65">
        <v>17501</v>
      </c>
      <c r="D158" s="65">
        <v>56.587000000000003</v>
      </c>
      <c r="E158" s="65">
        <v>-34.523000000000003</v>
      </c>
      <c r="F158" s="65">
        <v>-9.59</v>
      </c>
      <c r="G158" s="108">
        <v>0.67952546296296301</v>
      </c>
      <c r="J158" s="67"/>
      <c r="K158" s="67"/>
      <c r="L158" s="67"/>
      <c r="N158" s="67"/>
      <c r="O158" s="67"/>
      <c r="P158" s="67"/>
      <c r="Q158" s="67"/>
      <c r="R158" s="67"/>
      <c r="S158" s="67"/>
    </row>
    <row r="159" spans="1:19" ht="15" x14ac:dyDescent="0.25">
      <c r="A159" s="65">
        <v>8</v>
      </c>
      <c r="B159" s="65" t="s">
        <v>85</v>
      </c>
      <c r="C159" s="65">
        <v>163</v>
      </c>
      <c r="D159" s="65">
        <v>0.75</v>
      </c>
      <c r="E159" s="65">
        <v>67.793000000000006</v>
      </c>
      <c r="F159" s="65">
        <v>397.56700000000001</v>
      </c>
      <c r="G159" s="108">
        <v>0.67952546296296301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65">
        <v>8</v>
      </c>
      <c r="B160" s="65" t="s">
        <v>85</v>
      </c>
      <c r="C160" s="65">
        <v>16531</v>
      </c>
      <c r="D160" s="65">
        <v>53.201000000000001</v>
      </c>
      <c r="E160" s="65">
        <v>-34.53</v>
      </c>
      <c r="F160" s="65">
        <v>-9.5920000000000005</v>
      </c>
      <c r="G160" s="108">
        <v>0.67952546296296301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65">
        <v>8</v>
      </c>
      <c r="B161" s="65" t="s">
        <v>85</v>
      </c>
      <c r="C161" s="65">
        <v>161</v>
      </c>
      <c r="D161" s="65">
        <v>0.73499999999999999</v>
      </c>
      <c r="E161" s="65">
        <v>64.497</v>
      </c>
      <c r="F161" s="65">
        <v>388.61900000000003</v>
      </c>
      <c r="G161" s="108">
        <v>0.67952546296296301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65">
        <v>8</v>
      </c>
      <c r="B162" s="65" t="s">
        <v>85</v>
      </c>
      <c r="C162" s="65">
        <v>15544</v>
      </c>
      <c r="D162" s="65">
        <v>49.89</v>
      </c>
      <c r="E162" s="65">
        <v>-34.518000000000001</v>
      </c>
      <c r="F162" s="65">
        <v>-9.5530000000000008</v>
      </c>
      <c r="G162" s="108">
        <v>0.67952546296296301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65">
        <v>8</v>
      </c>
      <c r="B163" s="65" t="s">
        <v>85</v>
      </c>
      <c r="C163" s="65">
        <v>159</v>
      </c>
      <c r="D163" s="65">
        <v>0.71799999999999997</v>
      </c>
      <c r="E163" s="65">
        <v>62.454999999999998</v>
      </c>
      <c r="F163" s="65">
        <v>378.49900000000002</v>
      </c>
      <c r="G163" s="108">
        <v>0.67952546296296301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65">
        <v>8</v>
      </c>
      <c r="B164" s="65" t="s">
        <v>85</v>
      </c>
      <c r="C164" s="65">
        <v>14609</v>
      </c>
      <c r="D164" s="65">
        <v>46.692</v>
      </c>
      <c r="E164" s="65">
        <v>-34.557000000000002</v>
      </c>
      <c r="F164" s="65">
        <v>-9.5259999999999998</v>
      </c>
      <c r="G164" s="108">
        <v>0.67952546296296301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65">
        <v>8</v>
      </c>
      <c r="B165" s="65" t="s">
        <v>85</v>
      </c>
      <c r="C165" s="65">
        <v>157</v>
      </c>
      <c r="D165" s="65">
        <v>0.70499999999999996</v>
      </c>
      <c r="E165" s="65">
        <v>60.895000000000003</v>
      </c>
      <c r="F165" s="65">
        <v>368.35199999999998</v>
      </c>
      <c r="G165" s="108">
        <v>0.67952546296296301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65">
        <v>8</v>
      </c>
      <c r="B166" s="65" t="s">
        <v>85</v>
      </c>
      <c r="C166" s="65">
        <v>13737</v>
      </c>
      <c r="D166" s="65">
        <v>43.667000000000002</v>
      </c>
      <c r="E166" s="65">
        <v>-34.58</v>
      </c>
      <c r="F166" s="65">
        <v>-9.5839999999999996</v>
      </c>
      <c r="G166" s="108">
        <v>0.67952546296296301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65">
        <v>8</v>
      </c>
      <c r="B167" s="65" t="s">
        <v>85</v>
      </c>
      <c r="C167" s="65">
        <v>155</v>
      </c>
      <c r="D167" s="65">
        <v>0.68899999999999995</v>
      </c>
      <c r="E167" s="65">
        <v>57.585999999999999</v>
      </c>
      <c r="F167" s="65">
        <v>358.072</v>
      </c>
      <c r="G167" s="108">
        <v>0.67952546296296301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65">
        <v>8</v>
      </c>
      <c r="B168" s="65" t="s">
        <v>85</v>
      </c>
      <c r="C168" s="65">
        <v>12890</v>
      </c>
      <c r="D168" s="65">
        <v>40.889000000000003</v>
      </c>
      <c r="E168" s="65">
        <v>-34.576000000000001</v>
      </c>
      <c r="F168" s="65">
        <v>-9.5109999999999992</v>
      </c>
      <c r="G168" s="108">
        <v>0.67952546296296301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65">
        <v>8</v>
      </c>
      <c r="B169" s="65" t="s">
        <v>85</v>
      </c>
      <c r="C169" s="65">
        <v>152</v>
      </c>
      <c r="D169" s="65">
        <v>0.67100000000000004</v>
      </c>
      <c r="E169" s="65">
        <v>56.277000000000001</v>
      </c>
      <c r="F169" s="65">
        <v>347.77800000000002</v>
      </c>
      <c r="G169" s="108">
        <v>0.67952546296296301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65">
        <v>8</v>
      </c>
      <c r="B170" s="65" t="s">
        <v>85</v>
      </c>
      <c r="C170" s="65">
        <v>12124</v>
      </c>
      <c r="D170" s="65">
        <v>38.243000000000002</v>
      </c>
      <c r="E170" s="65">
        <v>-34.604999999999997</v>
      </c>
      <c r="F170" s="65">
        <v>-9.5340000000000007</v>
      </c>
      <c r="G170" s="108">
        <v>0.67952546296296301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65">
        <v>8</v>
      </c>
      <c r="B171" s="65" t="s">
        <v>85</v>
      </c>
      <c r="C171" s="65">
        <v>11449</v>
      </c>
      <c r="D171" s="65">
        <v>36.124000000000002</v>
      </c>
      <c r="E171" s="65">
        <v>-34.746000000000002</v>
      </c>
      <c r="F171" s="65">
        <v>-9.4320000000000004</v>
      </c>
      <c r="G171" s="108">
        <v>0.67952546296296301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65">
        <v>9</v>
      </c>
      <c r="B172" s="65" t="s">
        <v>86</v>
      </c>
      <c r="C172" s="65">
        <v>2776</v>
      </c>
      <c r="D172" s="65">
        <v>39.427999999999997</v>
      </c>
      <c r="E172" s="65">
        <v>-39.225999999999999</v>
      </c>
      <c r="F172" s="65">
        <v>-25.515000000000001</v>
      </c>
      <c r="G172" s="108">
        <v>0.73548611111111117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65">
        <v>9</v>
      </c>
      <c r="B173" s="65" t="s">
        <v>86</v>
      </c>
      <c r="C173" s="65">
        <v>2774</v>
      </c>
      <c r="D173" s="65">
        <v>39.731000000000002</v>
      </c>
      <c r="E173" s="65">
        <v>-39.26</v>
      </c>
      <c r="F173" s="65">
        <v>-25.54</v>
      </c>
      <c r="G173" s="108">
        <v>0.73548611111111117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65">
        <v>9</v>
      </c>
      <c r="B174" s="65" t="s">
        <v>86</v>
      </c>
      <c r="C174" s="65">
        <v>2775</v>
      </c>
      <c r="D174" s="65">
        <v>39.738</v>
      </c>
      <c r="E174" s="65">
        <v>-39.302</v>
      </c>
      <c r="F174" s="65">
        <v>-25.567</v>
      </c>
      <c r="G174" s="108">
        <v>0.73548611111111117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65">
        <v>9</v>
      </c>
      <c r="B175" s="65" t="s">
        <v>86</v>
      </c>
      <c r="C175" s="65">
        <v>2776</v>
      </c>
      <c r="D175" s="65">
        <v>39.753999999999998</v>
      </c>
      <c r="E175" s="65">
        <v>-39.301000000000002</v>
      </c>
      <c r="F175" s="65">
        <v>-25.594999999999999</v>
      </c>
      <c r="G175" s="108">
        <v>0.73548611111111117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65">
        <v>9</v>
      </c>
      <c r="B176" s="65" t="s">
        <v>86</v>
      </c>
      <c r="C176" s="65">
        <v>2775</v>
      </c>
      <c r="D176" s="65">
        <v>39.761000000000003</v>
      </c>
      <c r="E176" s="65">
        <v>-39.28</v>
      </c>
      <c r="F176" s="65">
        <v>-25.588999999999999</v>
      </c>
      <c r="G176" s="108">
        <v>0.73548611111111117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66" customFormat="1" ht="15" x14ac:dyDescent="0.25">
      <c r="A177" s="65">
        <v>9</v>
      </c>
      <c r="B177" s="65" t="s">
        <v>86</v>
      </c>
      <c r="C177" s="65">
        <v>105</v>
      </c>
      <c r="D177" s="65">
        <v>0.39600000000000002</v>
      </c>
      <c r="E177" s="65">
        <v>27.469000000000001</v>
      </c>
      <c r="F177" s="65">
        <v>163.73699999999999</v>
      </c>
      <c r="G177" s="108">
        <v>0.73548611111111117</v>
      </c>
      <c r="J177" s="67"/>
      <c r="K177" s="67"/>
      <c r="L177" s="67"/>
      <c r="N177" s="67"/>
      <c r="O177" s="67"/>
      <c r="P177" s="67"/>
      <c r="Q177" s="67"/>
      <c r="R177" s="67"/>
      <c r="S177" s="67"/>
    </row>
    <row r="178" spans="1:19" ht="15" x14ac:dyDescent="0.25">
      <c r="A178" s="65">
        <v>9</v>
      </c>
      <c r="B178" s="65" t="s">
        <v>86</v>
      </c>
      <c r="C178" s="65">
        <v>81</v>
      </c>
      <c r="D178" s="65">
        <v>0.313</v>
      </c>
      <c r="E178" s="65">
        <v>35.823</v>
      </c>
      <c r="F178" s="65">
        <v>188.83099999999999</v>
      </c>
      <c r="G178" s="108">
        <v>0.73548611111111117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65">
        <v>9</v>
      </c>
      <c r="B179" s="65" t="s">
        <v>86</v>
      </c>
      <c r="C179" s="65">
        <v>2892</v>
      </c>
      <c r="D179" s="65">
        <v>8.827</v>
      </c>
      <c r="E179" s="65">
        <v>-35.338999999999999</v>
      </c>
      <c r="F179" s="65">
        <v>-9.4570000000000007</v>
      </c>
      <c r="G179" s="108">
        <v>0.73548611111111117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65">
        <v>9</v>
      </c>
      <c r="B180" s="65" t="s">
        <v>86</v>
      </c>
      <c r="C180" s="65">
        <v>74</v>
      </c>
      <c r="D180" s="65">
        <v>0.28399999999999997</v>
      </c>
      <c r="E180" s="65">
        <v>36.988</v>
      </c>
      <c r="F180" s="65">
        <v>190.999</v>
      </c>
      <c r="G180" s="108">
        <v>0.73548611111111117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65">
        <v>9</v>
      </c>
      <c r="B181" s="65" t="s">
        <v>86</v>
      </c>
      <c r="C181" s="65">
        <v>2712</v>
      </c>
      <c r="D181" s="65">
        <v>8.2739999999999991</v>
      </c>
      <c r="E181" s="65">
        <v>-35.298999999999999</v>
      </c>
      <c r="F181" s="65">
        <v>-9.4740000000000002</v>
      </c>
      <c r="G181" s="108">
        <v>0.73548611111111117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65">
        <v>9</v>
      </c>
      <c r="B182" s="65" t="s">
        <v>86</v>
      </c>
      <c r="C182" s="65">
        <v>70</v>
      </c>
      <c r="D182" s="65">
        <v>0.26500000000000001</v>
      </c>
      <c r="E182" s="65">
        <v>37.098999999999997</v>
      </c>
      <c r="F182" s="65">
        <v>190.142</v>
      </c>
      <c r="G182" s="108">
        <v>0.73548611111111117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65">
        <v>9</v>
      </c>
      <c r="B183" s="65" t="s">
        <v>86</v>
      </c>
      <c r="C183" s="65">
        <v>2507</v>
      </c>
      <c r="D183" s="65">
        <v>7.6420000000000003</v>
      </c>
      <c r="E183" s="65">
        <v>-35.271000000000001</v>
      </c>
      <c r="F183" s="65">
        <v>-9.4939999999999998</v>
      </c>
      <c r="G183" s="108">
        <v>0.73548611111111117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65">
        <v>9</v>
      </c>
      <c r="B184" s="65" t="s">
        <v>86</v>
      </c>
      <c r="C184" s="65">
        <v>67</v>
      </c>
      <c r="D184" s="65">
        <v>0.249</v>
      </c>
      <c r="E184" s="65">
        <v>37.281999999999996</v>
      </c>
      <c r="F184" s="65">
        <v>189.648</v>
      </c>
      <c r="G184" s="108">
        <v>0.73548611111111117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65">
        <v>9</v>
      </c>
      <c r="B185" s="65" t="s">
        <v>86</v>
      </c>
      <c r="C185" s="65">
        <v>2318</v>
      </c>
      <c r="D185" s="65">
        <v>7.0579999999999998</v>
      </c>
      <c r="E185" s="65">
        <v>-35.213000000000001</v>
      </c>
      <c r="F185" s="65">
        <v>-9.6</v>
      </c>
      <c r="G185" s="108">
        <v>0.73548611111111117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65">
        <v>9</v>
      </c>
      <c r="B186" s="65" t="s">
        <v>86</v>
      </c>
      <c r="C186" s="65">
        <v>63</v>
      </c>
      <c r="D186" s="65">
        <v>0.23400000000000001</v>
      </c>
      <c r="E186" s="65">
        <v>36.817</v>
      </c>
      <c r="F186" s="65">
        <v>183.08199999999999</v>
      </c>
      <c r="G186" s="108">
        <v>0.73548611111111117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65">
        <v>9</v>
      </c>
      <c r="B187" s="65" t="s">
        <v>86</v>
      </c>
      <c r="C187" s="65">
        <v>2141</v>
      </c>
      <c r="D187" s="65">
        <v>6.5220000000000002</v>
      </c>
      <c r="E187" s="65">
        <v>-35.31</v>
      </c>
      <c r="F187" s="65">
        <v>-9.3719999999999999</v>
      </c>
      <c r="G187" s="108">
        <v>0.73548611111111117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65">
        <v>9</v>
      </c>
      <c r="B188" s="65" t="s">
        <v>86</v>
      </c>
      <c r="C188" s="65">
        <v>60</v>
      </c>
      <c r="D188" s="65">
        <v>0.221</v>
      </c>
      <c r="E188" s="65">
        <v>36.253</v>
      </c>
      <c r="F188" s="65">
        <v>180.71600000000001</v>
      </c>
      <c r="G188" s="108">
        <v>0.73548611111111117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65">
        <v>9</v>
      </c>
      <c r="B189" s="65" t="s">
        <v>86</v>
      </c>
      <c r="C189" s="65">
        <v>1977</v>
      </c>
      <c r="D189" s="65">
        <v>6.0190000000000001</v>
      </c>
      <c r="E189" s="65">
        <v>-35.244999999999997</v>
      </c>
      <c r="F189" s="65">
        <v>-9.6950000000000003</v>
      </c>
      <c r="G189" s="108">
        <v>0.73548611111111117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65">
        <v>9</v>
      </c>
      <c r="B190" s="65" t="s">
        <v>86</v>
      </c>
      <c r="C190" s="65">
        <v>57</v>
      </c>
      <c r="D190" s="65">
        <v>0.21099999999999999</v>
      </c>
      <c r="E190" s="65">
        <v>32.796999999999997</v>
      </c>
      <c r="F190" s="65">
        <v>176.505</v>
      </c>
      <c r="G190" s="108">
        <v>0.73548611111111117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65">
        <v>9</v>
      </c>
      <c r="B191" s="65" t="s">
        <v>86</v>
      </c>
      <c r="C191" s="65">
        <v>1838</v>
      </c>
      <c r="D191" s="65">
        <v>5.569</v>
      </c>
      <c r="E191" s="65">
        <v>-35.293999999999997</v>
      </c>
      <c r="F191" s="65">
        <v>-9.6910000000000007</v>
      </c>
      <c r="G191" s="108">
        <v>0.73548611111111117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65">
        <v>9</v>
      </c>
      <c r="B192" s="65" t="s">
        <v>86</v>
      </c>
      <c r="C192" s="65">
        <v>55</v>
      </c>
      <c r="D192" s="65">
        <v>0.19900000000000001</v>
      </c>
      <c r="E192" s="65">
        <v>34.432000000000002</v>
      </c>
      <c r="F192" s="65">
        <v>170.71700000000001</v>
      </c>
      <c r="G192" s="108">
        <v>0.73548611111111117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65">
        <v>9</v>
      </c>
      <c r="B193" s="65" t="s">
        <v>86</v>
      </c>
      <c r="C193" s="65">
        <v>1700</v>
      </c>
      <c r="D193" s="65">
        <v>5.157</v>
      </c>
      <c r="E193" s="65">
        <v>-35.255000000000003</v>
      </c>
      <c r="F193" s="65">
        <v>-9.5519999999999996</v>
      </c>
      <c r="G193" s="108">
        <v>0.73548611111111117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65">
        <v>9</v>
      </c>
      <c r="B194" s="65" t="s">
        <v>86</v>
      </c>
      <c r="C194" s="65">
        <v>1581</v>
      </c>
      <c r="D194" s="65">
        <v>4.7869999999999999</v>
      </c>
      <c r="E194" s="65">
        <v>-35.246000000000002</v>
      </c>
      <c r="F194" s="65">
        <v>-9.5939999999999994</v>
      </c>
      <c r="G194" s="108">
        <v>0.73548611111111117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65">
        <v>10</v>
      </c>
      <c r="B195" s="65" t="s">
        <v>87</v>
      </c>
      <c r="C195" s="65">
        <v>2766</v>
      </c>
      <c r="D195" s="65">
        <v>39.325000000000003</v>
      </c>
      <c r="E195" s="65">
        <v>-39.237000000000002</v>
      </c>
      <c r="F195" s="65">
        <v>-25.419</v>
      </c>
      <c r="G195" s="108">
        <v>0.74553240740740734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66" customFormat="1" ht="15" x14ac:dyDescent="0.25">
      <c r="A196" s="65">
        <v>10</v>
      </c>
      <c r="B196" s="65" t="s">
        <v>87</v>
      </c>
      <c r="C196" s="65">
        <v>2764</v>
      </c>
      <c r="D196" s="65">
        <v>39.582999999999998</v>
      </c>
      <c r="E196" s="65">
        <v>-39.26</v>
      </c>
      <c r="F196" s="65">
        <v>-25.54</v>
      </c>
      <c r="G196" s="108">
        <v>0.74553240740740734</v>
      </c>
      <c r="J196" s="67"/>
      <c r="K196" s="67"/>
      <c r="L196" s="67"/>
      <c r="N196" s="67"/>
      <c r="O196" s="67"/>
      <c r="P196" s="67"/>
      <c r="Q196" s="67"/>
      <c r="R196" s="67"/>
      <c r="S196" s="67"/>
    </row>
    <row r="197" spans="1:19" ht="15" x14ac:dyDescent="0.25">
      <c r="A197" s="65">
        <v>10</v>
      </c>
      <c r="B197" s="65" t="s">
        <v>87</v>
      </c>
      <c r="C197" s="65">
        <v>2763</v>
      </c>
      <c r="D197" s="65">
        <v>39.587000000000003</v>
      </c>
      <c r="E197" s="65">
        <v>-39.255000000000003</v>
      </c>
      <c r="F197" s="65">
        <v>-25.593</v>
      </c>
      <c r="G197" s="108">
        <v>0.74553240740740734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65">
        <v>10</v>
      </c>
      <c r="B198" s="65" t="s">
        <v>87</v>
      </c>
      <c r="C198" s="65">
        <v>2764</v>
      </c>
      <c r="D198" s="65">
        <v>39.582999999999998</v>
      </c>
      <c r="E198" s="65">
        <v>-39.292999999999999</v>
      </c>
      <c r="F198" s="65">
        <v>-25.555</v>
      </c>
      <c r="G198" s="108">
        <v>0.74553240740740734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65">
        <v>10</v>
      </c>
      <c r="B199" s="65" t="s">
        <v>87</v>
      </c>
      <c r="C199" s="65">
        <v>2764</v>
      </c>
      <c r="D199" s="65">
        <v>39.56</v>
      </c>
      <c r="E199" s="65">
        <v>-39.243000000000002</v>
      </c>
      <c r="F199" s="65">
        <v>-25.53</v>
      </c>
      <c r="G199" s="108">
        <v>0.74553240740740734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65">
        <v>10</v>
      </c>
      <c r="B200" s="65" t="s">
        <v>87</v>
      </c>
      <c r="C200" s="65">
        <v>187</v>
      </c>
      <c r="D200" s="65">
        <v>1.034</v>
      </c>
      <c r="E200" s="65">
        <v>68.722999999999999</v>
      </c>
      <c r="F200" s="65">
        <v>397.17599999999999</v>
      </c>
      <c r="G200" s="108">
        <v>0.74553240740740734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65">
        <v>10</v>
      </c>
      <c r="B201" s="65" t="s">
        <v>87</v>
      </c>
      <c r="C201" s="65">
        <v>169</v>
      </c>
      <c r="D201" s="65">
        <v>0.86</v>
      </c>
      <c r="E201" s="65">
        <v>75.135999999999996</v>
      </c>
      <c r="F201" s="65">
        <v>458.43799999999999</v>
      </c>
      <c r="G201" s="108">
        <v>0.74553240740740734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65">
        <v>10</v>
      </c>
      <c r="B202" s="65" t="s">
        <v>87</v>
      </c>
      <c r="C202" s="65">
        <v>22125</v>
      </c>
      <c r="D202" s="65">
        <v>73.381</v>
      </c>
      <c r="E202" s="65">
        <v>-36.067</v>
      </c>
      <c r="F202" s="65">
        <v>-8.8879999999999999</v>
      </c>
      <c r="G202" s="108">
        <v>0.74553240740740734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65">
        <v>10</v>
      </c>
      <c r="B203" s="65" t="s">
        <v>87</v>
      </c>
      <c r="C203" s="65">
        <v>163</v>
      </c>
      <c r="D203" s="65">
        <v>0.78200000000000003</v>
      </c>
      <c r="E203" s="65">
        <v>71.971999999999994</v>
      </c>
      <c r="F203" s="65">
        <v>463.36099999999999</v>
      </c>
      <c r="G203" s="108">
        <v>0.74553240740740734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65">
        <v>10</v>
      </c>
      <c r="B204" s="65" t="s">
        <v>87</v>
      </c>
      <c r="C204" s="65">
        <v>20573</v>
      </c>
      <c r="D204" s="65">
        <v>67.718999999999994</v>
      </c>
      <c r="E204" s="65">
        <v>-36.082000000000001</v>
      </c>
      <c r="F204" s="65">
        <v>-8.8740000000000006</v>
      </c>
      <c r="G204" s="108">
        <v>0.74553240740740734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65">
        <v>10</v>
      </c>
      <c r="B205" s="65" t="s">
        <v>87</v>
      </c>
      <c r="C205" s="65">
        <v>161</v>
      </c>
      <c r="D205" s="65">
        <v>0.75700000000000001</v>
      </c>
      <c r="E205" s="65">
        <v>71.991</v>
      </c>
      <c r="F205" s="65">
        <v>463.54899999999998</v>
      </c>
      <c r="G205" s="108">
        <v>0.74553240740740734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65">
        <v>10</v>
      </c>
      <c r="B206" s="65" t="s">
        <v>87</v>
      </c>
      <c r="C206" s="65">
        <v>18922</v>
      </c>
      <c r="D206" s="65">
        <v>61.737000000000002</v>
      </c>
      <c r="E206" s="65">
        <v>-36.079000000000001</v>
      </c>
      <c r="F206" s="65">
        <v>-8.8610000000000007</v>
      </c>
      <c r="G206" s="108">
        <v>0.74553240740740734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65">
        <v>10</v>
      </c>
      <c r="B207" s="65" t="s">
        <v>87</v>
      </c>
      <c r="C207" s="65">
        <v>159</v>
      </c>
      <c r="D207" s="65">
        <v>0.72799999999999998</v>
      </c>
      <c r="E207" s="65">
        <v>65.855999999999995</v>
      </c>
      <c r="F207" s="65">
        <v>442.58600000000001</v>
      </c>
      <c r="G207" s="108">
        <v>0.74553240740740734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65">
        <v>10</v>
      </c>
      <c r="B208" s="65" t="s">
        <v>87</v>
      </c>
      <c r="C208" s="65">
        <v>17446</v>
      </c>
      <c r="D208" s="65">
        <v>56.581000000000003</v>
      </c>
      <c r="E208" s="65">
        <v>-36.069000000000003</v>
      </c>
      <c r="F208" s="65">
        <v>-8.8580000000000005</v>
      </c>
      <c r="G208" s="108">
        <v>0.74553240740740734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65">
        <v>10</v>
      </c>
      <c r="B209" s="65" t="s">
        <v>87</v>
      </c>
      <c r="C209" s="65">
        <v>156</v>
      </c>
      <c r="D209" s="65">
        <v>0.72299999999999998</v>
      </c>
      <c r="E209" s="65">
        <v>65.534000000000006</v>
      </c>
      <c r="F209" s="65">
        <v>429.60399999999998</v>
      </c>
      <c r="G209" s="108">
        <v>0.74553240740740734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65">
        <v>10</v>
      </c>
      <c r="B210" s="65" t="s">
        <v>87</v>
      </c>
      <c r="C210" s="65">
        <v>16132</v>
      </c>
      <c r="D210" s="65">
        <v>52.048999999999999</v>
      </c>
      <c r="E210" s="65">
        <v>-36.087000000000003</v>
      </c>
      <c r="F210" s="65">
        <v>-8.8339999999999996</v>
      </c>
      <c r="G210" s="108">
        <v>0.74553240740740734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65">
        <v>10</v>
      </c>
      <c r="B211" s="65" t="s">
        <v>87</v>
      </c>
      <c r="C211" s="65">
        <v>154</v>
      </c>
      <c r="D211" s="65">
        <v>0.70499999999999996</v>
      </c>
      <c r="E211" s="65">
        <v>63.512999999999998</v>
      </c>
      <c r="F211" s="65">
        <v>412.74</v>
      </c>
      <c r="G211" s="108">
        <v>0.74553240740740734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65">
        <v>10</v>
      </c>
      <c r="B212" s="65" t="s">
        <v>87</v>
      </c>
      <c r="C212" s="65">
        <v>14923</v>
      </c>
      <c r="D212" s="65">
        <v>47.89</v>
      </c>
      <c r="E212" s="65">
        <v>-36.101999999999997</v>
      </c>
      <c r="F212" s="65">
        <v>-8.83</v>
      </c>
      <c r="G212" s="108">
        <v>0.74553240740740734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65">
        <v>10</v>
      </c>
      <c r="B213" s="65" t="s">
        <v>87</v>
      </c>
      <c r="C213" s="65">
        <v>151</v>
      </c>
      <c r="D213" s="65">
        <v>0.68500000000000005</v>
      </c>
      <c r="E213" s="65">
        <v>60.540999999999997</v>
      </c>
      <c r="F213" s="65">
        <v>399.60500000000002</v>
      </c>
      <c r="G213" s="108">
        <v>0.74553240740740734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65">
        <v>10</v>
      </c>
      <c r="B214" s="65" t="s">
        <v>87</v>
      </c>
      <c r="C214" s="65">
        <v>13835</v>
      </c>
      <c r="D214" s="65">
        <v>44.148000000000003</v>
      </c>
      <c r="E214" s="65">
        <v>-36.128</v>
      </c>
      <c r="F214" s="65">
        <v>-8.8620000000000001</v>
      </c>
      <c r="G214" s="108">
        <v>0.74553240740740734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65">
        <v>10</v>
      </c>
      <c r="B215" s="65" t="s">
        <v>87</v>
      </c>
      <c r="C215" s="65">
        <v>149</v>
      </c>
      <c r="D215" s="65">
        <v>0.66300000000000003</v>
      </c>
      <c r="E215" s="65">
        <v>59.445</v>
      </c>
      <c r="F215" s="65">
        <v>384.02100000000002</v>
      </c>
      <c r="G215" s="108">
        <v>0.74553240740740734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65">
        <v>10</v>
      </c>
      <c r="B216" s="65" t="s">
        <v>87</v>
      </c>
      <c r="C216" s="65">
        <v>12778</v>
      </c>
      <c r="D216" s="65">
        <v>40.652000000000001</v>
      </c>
      <c r="E216" s="65">
        <v>-36.15</v>
      </c>
      <c r="F216" s="65">
        <v>-8.8249999999999993</v>
      </c>
      <c r="G216" s="108">
        <v>0.74553240740740734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65">
        <v>10</v>
      </c>
      <c r="B217" s="65" t="s">
        <v>87</v>
      </c>
      <c r="C217" s="65">
        <v>11944</v>
      </c>
      <c r="D217" s="65">
        <v>37.816000000000003</v>
      </c>
      <c r="E217" s="65">
        <v>-36.313000000000002</v>
      </c>
      <c r="F217" s="65">
        <v>-8.6440000000000001</v>
      </c>
      <c r="G217" s="108">
        <v>0.74553240740740734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65">
        <v>11</v>
      </c>
      <c r="B218" s="65" t="s">
        <v>88</v>
      </c>
      <c r="C218" s="65">
        <v>2750</v>
      </c>
      <c r="D218" s="65">
        <v>39.07</v>
      </c>
      <c r="E218" s="65">
        <v>-39.216000000000001</v>
      </c>
      <c r="F218" s="65">
        <v>-25.404</v>
      </c>
      <c r="G218" s="108">
        <v>0.75504629629629638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65">
        <v>11</v>
      </c>
      <c r="B219" s="65" t="s">
        <v>88</v>
      </c>
      <c r="C219" s="65">
        <v>2750</v>
      </c>
      <c r="D219" s="65">
        <v>39.36</v>
      </c>
      <c r="E219" s="65">
        <v>-39.26</v>
      </c>
      <c r="F219" s="65">
        <v>-25.54</v>
      </c>
      <c r="G219" s="108">
        <v>0.75504629629629638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65">
        <v>11</v>
      </c>
      <c r="B220" s="65" t="s">
        <v>88</v>
      </c>
      <c r="C220" s="65">
        <v>2752</v>
      </c>
      <c r="D220" s="65">
        <v>39.396000000000001</v>
      </c>
      <c r="E220" s="65">
        <v>-39.232999999999997</v>
      </c>
      <c r="F220" s="65">
        <v>-25.545000000000002</v>
      </c>
      <c r="G220" s="108">
        <v>0.75504629629629638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65">
        <v>11</v>
      </c>
      <c r="B221" s="65" t="s">
        <v>88</v>
      </c>
      <c r="C221" s="65">
        <v>2752</v>
      </c>
      <c r="D221" s="65">
        <v>39.430999999999997</v>
      </c>
      <c r="E221" s="65">
        <v>-39.222000000000001</v>
      </c>
      <c r="F221" s="65">
        <v>-25.573</v>
      </c>
      <c r="G221" s="108">
        <v>0.75504629629629638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65">
        <v>11</v>
      </c>
      <c r="B222" s="65" t="s">
        <v>88</v>
      </c>
      <c r="C222" s="65">
        <v>2750</v>
      </c>
      <c r="D222" s="65">
        <v>39.478000000000002</v>
      </c>
      <c r="E222" s="65">
        <v>-39.222999999999999</v>
      </c>
      <c r="F222" s="65">
        <v>-25.571999999999999</v>
      </c>
      <c r="G222" s="108">
        <v>0.75504629629629638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65">
        <v>11</v>
      </c>
      <c r="B223" s="65" t="s">
        <v>88</v>
      </c>
      <c r="C223" s="65">
        <v>188</v>
      </c>
      <c r="D223" s="65">
        <v>1.002</v>
      </c>
      <c r="E223" s="65">
        <v>67.123000000000005</v>
      </c>
      <c r="F223" s="65">
        <v>415.71800000000002</v>
      </c>
      <c r="G223" s="108">
        <v>0.75504629629629638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65">
        <v>11</v>
      </c>
      <c r="B224" s="65" t="s">
        <v>88</v>
      </c>
      <c r="C224" s="65">
        <v>174</v>
      </c>
      <c r="D224" s="65">
        <v>0.86399999999999999</v>
      </c>
      <c r="E224" s="65">
        <v>66.534000000000006</v>
      </c>
      <c r="F224" s="65">
        <v>455.255</v>
      </c>
      <c r="G224" s="108">
        <v>0.75504629629629638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65">
        <v>11</v>
      </c>
      <c r="B225" s="65" t="s">
        <v>88</v>
      </c>
      <c r="C225" s="65">
        <v>14823</v>
      </c>
      <c r="D225" s="65">
        <v>47.92</v>
      </c>
      <c r="E225" s="65">
        <v>-37.298999999999999</v>
      </c>
      <c r="F225" s="65">
        <v>-10.801</v>
      </c>
      <c r="G225" s="108">
        <v>0.75504629629629638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65">
        <v>11</v>
      </c>
      <c r="B226" s="65" t="s">
        <v>88</v>
      </c>
      <c r="C226" s="65">
        <v>169</v>
      </c>
      <c r="D226" s="65">
        <v>0.79900000000000004</v>
      </c>
      <c r="E226" s="65">
        <v>62.656999999999996</v>
      </c>
      <c r="F226" s="65">
        <v>456.50400000000002</v>
      </c>
      <c r="G226" s="108">
        <v>0.75504629629629638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65">
        <v>11</v>
      </c>
      <c r="B227" s="65" t="s">
        <v>88</v>
      </c>
      <c r="C227" s="65">
        <v>13750</v>
      </c>
      <c r="D227" s="65">
        <v>44.442</v>
      </c>
      <c r="E227" s="65">
        <v>-37.292000000000002</v>
      </c>
      <c r="F227" s="65">
        <v>-10.734</v>
      </c>
      <c r="G227" s="108">
        <v>0.75504629629629638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65">
        <v>11</v>
      </c>
      <c r="B228" s="65" t="s">
        <v>88</v>
      </c>
      <c r="C228" s="65">
        <v>166</v>
      </c>
      <c r="D228" s="65">
        <v>0.77400000000000002</v>
      </c>
      <c r="E228" s="65">
        <v>63.841999999999999</v>
      </c>
      <c r="F228" s="65">
        <v>455.18400000000003</v>
      </c>
      <c r="G228" s="108">
        <v>0.75504629629629638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65">
        <v>11</v>
      </c>
      <c r="B229" s="65" t="s">
        <v>88</v>
      </c>
      <c r="C229" s="65">
        <v>12738</v>
      </c>
      <c r="D229" s="65">
        <v>40.826000000000001</v>
      </c>
      <c r="E229" s="65">
        <v>-37.308</v>
      </c>
      <c r="F229" s="65">
        <v>-10.776</v>
      </c>
      <c r="G229" s="108">
        <v>0.75504629629629638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65">
        <v>11</v>
      </c>
      <c r="B230" s="65" t="s">
        <v>88</v>
      </c>
      <c r="C230" s="65">
        <v>164</v>
      </c>
      <c r="D230" s="65">
        <v>0.753</v>
      </c>
      <c r="E230" s="65">
        <v>60.143000000000001</v>
      </c>
      <c r="F230" s="65">
        <v>440.75200000000001</v>
      </c>
      <c r="G230" s="108">
        <v>0.75504629629629638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65">
        <v>11</v>
      </c>
      <c r="B231" s="65" t="s">
        <v>88</v>
      </c>
      <c r="C231" s="65">
        <v>11779</v>
      </c>
      <c r="D231" s="65">
        <v>37.561</v>
      </c>
      <c r="E231" s="65">
        <v>-37.308</v>
      </c>
      <c r="F231" s="65">
        <v>-10.749000000000001</v>
      </c>
      <c r="G231" s="108">
        <v>0.75504629629629638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65">
        <v>11</v>
      </c>
      <c r="B232" s="65" t="s">
        <v>88</v>
      </c>
      <c r="C232" s="65">
        <v>161</v>
      </c>
      <c r="D232" s="65">
        <v>0.74099999999999999</v>
      </c>
      <c r="E232" s="65">
        <v>59.945999999999998</v>
      </c>
      <c r="F232" s="65">
        <v>423.73700000000002</v>
      </c>
      <c r="G232" s="108">
        <v>0.75504629629629638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65">
        <v>11</v>
      </c>
      <c r="B233" s="65" t="s">
        <v>88</v>
      </c>
      <c r="C233" s="65">
        <v>10902</v>
      </c>
      <c r="D233" s="65">
        <v>34.591999999999999</v>
      </c>
      <c r="E233" s="65">
        <v>-37.345999999999997</v>
      </c>
      <c r="F233" s="65">
        <v>-10.675000000000001</v>
      </c>
      <c r="G233" s="108">
        <v>0.75504629629629638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65">
        <v>11</v>
      </c>
      <c r="B234" s="65" t="s">
        <v>88</v>
      </c>
      <c r="C234" s="65">
        <v>158</v>
      </c>
      <c r="D234" s="65">
        <v>0.72499999999999998</v>
      </c>
      <c r="E234" s="65">
        <v>56.832000000000001</v>
      </c>
      <c r="F234" s="65">
        <v>406.72500000000002</v>
      </c>
      <c r="G234" s="108">
        <v>0.75504629629629638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65">
        <v>11</v>
      </c>
      <c r="B235" s="65" t="s">
        <v>88</v>
      </c>
      <c r="C235" s="65">
        <v>10108</v>
      </c>
      <c r="D235" s="65">
        <v>31.905000000000001</v>
      </c>
      <c r="E235" s="65">
        <v>-37.353000000000002</v>
      </c>
      <c r="F235" s="65">
        <v>-10.724</v>
      </c>
      <c r="G235" s="108">
        <v>0.75504629629629638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65">
        <v>11</v>
      </c>
      <c r="B236" s="65" t="s">
        <v>88</v>
      </c>
      <c r="C236" s="65">
        <v>155</v>
      </c>
      <c r="D236" s="65">
        <v>0.70299999999999996</v>
      </c>
      <c r="E236" s="65">
        <v>55.023000000000003</v>
      </c>
      <c r="F236" s="65">
        <v>393.63400000000001</v>
      </c>
      <c r="G236" s="108">
        <v>0.75504629629629638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65">
        <v>11</v>
      </c>
      <c r="B237" s="65" t="s">
        <v>88</v>
      </c>
      <c r="C237" s="65">
        <v>9347</v>
      </c>
      <c r="D237" s="65">
        <v>29.449000000000002</v>
      </c>
      <c r="E237" s="65">
        <v>-37.375</v>
      </c>
      <c r="F237" s="65">
        <v>-10.72</v>
      </c>
      <c r="G237" s="108">
        <v>0.75504629629629638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65">
        <v>11</v>
      </c>
      <c r="B238" s="65" t="s">
        <v>88</v>
      </c>
      <c r="C238" s="65">
        <v>152</v>
      </c>
      <c r="D238" s="65">
        <v>0.68500000000000005</v>
      </c>
      <c r="E238" s="65">
        <v>53.069000000000003</v>
      </c>
      <c r="F238" s="65">
        <v>379.11599999999999</v>
      </c>
      <c r="G238" s="108">
        <v>0.75504629629629638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65">
        <v>11</v>
      </c>
      <c r="B239" s="65" t="s">
        <v>88</v>
      </c>
      <c r="C239" s="65">
        <v>8686</v>
      </c>
      <c r="D239" s="65">
        <v>27.22</v>
      </c>
      <c r="E239" s="65">
        <v>-37.347999999999999</v>
      </c>
      <c r="F239" s="65">
        <v>-10.737</v>
      </c>
      <c r="G239" s="108">
        <v>0.75504629629629638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65">
        <v>11</v>
      </c>
      <c r="B240" s="65" t="s">
        <v>88</v>
      </c>
      <c r="C240" s="65">
        <v>8079</v>
      </c>
      <c r="D240" s="65">
        <v>25.36</v>
      </c>
      <c r="E240" s="65">
        <v>-37.463000000000001</v>
      </c>
      <c r="F240" s="65">
        <v>-10.569000000000001</v>
      </c>
      <c r="G240" s="108">
        <v>0.75504629629629638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65">
        <v>12</v>
      </c>
      <c r="B241" s="65" t="s">
        <v>89</v>
      </c>
      <c r="C241" s="65">
        <v>2750</v>
      </c>
      <c r="D241" s="65">
        <v>39.119999999999997</v>
      </c>
      <c r="E241" s="65">
        <v>-39.234999999999999</v>
      </c>
      <c r="F241" s="65">
        <v>-25.497</v>
      </c>
      <c r="G241" s="108">
        <v>0.76509259259259255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65">
        <v>12</v>
      </c>
      <c r="B242" s="65" t="s">
        <v>89</v>
      </c>
      <c r="C242" s="65">
        <v>2749</v>
      </c>
      <c r="D242" s="65">
        <v>39.350999999999999</v>
      </c>
      <c r="E242" s="65">
        <v>-39.26</v>
      </c>
      <c r="F242" s="65">
        <v>-25.54</v>
      </c>
      <c r="G242" s="108">
        <v>0.76509259259259255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65">
        <v>12</v>
      </c>
      <c r="B243" s="65" t="s">
        <v>89</v>
      </c>
      <c r="C243" s="65">
        <v>2749</v>
      </c>
      <c r="D243" s="65">
        <v>39.395000000000003</v>
      </c>
      <c r="E243" s="65">
        <v>-39.232999999999997</v>
      </c>
      <c r="F243" s="65">
        <v>-25.609000000000002</v>
      </c>
      <c r="G243" s="108">
        <v>0.76509259259259255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65">
        <v>12</v>
      </c>
      <c r="B244" s="65" t="s">
        <v>89</v>
      </c>
      <c r="C244" s="65">
        <v>2752</v>
      </c>
      <c r="D244" s="65">
        <v>39.398000000000003</v>
      </c>
      <c r="E244" s="65">
        <v>-39.264000000000003</v>
      </c>
      <c r="F244" s="65">
        <v>-25.548999999999999</v>
      </c>
      <c r="G244" s="108">
        <v>0.76509259259259255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65">
        <v>12</v>
      </c>
      <c r="B245" s="65" t="s">
        <v>89</v>
      </c>
      <c r="C245" s="65">
        <v>2751</v>
      </c>
      <c r="D245" s="65">
        <v>39.371000000000002</v>
      </c>
      <c r="E245" s="65">
        <v>-39.247</v>
      </c>
      <c r="F245" s="65">
        <v>-25.582000000000001</v>
      </c>
      <c r="G245" s="108">
        <v>0.76509259259259255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65">
        <v>12</v>
      </c>
      <c r="B246" s="65" t="s">
        <v>89</v>
      </c>
      <c r="C246" s="65">
        <v>189</v>
      </c>
      <c r="D246" s="65">
        <v>1.026</v>
      </c>
      <c r="E246" s="65">
        <v>62.149000000000001</v>
      </c>
      <c r="F246" s="65">
        <v>406.48500000000001</v>
      </c>
      <c r="G246" s="108">
        <v>0.76509259259259255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65">
        <v>12</v>
      </c>
      <c r="B247" s="65" t="s">
        <v>89</v>
      </c>
      <c r="C247" s="65">
        <v>175</v>
      </c>
      <c r="D247" s="65">
        <v>0.88200000000000001</v>
      </c>
      <c r="E247" s="65">
        <v>60.575000000000003</v>
      </c>
      <c r="F247" s="65">
        <v>441.50700000000001</v>
      </c>
      <c r="G247" s="108">
        <v>0.76509259259259255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65">
        <v>12</v>
      </c>
      <c r="B248" s="65" t="s">
        <v>89</v>
      </c>
      <c r="C248" s="65">
        <v>9055</v>
      </c>
      <c r="D248" s="65">
        <v>29.420999999999999</v>
      </c>
      <c r="E248" s="65">
        <v>-37.674999999999997</v>
      </c>
      <c r="F248" s="65">
        <v>-10.797000000000001</v>
      </c>
      <c r="G248" s="108">
        <v>0.76509259259259255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65">
        <v>12</v>
      </c>
      <c r="B249" s="65" t="s">
        <v>89</v>
      </c>
      <c r="C249" s="65">
        <v>171</v>
      </c>
      <c r="D249" s="65">
        <v>0.82399999999999995</v>
      </c>
      <c r="E249" s="65">
        <v>60.564</v>
      </c>
      <c r="F249" s="65">
        <v>449.54599999999999</v>
      </c>
      <c r="G249" s="108">
        <v>0.76509259259259255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65">
        <v>12</v>
      </c>
      <c r="B250" s="65" t="s">
        <v>89</v>
      </c>
      <c r="C250" s="65">
        <v>8405</v>
      </c>
      <c r="D250" s="65">
        <v>27.238</v>
      </c>
      <c r="E250" s="65">
        <v>-37.594000000000001</v>
      </c>
      <c r="F250" s="65">
        <v>-10.765000000000001</v>
      </c>
      <c r="G250" s="108">
        <v>0.76509259259259255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65">
        <v>12</v>
      </c>
      <c r="B251" s="65" t="s">
        <v>89</v>
      </c>
      <c r="C251" s="65">
        <v>168</v>
      </c>
      <c r="D251" s="65">
        <v>0.79600000000000004</v>
      </c>
      <c r="E251" s="65">
        <v>57.02</v>
      </c>
      <c r="F251" s="65">
        <v>436.24</v>
      </c>
      <c r="G251" s="108">
        <v>0.76509259259259255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65">
        <v>12</v>
      </c>
      <c r="B252" s="65" t="s">
        <v>89</v>
      </c>
      <c r="C252" s="65">
        <v>7731</v>
      </c>
      <c r="D252" s="65">
        <v>24.832999999999998</v>
      </c>
      <c r="E252" s="65">
        <v>-37.594999999999999</v>
      </c>
      <c r="F252" s="65">
        <v>-10.779</v>
      </c>
      <c r="G252" s="108">
        <v>0.76509259259259255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65">
        <v>12</v>
      </c>
      <c r="B253" s="65" t="s">
        <v>89</v>
      </c>
      <c r="C253" s="65">
        <v>165</v>
      </c>
      <c r="D253" s="65">
        <v>0.78</v>
      </c>
      <c r="E253" s="65">
        <v>55.805</v>
      </c>
      <c r="F253" s="65">
        <v>422.83600000000001</v>
      </c>
      <c r="G253" s="108">
        <v>0.76509259259259255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65">
        <v>12</v>
      </c>
      <c r="B254" s="65" t="s">
        <v>89</v>
      </c>
      <c r="C254" s="65">
        <v>7138</v>
      </c>
      <c r="D254" s="65">
        <v>22.814</v>
      </c>
      <c r="E254" s="65">
        <v>-37.588000000000001</v>
      </c>
      <c r="F254" s="65">
        <v>-10.766999999999999</v>
      </c>
      <c r="G254" s="108">
        <v>0.76509259259259255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65">
        <v>12</v>
      </c>
      <c r="B255" s="65" t="s">
        <v>89</v>
      </c>
      <c r="C255" s="65">
        <v>162</v>
      </c>
      <c r="D255" s="65">
        <v>0.75900000000000001</v>
      </c>
      <c r="E255" s="65">
        <v>53.255000000000003</v>
      </c>
      <c r="F255" s="65">
        <v>408.12099999999998</v>
      </c>
      <c r="G255" s="108">
        <v>0.76509259259259255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65">
        <v>12</v>
      </c>
      <c r="B256" s="65" t="s">
        <v>89</v>
      </c>
      <c r="C256" s="65">
        <v>6607</v>
      </c>
      <c r="D256" s="65">
        <v>20.994</v>
      </c>
      <c r="E256" s="65">
        <v>-37.604999999999997</v>
      </c>
      <c r="F256" s="65">
        <v>-10.708</v>
      </c>
      <c r="G256" s="108">
        <v>0.76509259259259255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65">
        <v>12</v>
      </c>
      <c r="B257" s="65" t="s">
        <v>89</v>
      </c>
      <c r="C257" s="65">
        <v>159</v>
      </c>
      <c r="D257" s="65">
        <v>0.73599999999999999</v>
      </c>
      <c r="E257" s="65">
        <v>50.488</v>
      </c>
      <c r="F257" s="65">
        <v>393.93799999999999</v>
      </c>
      <c r="G257" s="108">
        <v>0.76509259259259255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65">
        <v>12</v>
      </c>
      <c r="B258" s="65" t="s">
        <v>89</v>
      </c>
      <c r="C258" s="65">
        <v>6091</v>
      </c>
      <c r="D258" s="65">
        <v>19.324000000000002</v>
      </c>
      <c r="E258" s="65">
        <v>-37.616</v>
      </c>
      <c r="F258" s="65">
        <v>-10.743</v>
      </c>
      <c r="G258" s="108">
        <v>0.76509259259259255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65">
        <v>12</v>
      </c>
      <c r="B259" s="65" t="s">
        <v>89</v>
      </c>
      <c r="C259" s="65">
        <v>156</v>
      </c>
      <c r="D259" s="65">
        <v>0.71399999999999997</v>
      </c>
      <c r="E259" s="65">
        <v>49.378999999999998</v>
      </c>
      <c r="F259" s="65">
        <v>381.27</v>
      </c>
      <c r="G259" s="108">
        <v>0.76509259259259255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65">
        <v>12</v>
      </c>
      <c r="B260" s="65" t="s">
        <v>89</v>
      </c>
      <c r="C260" s="65">
        <v>5644</v>
      </c>
      <c r="D260" s="65">
        <v>17.789000000000001</v>
      </c>
      <c r="E260" s="65">
        <v>-37.572000000000003</v>
      </c>
      <c r="F260" s="65">
        <v>-10.637</v>
      </c>
      <c r="G260" s="108">
        <v>0.76509259259259255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65">
        <v>12</v>
      </c>
      <c r="B261" s="65" t="s">
        <v>89</v>
      </c>
      <c r="C261" s="65">
        <v>153</v>
      </c>
      <c r="D261" s="65">
        <v>0.68700000000000006</v>
      </c>
      <c r="E261" s="65">
        <v>47.674999999999997</v>
      </c>
      <c r="F261" s="65">
        <v>368.17899999999997</v>
      </c>
      <c r="G261" s="108">
        <v>0.76509259259259255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65">
        <v>12</v>
      </c>
      <c r="B262" s="65" t="s">
        <v>89</v>
      </c>
      <c r="C262" s="65">
        <v>5218</v>
      </c>
      <c r="D262" s="65">
        <v>16.367999999999999</v>
      </c>
      <c r="E262" s="65">
        <v>-37.582000000000001</v>
      </c>
      <c r="F262" s="65">
        <v>-10.638</v>
      </c>
      <c r="G262" s="108">
        <v>0.76509259259259255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65">
        <v>12</v>
      </c>
      <c r="B263" s="65" t="s">
        <v>89</v>
      </c>
      <c r="C263" s="65">
        <v>4846</v>
      </c>
      <c r="D263" s="65">
        <v>15.196</v>
      </c>
      <c r="E263" s="65">
        <v>-37.765000000000001</v>
      </c>
      <c r="F263" s="65">
        <v>-10.263999999999999</v>
      </c>
      <c r="G263" s="108">
        <v>0.76509259259259255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65">
        <v>13</v>
      </c>
      <c r="B264" s="65" t="s">
        <v>90</v>
      </c>
      <c r="C264" s="65">
        <v>2729</v>
      </c>
      <c r="D264" s="65">
        <v>38.753</v>
      </c>
      <c r="E264" s="65">
        <v>-39.247</v>
      </c>
      <c r="F264" s="65">
        <v>-25.518000000000001</v>
      </c>
      <c r="G264" s="108">
        <v>0.77460648148148137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65">
        <v>13</v>
      </c>
      <c r="B265" s="65" t="s">
        <v>90</v>
      </c>
      <c r="C265" s="65">
        <v>2726</v>
      </c>
      <c r="D265" s="65">
        <v>39.042000000000002</v>
      </c>
      <c r="E265" s="65">
        <v>-39.26</v>
      </c>
      <c r="F265" s="65">
        <v>-25.54</v>
      </c>
      <c r="G265" s="108">
        <v>0.77460648148148137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65">
        <v>13</v>
      </c>
      <c r="B266" s="65" t="s">
        <v>90</v>
      </c>
      <c r="C266" s="65">
        <v>2729</v>
      </c>
      <c r="D266" s="65">
        <v>39.03</v>
      </c>
      <c r="E266" s="65">
        <v>-39.271999999999998</v>
      </c>
      <c r="F266" s="65">
        <v>-25.571999999999999</v>
      </c>
      <c r="G266" s="108">
        <v>0.77460648148148137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65">
        <v>13</v>
      </c>
      <c r="B267" s="65" t="s">
        <v>90</v>
      </c>
      <c r="C267" s="65">
        <v>2731</v>
      </c>
      <c r="D267" s="65">
        <v>39.109000000000002</v>
      </c>
      <c r="E267" s="65">
        <v>-39.301000000000002</v>
      </c>
      <c r="F267" s="65">
        <v>-25.582000000000001</v>
      </c>
      <c r="G267" s="108">
        <v>0.77460648148148137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65">
        <v>13</v>
      </c>
      <c r="B268" s="65" t="s">
        <v>90</v>
      </c>
      <c r="C268" s="65">
        <v>2732</v>
      </c>
      <c r="D268" s="65">
        <v>39.137999999999998</v>
      </c>
      <c r="E268" s="65">
        <v>-39.264000000000003</v>
      </c>
      <c r="F268" s="65">
        <v>-25.597999999999999</v>
      </c>
      <c r="G268" s="108">
        <v>0.77460648148148137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65">
        <v>13</v>
      </c>
      <c r="B269" s="65" t="s">
        <v>90</v>
      </c>
      <c r="C269" s="65">
        <v>189</v>
      </c>
      <c r="D269" s="65">
        <v>0.998</v>
      </c>
      <c r="E269" s="65">
        <v>58.402000000000001</v>
      </c>
      <c r="F269" s="65">
        <v>406.60899999999998</v>
      </c>
      <c r="G269" s="108">
        <v>0.77460648148148137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65">
        <v>13</v>
      </c>
      <c r="B270" s="65" t="s">
        <v>90</v>
      </c>
      <c r="C270" s="65">
        <v>176</v>
      </c>
      <c r="D270" s="65">
        <v>0.874</v>
      </c>
      <c r="E270" s="65">
        <v>59.771000000000001</v>
      </c>
      <c r="F270" s="65">
        <v>446.75</v>
      </c>
      <c r="G270" s="108">
        <v>0.77460648148148137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65">
        <v>13</v>
      </c>
      <c r="B271" s="65" t="s">
        <v>90</v>
      </c>
      <c r="C271" s="65">
        <v>10703</v>
      </c>
      <c r="D271" s="65">
        <v>34.338000000000001</v>
      </c>
      <c r="E271" s="65">
        <v>-38.048000000000002</v>
      </c>
      <c r="F271" s="65">
        <v>-10.755000000000001</v>
      </c>
      <c r="G271" s="108">
        <v>0.77460648148148137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65">
        <v>13</v>
      </c>
      <c r="B272" s="65" t="s">
        <v>90</v>
      </c>
      <c r="C272" s="65">
        <v>171</v>
      </c>
      <c r="D272" s="65">
        <v>0.81499999999999995</v>
      </c>
      <c r="E272" s="65">
        <v>56.517000000000003</v>
      </c>
      <c r="F272" s="65">
        <v>448.29199999999997</v>
      </c>
      <c r="G272" s="108">
        <v>0.77460648148148137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65">
        <v>13</v>
      </c>
      <c r="B273" s="65" t="s">
        <v>90</v>
      </c>
      <c r="C273" s="65">
        <v>9973</v>
      </c>
      <c r="D273" s="65">
        <v>31.917999999999999</v>
      </c>
      <c r="E273" s="65">
        <v>-38.058999999999997</v>
      </c>
      <c r="F273" s="65">
        <v>-10.747</v>
      </c>
      <c r="G273" s="108">
        <v>0.77460648148148137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65">
        <v>13</v>
      </c>
      <c r="B274" s="65" t="s">
        <v>90</v>
      </c>
      <c r="C274" s="65">
        <v>168</v>
      </c>
      <c r="D274" s="65">
        <v>0.78800000000000003</v>
      </c>
      <c r="E274" s="65">
        <v>55.530999999999999</v>
      </c>
      <c r="F274" s="65">
        <v>441.33699999999999</v>
      </c>
      <c r="G274" s="108">
        <v>0.77460648148148137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65">
        <v>13</v>
      </c>
      <c r="B275" s="65" t="s">
        <v>90</v>
      </c>
      <c r="C275" s="65">
        <v>9265</v>
      </c>
      <c r="D275" s="65">
        <v>29.42</v>
      </c>
      <c r="E275" s="65">
        <v>-38.015999999999998</v>
      </c>
      <c r="F275" s="65">
        <v>-10.678000000000001</v>
      </c>
      <c r="G275" s="108">
        <v>0.77460648148148137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65">
        <v>13</v>
      </c>
      <c r="B276" s="65" t="s">
        <v>90</v>
      </c>
      <c r="C276" s="65">
        <v>165</v>
      </c>
      <c r="D276" s="65">
        <v>0.77600000000000002</v>
      </c>
      <c r="E276" s="65">
        <v>54.213000000000001</v>
      </c>
      <c r="F276" s="65">
        <v>425.34699999999998</v>
      </c>
      <c r="G276" s="108">
        <v>0.77460648148148137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65">
        <v>13</v>
      </c>
      <c r="B277" s="65" t="s">
        <v>90</v>
      </c>
      <c r="C277" s="65">
        <v>8594</v>
      </c>
      <c r="D277" s="65">
        <v>27.175999999999998</v>
      </c>
      <c r="E277" s="65">
        <v>-38.027000000000001</v>
      </c>
      <c r="F277" s="65">
        <v>-10.773999999999999</v>
      </c>
      <c r="G277" s="108">
        <v>0.77460648148148137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65">
        <v>13</v>
      </c>
      <c r="B278" s="65" t="s">
        <v>90</v>
      </c>
      <c r="C278" s="65">
        <v>162</v>
      </c>
      <c r="D278" s="65">
        <v>0.75800000000000001</v>
      </c>
      <c r="E278" s="65">
        <v>51.078000000000003</v>
      </c>
      <c r="F278" s="65">
        <v>408.92</v>
      </c>
      <c r="G278" s="108">
        <v>0.77460648148148137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65">
        <v>13</v>
      </c>
      <c r="B279" s="65" t="s">
        <v>90</v>
      </c>
      <c r="C279" s="65">
        <v>7967</v>
      </c>
      <c r="D279" s="65">
        <v>25.143000000000001</v>
      </c>
      <c r="E279" s="65">
        <v>-38.03</v>
      </c>
      <c r="F279" s="65">
        <v>-10.723000000000001</v>
      </c>
      <c r="G279" s="108">
        <v>0.77460648148148137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65">
        <v>13</v>
      </c>
      <c r="B280" s="65" t="s">
        <v>90</v>
      </c>
      <c r="C280" s="65">
        <v>159</v>
      </c>
      <c r="D280" s="65">
        <v>0.73599999999999999</v>
      </c>
      <c r="E280" s="65">
        <v>49.863999999999997</v>
      </c>
      <c r="F280" s="65">
        <v>396.11900000000003</v>
      </c>
      <c r="G280" s="108">
        <v>0.77460648148148137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65">
        <v>13</v>
      </c>
      <c r="B281" s="65" t="s">
        <v>90</v>
      </c>
      <c r="C281" s="65">
        <v>7387</v>
      </c>
      <c r="D281" s="65">
        <v>23.245000000000001</v>
      </c>
      <c r="E281" s="65">
        <v>-38.098999999999997</v>
      </c>
      <c r="F281" s="65">
        <v>-10.680999999999999</v>
      </c>
      <c r="G281" s="108">
        <v>0.77460648148148137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65">
        <v>13</v>
      </c>
      <c r="B282" s="65" t="s">
        <v>90</v>
      </c>
      <c r="C282" s="65">
        <v>156</v>
      </c>
      <c r="D282" s="65">
        <v>0.72</v>
      </c>
      <c r="E282" s="65">
        <v>46.917000000000002</v>
      </c>
      <c r="F282" s="65">
        <v>380.82499999999999</v>
      </c>
      <c r="G282" s="108">
        <v>0.77460648148148137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65">
        <v>13</v>
      </c>
      <c r="B283" s="65" t="s">
        <v>90</v>
      </c>
      <c r="C283" s="65">
        <v>6826</v>
      </c>
      <c r="D283" s="65">
        <v>21.516999999999999</v>
      </c>
      <c r="E283" s="65">
        <v>-38.009</v>
      </c>
      <c r="F283" s="65">
        <v>-10.67</v>
      </c>
      <c r="G283" s="108">
        <v>0.77460648148148137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65">
        <v>13</v>
      </c>
      <c r="B284" s="65" t="s">
        <v>90</v>
      </c>
      <c r="C284" s="65">
        <v>152</v>
      </c>
      <c r="D284" s="65">
        <v>0.69599999999999995</v>
      </c>
      <c r="E284" s="65">
        <v>46.112000000000002</v>
      </c>
      <c r="F284" s="65">
        <v>367.91199999999998</v>
      </c>
      <c r="G284" s="108">
        <v>0.77460648148148137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65">
        <v>13</v>
      </c>
      <c r="B285" s="65" t="s">
        <v>90</v>
      </c>
      <c r="C285" s="65">
        <v>6316</v>
      </c>
      <c r="D285" s="65">
        <v>19.878</v>
      </c>
      <c r="E285" s="65">
        <v>-37.969000000000001</v>
      </c>
      <c r="F285" s="65">
        <v>-10.795</v>
      </c>
      <c r="G285" s="108">
        <v>0.77460648148148137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65">
        <v>13</v>
      </c>
      <c r="B286" s="65" t="s">
        <v>90</v>
      </c>
      <c r="C286" s="65">
        <v>5871</v>
      </c>
      <c r="D286" s="65">
        <v>18.486999999999998</v>
      </c>
      <c r="E286" s="65">
        <v>-38.113</v>
      </c>
      <c r="F286" s="65">
        <v>-10.443</v>
      </c>
      <c r="G286" s="108">
        <v>0.77460648148148137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65">
        <v>14</v>
      </c>
      <c r="B287" s="65" t="s">
        <v>91</v>
      </c>
      <c r="C287" s="65">
        <v>2740</v>
      </c>
      <c r="D287" s="65">
        <v>38.936</v>
      </c>
      <c r="E287" s="65">
        <v>-39.209000000000003</v>
      </c>
      <c r="F287" s="65">
        <v>-25.5</v>
      </c>
      <c r="G287" s="108">
        <v>0.78465277777777775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65">
        <v>14</v>
      </c>
      <c r="B288" s="65" t="s">
        <v>91</v>
      </c>
      <c r="C288" s="65">
        <v>2736</v>
      </c>
      <c r="D288" s="65">
        <v>39.182000000000002</v>
      </c>
      <c r="E288" s="65">
        <v>-39.26</v>
      </c>
      <c r="F288" s="65">
        <v>-25.54</v>
      </c>
      <c r="G288" s="108">
        <v>0.78465277777777775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65">
        <v>14</v>
      </c>
      <c r="B289" s="65" t="s">
        <v>91</v>
      </c>
      <c r="C289" s="65">
        <v>2737</v>
      </c>
      <c r="D289" s="65">
        <v>39.174999999999997</v>
      </c>
      <c r="E289" s="65">
        <v>-39.246000000000002</v>
      </c>
      <c r="F289" s="65">
        <v>-25.533999999999999</v>
      </c>
      <c r="G289" s="108">
        <v>0.78465277777777775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65">
        <v>14</v>
      </c>
      <c r="B290" s="65" t="s">
        <v>91</v>
      </c>
      <c r="C290" s="65">
        <v>2736</v>
      </c>
      <c r="D290" s="65">
        <v>39.207000000000001</v>
      </c>
      <c r="E290" s="65">
        <v>-39.267000000000003</v>
      </c>
      <c r="F290" s="65">
        <v>-25.552</v>
      </c>
      <c r="G290" s="108">
        <v>0.78465277777777775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65">
        <v>14</v>
      </c>
      <c r="B291" s="65" t="s">
        <v>91</v>
      </c>
      <c r="C291" s="65">
        <v>2737</v>
      </c>
      <c r="D291" s="65">
        <v>39.225000000000001</v>
      </c>
      <c r="E291" s="65">
        <v>-39.24</v>
      </c>
      <c r="F291" s="65">
        <v>-25.495000000000001</v>
      </c>
      <c r="G291" s="108">
        <v>0.78465277777777775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65">
        <v>14</v>
      </c>
      <c r="B292" s="65" t="s">
        <v>91</v>
      </c>
      <c r="C292" s="65">
        <v>189</v>
      </c>
      <c r="D292" s="65">
        <v>1.014</v>
      </c>
      <c r="E292" s="65">
        <v>57.356000000000002</v>
      </c>
      <c r="F292" s="65">
        <v>407.096</v>
      </c>
      <c r="G292" s="108">
        <v>0.78465277777777775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65">
        <v>14</v>
      </c>
      <c r="B293" s="65" t="s">
        <v>91</v>
      </c>
      <c r="C293" s="65">
        <v>176</v>
      </c>
      <c r="D293" s="65">
        <v>0.88</v>
      </c>
      <c r="E293" s="65">
        <v>55.838000000000001</v>
      </c>
      <c r="F293" s="65">
        <v>443.70499999999998</v>
      </c>
      <c r="G293" s="108">
        <v>0.78465277777777775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65">
        <v>14</v>
      </c>
      <c r="B294" s="65" t="s">
        <v>91</v>
      </c>
      <c r="C294" s="65">
        <v>18483</v>
      </c>
      <c r="D294" s="65">
        <v>60.569000000000003</v>
      </c>
      <c r="E294" s="65">
        <v>-37.496000000000002</v>
      </c>
      <c r="F294" s="65">
        <v>-11.085000000000001</v>
      </c>
      <c r="G294" s="108">
        <v>0.78465277777777775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65">
        <v>14</v>
      </c>
      <c r="B295" s="65" t="s">
        <v>91</v>
      </c>
      <c r="C295" s="65">
        <v>170</v>
      </c>
      <c r="D295" s="65">
        <v>0.80800000000000005</v>
      </c>
      <c r="E295" s="65">
        <v>57.396000000000001</v>
      </c>
      <c r="F295" s="65">
        <v>459.12599999999998</v>
      </c>
      <c r="G295" s="108">
        <v>0.78465277777777775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65">
        <v>14</v>
      </c>
      <c r="B296" s="65" t="s">
        <v>91</v>
      </c>
      <c r="C296" s="65">
        <v>17220</v>
      </c>
      <c r="D296" s="65">
        <v>56.140999999999998</v>
      </c>
      <c r="E296" s="65">
        <v>-37.468000000000004</v>
      </c>
      <c r="F296" s="65">
        <v>-11.055999999999999</v>
      </c>
      <c r="G296" s="108">
        <v>0.78465277777777775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65">
        <v>14</v>
      </c>
      <c r="B297" s="65" t="s">
        <v>91</v>
      </c>
      <c r="C297" s="65">
        <v>167</v>
      </c>
      <c r="D297" s="65">
        <v>0.77500000000000002</v>
      </c>
      <c r="E297" s="65">
        <v>50.78</v>
      </c>
      <c r="F297" s="65">
        <v>441.37099999999998</v>
      </c>
      <c r="G297" s="108">
        <v>0.78465277777777775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65">
        <v>14</v>
      </c>
      <c r="B298" s="65" t="s">
        <v>91</v>
      </c>
      <c r="C298" s="65">
        <v>15872</v>
      </c>
      <c r="D298" s="65">
        <v>51.343000000000004</v>
      </c>
      <c r="E298" s="65">
        <v>-37.493000000000002</v>
      </c>
      <c r="F298" s="65">
        <v>-11.032</v>
      </c>
      <c r="G298" s="108">
        <v>0.78465277777777775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65">
        <v>14</v>
      </c>
      <c r="B299" s="65" t="s">
        <v>91</v>
      </c>
      <c r="C299" s="65">
        <v>165</v>
      </c>
      <c r="D299" s="65">
        <v>0.753</v>
      </c>
      <c r="E299" s="65">
        <v>49.295000000000002</v>
      </c>
      <c r="F299" s="65">
        <v>429.23899999999998</v>
      </c>
      <c r="G299" s="108">
        <v>0.78465277777777775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65">
        <v>14</v>
      </c>
      <c r="B300" s="65" t="s">
        <v>91</v>
      </c>
      <c r="C300" s="65">
        <v>14658</v>
      </c>
      <c r="D300" s="65">
        <v>47.168999999999997</v>
      </c>
      <c r="E300" s="65">
        <v>-37.481000000000002</v>
      </c>
      <c r="F300" s="65">
        <v>-11.042999999999999</v>
      </c>
      <c r="G300" s="108">
        <v>0.78465277777777775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65">
        <v>14</v>
      </c>
      <c r="B301" s="65" t="s">
        <v>91</v>
      </c>
      <c r="C301" s="65">
        <v>162</v>
      </c>
      <c r="D301" s="65">
        <v>0.746</v>
      </c>
      <c r="E301" s="65">
        <v>49.936</v>
      </c>
      <c r="F301" s="65">
        <v>414.517</v>
      </c>
      <c r="G301" s="108">
        <v>0.78465277777777775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65">
        <v>14</v>
      </c>
      <c r="B302" s="65" t="s">
        <v>91</v>
      </c>
      <c r="C302" s="65">
        <v>13544</v>
      </c>
      <c r="D302" s="65">
        <v>43.423000000000002</v>
      </c>
      <c r="E302" s="65">
        <v>-37.526000000000003</v>
      </c>
      <c r="F302" s="65">
        <v>-11.032</v>
      </c>
      <c r="G302" s="108">
        <v>0.78465277777777775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65">
        <v>14</v>
      </c>
      <c r="B303" s="65" t="s">
        <v>91</v>
      </c>
      <c r="C303" s="65">
        <v>159</v>
      </c>
      <c r="D303" s="65">
        <v>0.72399999999999998</v>
      </c>
      <c r="E303" s="65">
        <v>47.747</v>
      </c>
      <c r="F303" s="65">
        <v>400.21</v>
      </c>
      <c r="G303" s="108">
        <v>0.78465277777777775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65">
        <v>14</v>
      </c>
      <c r="B304" s="65" t="s">
        <v>91</v>
      </c>
      <c r="C304" s="65">
        <v>12512</v>
      </c>
      <c r="D304" s="65">
        <v>39.948999999999998</v>
      </c>
      <c r="E304" s="65">
        <v>-37.539000000000001</v>
      </c>
      <c r="F304" s="65">
        <v>-10.991</v>
      </c>
      <c r="G304" s="108">
        <v>0.78465277777777775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65">
        <v>14</v>
      </c>
      <c r="B305" s="65" t="s">
        <v>91</v>
      </c>
      <c r="C305" s="65">
        <v>155</v>
      </c>
      <c r="D305" s="65">
        <v>0.70199999999999996</v>
      </c>
      <c r="E305" s="65">
        <v>46.252000000000002</v>
      </c>
      <c r="F305" s="65">
        <v>386.37599999999998</v>
      </c>
      <c r="G305" s="108">
        <v>0.78465277777777775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65">
        <v>14</v>
      </c>
      <c r="B306" s="65" t="s">
        <v>91</v>
      </c>
      <c r="C306" s="65">
        <v>11600</v>
      </c>
      <c r="D306" s="65">
        <v>36.802</v>
      </c>
      <c r="E306" s="65">
        <v>-37.56</v>
      </c>
      <c r="F306" s="65">
        <v>-11.009</v>
      </c>
      <c r="G306" s="108">
        <v>0.78465277777777775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65">
        <v>14</v>
      </c>
      <c r="B307" s="65" t="s">
        <v>91</v>
      </c>
      <c r="C307" s="65">
        <v>152</v>
      </c>
      <c r="D307" s="65">
        <v>0.67800000000000005</v>
      </c>
      <c r="E307" s="65">
        <v>44.402000000000001</v>
      </c>
      <c r="F307" s="65">
        <v>373.51600000000002</v>
      </c>
      <c r="G307" s="108">
        <v>0.78465277777777775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65">
        <v>14</v>
      </c>
      <c r="B308" s="65" t="s">
        <v>91</v>
      </c>
      <c r="C308" s="65">
        <v>10704</v>
      </c>
      <c r="D308" s="65">
        <v>33.832999999999998</v>
      </c>
      <c r="E308" s="65">
        <v>-37.549999999999997</v>
      </c>
      <c r="F308" s="65">
        <v>-10.936999999999999</v>
      </c>
      <c r="G308" s="108">
        <v>0.78465277777777775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65">
        <v>14</v>
      </c>
      <c r="B309" s="65" t="s">
        <v>91</v>
      </c>
      <c r="C309" s="65">
        <v>9969</v>
      </c>
      <c r="D309" s="65">
        <v>31.417000000000002</v>
      </c>
      <c r="E309" s="65">
        <v>-37.698999999999998</v>
      </c>
      <c r="F309" s="65">
        <v>-10.756</v>
      </c>
      <c r="G309" s="108">
        <v>0.78465277777777775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65">
        <v>15</v>
      </c>
      <c r="B310" s="65" t="s">
        <v>92</v>
      </c>
      <c r="C310" s="65">
        <v>2717</v>
      </c>
      <c r="D310" s="65">
        <v>38.6</v>
      </c>
      <c r="E310" s="65">
        <v>-39.195999999999998</v>
      </c>
      <c r="F310" s="65">
        <v>-25.45</v>
      </c>
      <c r="G310" s="108">
        <v>0.79416666666666658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65">
        <v>15</v>
      </c>
      <c r="B311" s="65" t="s">
        <v>92</v>
      </c>
      <c r="C311" s="65">
        <v>2714</v>
      </c>
      <c r="D311" s="65">
        <v>38.887999999999998</v>
      </c>
      <c r="E311" s="65">
        <v>-39.26</v>
      </c>
      <c r="F311" s="65">
        <v>-25.54</v>
      </c>
      <c r="G311" s="108">
        <v>0.79416666666666658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65">
        <v>15</v>
      </c>
      <c r="B312" s="65" t="s">
        <v>92</v>
      </c>
      <c r="C312" s="65">
        <v>2717</v>
      </c>
      <c r="D312" s="65">
        <v>38.9</v>
      </c>
      <c r="E312" s="65">
        <v>-39.249000000000002</v>
      </c>
      <c r="F312" s="65">
        <v>-25.529</v>
      </c>
      <c r="G312" s="108">
        <v>0.79416666666666658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65">
        <v>15</v>
      </c>
      <c r="B313" s="65" t="s">
        <v>92</v>
      </c>
      <c r="C313" s="65">
        <v>2718</v>
      </c>
      <c r="D313" s="65">
        <v>38.939</v>
      </c>
      <c r="E313" s="65">
        <v>-39.286000000000001</v>
      </c>
      <c r="F313" s="65">
        <v>-25.577000000000002</v>
      </c>
      <c r="G313" s="108">
        <v>0.79416666666666658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65">
        <v>15</v>
      </c>
      <c r="B314" s="65" t="s">
        <v>92</v>
      </c>
      <c r="C314" s="65">
        <v>2720</v>
      </c>
      <c r="D314" s="65">
        <v>38.948999999999998</v>
      </c>
      <c r="E314" s="65">
        <v>-39.252000000000002</v>
      </c>
      <c r="F314" s="65">
        <v>-25.591000000000001</v>
      </c>
      <c r="G314" s="108">
        <v>0.79416666666666658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65">
        <v>15</v>
      </c>
      <c r="B315" s="65" t="s">
        <v>92</v>
      </c>
      <c r="C315" s="65">
        <v>190</v>
      </c>
      <c r="D315" s="65">
        <v>1.014</v>
      </c>
      <c r="E315" s="65">
        <v>54.508000000000003</v>
      </c>
      <c r="F315" s="65">
        <v>411.16</v>
      </c>
      <c r="G315" s="108">
        <v>0.79416666666666658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65">
        <v>15</v>
      </c>
      <c r="B316" s="65" t="s">
        <v>92</v>
      </c>
      <c r="C316" s="65">
        <v>177</v>
      </c>
      <c r="D316" s="65">
        <v>0.88700000000000001</v>
      </c>
      <c r="E316" s="65">
        <v>55.779000000000003</v>
      </c>
      <c r="F316" s="65">
        <v>451.97199999999998</v>
      </c>
      <c r="G316" s="108">
        <v>0.79416666666666658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65">
        <v>15</v>
      </c>
      <c r="B317" s="65" t="s">
        <v>92</v>
      </c>
      <c r="C317" s="65">
        <v>11498</v>
      </c>
      <c r="D317" s="65">
        <v>36.875</v>
      </c>
      <c r="E317" s="65">
        <v>-37.747999999999998</v>
      </c>
      <c r="F317" s="65">
        <v>-11.186</v>
      </c>
      <c r="G317" s="108">
        <v>0.79416666666666658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65">
        <v>15</v>
      </c>
      <c r="B318" s="65" t="s">
        <v>92</v>
      </c>
      <c r="C318" s="65">
        <v>172</v>
      </c>
      <c r="D318" s="65">
        <v>0.83199999999999996</v>
      </c>
      <c r="E318" s="65">
        <v>53.832000000000001</v>
      </c>
      <c r="F318" s="65">
        <v>456.798</v>
      </c>
      <c r="G318" s="108">
        <v>0.79416666666666658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65">
        <v>15</v>
      </c>
      <c r="B319" s="65" t="s">
        <v>92</v>
      </c>
      <c r="C319" s="65">
        <v>10717</v>
      </c>
      <c r="D319" s="65">
        <v>34.332000000000001</v>
      </c>
      <c r="E319" s="65">
        <v>-37.722999999999999</v>
      </c>
      <c r="F319" s="65">
        <v>-11.183</v>
      </c>
      <c r="G319" s="108">
        <v>0.79416666666666658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65">
        <v>15</v>
      </c>
      <c r="B320" s="65" t="s">
        <v>92</v>
      </c>
      <c r="C320" s="65">
        <v>169</v>
      </c>
      <c r="D320" s="65">
        <v>0.80200000000000005</v>
      </c>
      <c r="E320" s="65">
        <v>48.848999999999997</v>
      </c>
      <c r="F320" s="65">
        <v>440.52600000000001</v>
      </c>
      <c r="G320" s="108">
        <v>0.79416666666666658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65">
        <v>15</v>
      </c>
      <c r="B321" s="65" t="s">
        <v>92</v>
      </c>
      <c r="C321" s="65">
        <v>9892</v>
      </c>
      <c r="D321" s="65">
        <v>31.646000000000001</v>
      </c>
      <c r="E321" s="65">
        <v>-37.692</v>
      </c>
      <c r="F321" s="65">
        <v>-11.188000000000001</v>
      </c>
      <c r="G321" s="108">
        <v>0.79416666666666658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65">
        <v>15</v>
      </c>
      <c r="B322" s="65" t="s">
        <v>92</v>
      </c>
      <c r="C322" s="65">
        <v>166</v>
      </c>
      <c r="D322" s="65">
        <v>0.78</v>
      </c>
      <c r="E322" s="65">
        <v>45.588999999999999</v>
      </c>
      <c r="F322" s="65">
        <v>423.81099999999998</v>
      </c>
      <c r="G322" s="108">
        <v>0.79416666666666658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65">
        <v>15</v>
      </c>
      <c r="B323" s="65" t="s">
        <v>92</v>
      </c>
      <c r="C323" s="65">
        <v>9142</v>
      </c>
      <c r="D323" s="65">
        <v>29.164999999999999</v>
      </c>
      <c r="E323" s="65">
        <v>-37.718000000000004</v>
      </c>
      <c r="F323" s="65">
        <v>-11.175000000000001</v>
      </c>
      <c r="G323" s="108">
        <v>0.79416666666666658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65">
        <v>15</v>
      </c>
      <c r="B324" s="65" t="s">
        <v>92</v>
      </c>
      <c r="C324" s="65">
        <v>163</v>
      </c>
      <c r="D324" s="65">
        <v>0.76700000000000002</v>
      </c>
      <c r="E324" s="65">
        <v>46.454000000000001</v>
      </c>
      <c r="F324" s="65">
        <v>411.49599999999998</v>
      </c>
      <c r="G324" s="108">
        <v>0.79416666666666658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65">
        <v>15</v>
      </c>
      <c r="B325" s="65" t="s">
        <v>92</v>
      </c>
      <c r="C325" s="65">
        <v>8427</v>
      </c>
      <c r="D325" s="65">
        <v>26.861999999999998</v>
      </c>
      <c r="E325" s="65">
        <v>-37.716999999999999</v>
      </c>
      <c r="F325" s="65">
        <v>-11.156000000000001</v>
      </c>
      <c r="G325" s="108">
        <v>0.79416666666666658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65">
        <v>15</v>
      </c>
      <c r="B326" s="65" t="s">
        <v>92</v>
      </c>
      <c r="C326" s="65">
        <v>159</v>
      </c>
      <c r="D326" s="65">
        <v>0.747</v>
      </c>
      <c r="E326" s="65">
        <v>44.944000000000003</v>
      </c>
      <c r="F326" s="65">
        <v>396.81799999999998</v>
      </c>
      <c r="G326" s="108">
        <v>0.79416666666666658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65">
        <v>15</v>
      </c>
      <c r="B327" s="65" t="s">
        <v>92</v>
      </c>
      <c r="C327" s="65">
        <v>7775</v>
      </c>
      <c r="D327" s="65">
        <v>24.706</v>
      </c>
      <c r="E327" s="65">
        <v>-37.706000000000003</v>
      </c>
      <c r="F327" s="65">
        <v>-11.206</v>
      </c>
      <c r="G327" s="108">
        <v>0.79416666666666658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65">
        <v>15</v>
      </c>
      <c r="B328" s="65" t="s">
        <v>92</v>
      </c>
      <c r="C328" s="65">
        <v>156</v>
      </c>
      <c r="D328" s="65">
        <v>0.72199999999999998</v>
      </c>
      <c r="E328" s="65">
        <v>42.694000000000003</v>
      </c>
      <c r="F328" s="65">
        <v>382.94600000000003</v>
      </c>
      <c r="G328" s="108">
        <v>0.79416666666666658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65">
        <v>15</v>
      </c>
      <c r="B329" s="65" t="s">
        <v>92</v>
      </c>
      <c r="C329" s="65">
        <v>7146</v>
      </c>
      <c r="D329" s="65">
        <v>22.725000000000001</v>
      </c>
      <c r="E329" s="65">
        <v>-37.683999999999997</v>
      </c>
      <c r="F329" s="65">
        <v>-11.247</v>
      </c>
      <c r="G329" s="108">
        <v>0.79416666666666658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65">
        <v>15</v>
      </c>
      <c r="B330" s="65" t="s">
        <v>92</v>
      </c>
      <c r="C330" s="65">
        <v>153</v>
      </c>
      <c r="D330" s="65">
        <v>0.69599999999999995</v>
      </c>
      <c r="E330" s="65">
        <v>40.798999999999999</v>
      </c>
      <c r="F330" s="65">
        <v>369.68900000000002</v>
      </c>
      <c r="G330" s="108">
        <v>0.79416666666666658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65">
        <v>15</v>
      </c>
      <c r="B331" s="65" t="s">
        <v>92</v>
      </c>
      <c r="C331" s="65">
        <v>6605</v>
      </c>
      <c r="D331" s="65">
        <v>20.888999999999999</v>
      </c>
      <c r="E331" s="65">
        <v>-37.664000000000001</v>
      </c>
      <c r="F331" s="65">
        <v>-11.26</v>
      </c>
      <c r="G331" s="108">
        <v>0.79416666666666658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65">
        <v>15</v>
      </c>
      <c r="B332" s="65" t="s">
        <v>92</v>
      </c>
      <c r="C332" s="65">
        <v>6111</v>
      </c>
      <c r="D332" s="65">
        <v>19.363</v>
      </c>
      <c r="E332" s="65">
        <v>-37.82</v>
      </c>
      <c r="F332" s="65">
        <v>-10.923999999999999</v>
      </c>
      <c r="G332" s="108">
        <v>0.79416666666666658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65">
        <v>16</v>
      </c>
      <c r="B333" s="65" t="s">
        <v>93</v>
      </c>
      <c r="C333" s="65">
        <v>2718</v>
      </c>
      <c r="D333" s="65">
        <v>38.703000000000003</v>
      </c>
      <c r="E333" s="65">
        <v>-39.183999999999997</v>
      </c>
      <c r="F333" s="65">
        <v>-25.51</v>
      </c>
      <c r="G333" s="108">
        <v>0.80421296296296296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65">
        <v>16</v>
      </c>
      <c r="B334" s="65" t="s">
        <v>93</v>
      </c>
      <c r="C334" s="65">
        <v>2722</v>
      </c>
      <c r="D334" s="65">
        <v>38.975000000000001</v>
      </c>
      <c r="E334" s="65">
        <v>-39.26</v>
      </c>
      <c r="F334" s="65">
        <v>-25.54</v>
      </c>
      <c r="G334" s="108">
        <v>0.80421296296296296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65">
        <v>16</v>
      </c>
      <c r="B335" s="65" t="s">
        <v>93</v>
      </c>
      <c r="C335" s="65">
        <v>2721</v>
      </c>
      <c r="D335" s="65">
        <v>39.014000000000003</v>
      </c>
      <c r="E335" s="65">
        <v>-39.276000000000003</v>
      </c>
      <c r="F335" s="65">
        <v>-25.622</v>
      </c>
      <c r="G335" s="108">
        <v>0.80421296296296296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65">
        <v>16</v>
      </c>
      <c r="B336" s="65" t="s">
        <v>93</v>
      </c>
      <c r="C336" s="65">
        <v>2727</v>
      </c>
      <c r="D336" s="65">
        <v>39.045000000000002</v>
      </c>
      <c r="E336" s="65">
        <v>-39.256999999999998</v>
      </c>
      <c r="F336" s="65">
        <v>-25.608000000000001</v>
      </c>
      <c r="G336" s="108">
        <v>0.80421296296296296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65">
        <v>16</v>
      </c>
      <c r="B337" s="65" t="s">
        <v>93</v>
      </c>
      <c r="C337" s="65">
        <v>2720</v>
      </c>
      <c r="D337" s="65">
        <v>39.006999999999998</v>
      </c>
      <c r="E337" s="65">
        <v>-39.243000000000002</v>
      </c>
      <c r="F337" s="65">
        <v>-25.632000000000001</v>
      </c>
      <c r="G337" s="108">
        <v>0.80421296296296296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65">
        <v>16</v>
      </c>
      <c r="B338" s="65" t="s">
        <v>93</v>
      </c>
      <c r="C338" s="65">
        <v>188</v>
      </c>
      <c r="D338" s="65">
        <v>1.002</v>
      </c>
      <c r="E338" s="65">
        <v>53.66</v>
      </c>
      <c r="F338" s="65">
        <v>410.55900000000003</v>
      </c>
      <c r="G338" s="108">
        <v>0.80421296296296296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65">
        <v>16</v>
      </c>
      <c r="B339" s="65" t="s">
        <v>93</v>
      </c>
      <c r="C339" s="65">
        <v>176</v>
      </c>
      <c r="D339" s="65">
        <v>0.871</v>
      </c>
      <c r="E339" s="65">
        <v>52.667999999999999</v>
      </c>
      <c r="F339" s="65">
        <v>451.00200000000001</v>
      </c>
      <c r="G339" s="108">
        <v>0.80421296296296296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65">
        <v>16</v>
      </c>
      <c r="B340" s="65" t="s">
        <v>93</v>
      </c>
      <c r="C340" s="65">
        <v>18999</v>
      </c>
      <c r="D340" s="65">
        <v>62.04</v>
      </c>
      <c r="E340" s="65">
        <v>-37.139000000000003</v>
      </c>
      <c r="F340" s="65">
        <v>-9.6829999999999998</v>
      </c>
      <c r="G340" s="108">
        <v>0.80421296296296296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65">
        <v>16</v>
      </c>
      <c r="B341" s="65" t="s">
        <v>93</v>
      </c>
      <c r="C341" s="65">
        <v>170</v>
      </c>
      <c r="D341" s="65">
        <v>0.80400000000000005</v>
      </c>
      <c r="E341" s="65">
        <v>51.555999999999997</v>
      </c>
      <c r="F341" s="65">
        <v>462.67200000000003</v>
      </c>
      <c r="G341" s="108">
        <v>0.80421296296296296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65">
        <v>16</v>
      </c>
      <c r="B342" s="65" t="s">
        <v>93</v>
      </c>
      <c r="C342" s="65">
        <v>17700</v>
      </c>
      <c r="D342" s="65">
        <v>57.552999999999997</v>
      </c>
      <c r="E342" s="65">
        <v>-37.090000000000003</v>
      </c>
      <c r="F342" s="65">
        <v>-9.6210000000000004</v>
      </c>
      <c r="G342" s="108">
        <v>0.80421296296296296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65">
        <v>16</v>
      </c>
      <c r="B343" s="65" t="s">
        <v>93</v>
      </c>
      <c r="C343" s="65">
        <v>167</v>
      </c>
      <c r="D343" s="65">
        <v>0.77600000000000002</v>
      </c>
      <c r="E343" s="65">
        <v>51.170999999999999</v>
      </c>
      <c r="F343" s="65">
        <v>454.43700000000001</v>
      </c>
      <c r="G343" s="108">
        <v>0.80421296296296296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65">
        <v>16</v>
      </c>
      <c r="B344" s="65" t="s">
        <v>93</v>
      </c>
      <c r="C344" s="65">
        <v>16321</v>
      </c>
      <c r="D344" s="65">
        <v>52.738999999999997</v>
      </c>
      <c r="E344" s="65">
        <v>-37.17</v>
      </c>
      <c r="F344" s="65">
        <v>-9.6159999999999997</v>
      </c>
      <c r="G344" s="108">
        <v>0.80421296296296296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65">
        <v>16</v>
      </c>
      <c r="B345" s="65" t="s">
        <v>93</v>
      </c>
      <c r="C345" s="65">
        <v>164</v>
      </c>
      <c r="D345" s="65">
        <v>0.753</v>
      </c>
      <c r="E345" s="65">
        <v>47.453000000000003</v>
      </c>
      <c r="F345" s="65">
        <v>438.01400000000001</v>
      </c>
      <c r="G345" s="108">
        <v>0.80421296296296296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65">
        <v>16</v>
      </c>
      <c r="B346" s="65" t="s">
        <v>93</v>
      </c>
      <c r="C346" s="65">
        <v>15051</v>
      </c>
      <c r="D346" s="65">
        <v>48.473999999999997</v>
      </c>
      <c r="E346" s="65">
        <v>-37.131</v>
      </c>
      <c r="F346" s="65">
        <v>-9.6199999999999992</v>
      </c>
      <c r="G346" s="108">
        <v>0.80421296296296296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65">
        <v>16</v>
      </c>
      <c r="B347" s="65" t="s">
        <v>93</v>
      </c>
      <c r="C347" s="65">
        <v>161</v>
      </c>
      <c r="D347" s="65">
        <v>0.73799999999999999</v>
      </c>
      <c r="E347" s="65">
        <v>45.994</v>
      </c>
      <c r="F347" s="65">
        <v>420.93</v>
      </c>
      <c r="G347" s="108">
        <v>0.80421296296296296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65">
        <v>16</v>
      </c>
      <c r="B348" s="65" t="s">
        <v>93</v>
      </c>
      <c r="C348" s="65">
        <v>13943</v>
      </c>
      <c r="D348" s="65">
        <v>44.588999999999999</v>
      </c>
      <c r="E348" s="65">
        <v>-37.17</v>
      </c>
      <c r="F348" s="65">
        <v>-9.5909999999999993</v>
      </c>
      <c r="G348" s="108">
        <v>0.80421296296296296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65">
        <v>16</v>
      </c>
      <c r="B349" s="65" t="s">
        <v>93</v>
      </c>
      <c r="C349" s="65">
        <v>158</v>
      </c>
      <c r="D349" s="65">
        <v>0.71799999999999997</v>
      </c>
      <c r="E349" s="65">
        <v>44.697000000000003</v>
      </c>
      <c r="F349" s="65">
        <v>406.06799999999998</v>
      </c>
      <c r="G349" s="108">
        <v>0.80421296296296296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65">
        <v>16</v>
      </c>
      <c r="B350" s="65" t="s">
        <v>93</v>
      </c>
      <c r="C350" s="65">
        <v>12896</v>
      </c>
      <c r="D350" s="65">
        <v>41.026000000000003</v>
      </c>
      <c r="E350" s="65">
        <v>-37.21</v>
      </c>
      <c r="F350" s="65">
        <v>-9.6069999999999993</v>
      </c>
      <c r="G350" s="108">
        <v>0.80421296296296296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65">
        <v>16</v>
      </c>
      <c r="B351" s="65" t="s">
        <v>93</v>
      </c>
      <c r="C351" s="65">
        <v>155</v>
      </c>
      <c r="D351" s="65">
        <v>0.69899999999999995</v>
      </c>
      <c r="E351" s="65">
        <v>41.850999999999999</v>
      </c>
      <c r="F351" s="65">
        <v>390.76900000000001</v>
      </c>
      <c r="G351" s="108">
        <v>0.80421296296296296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65">
        <v>16</v>
      </c>
      <c r="B352" s="65" t="s">
        <v>93</v>
      </c>
      <c r="C352" s="65">
        <v>11902</v>
      </c>
      <c r="D352" s="65">
        <v>37.752000000000002</v>
      </c>
      <c r="E352" s="65">
        <v>-37.225999999999999</v>
      </c>
      <c r="F352" s="65">
        <v>-9.5679999999999996</v>
      </c>
      <c r="G352" s="108">
        <v>0.80421296296296296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65">
        <v>16</v>
      </c>
      <c r="B353" s="65" t="s">
        <v>93</v>
      </c>
      <c r="C353" s="65">
        <v>152</v>
      </c>
      <c r="D353" s="65">
        <v>0.67400000000000004</v>
      </c>
      <c r="E353" s="65">
        <v>40.774000000000001</v>
      </c>
      <c r="F353" s="65">
        <v>376.18799999999999</v>
      </c>
      <c r="G353" s="108">
        <v>0.80421296296296296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65">
        <v>16</v>
      </c>
      <c r="B354" s="65" t="s">
        <v>93</v>
      </c>
      <c r="C354" s="65">
        <v>11016</v>
      </c>
      <c r="D354" s="65">
        <v>34.756999999999998</v>
      </c>
      <c r="E354" s="65">
        <v>-37.209000000000003</v>
      </c>
      <c r="F354" s="65">
        <v>-9.5939999999999994</v>
      </c>
      <c r="G354" s="108">
        <v>0.80421296296296296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65">
        <v>16</v>
      </c>
      <c r="B355" s="65" t="s">
        <v>93</v>
      </c>
      <c r="C355" s="65">
        <v>10256</v>
      </c>
      <c r="D355" s="65">
        <v>32.26</v>
      </c>
      <c r="E355" s="65">
        <v>-37.384</v>
      </c>
      <c r="F355" s="65">
        <v>-9.34</v>
      </c>
      <c r="G355" s="108">
        <v>0.80421296296296296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65">
        <v>17</v>
      </c>
      <c r="B356" s="65" t="s">
        <v>94</v>
      </c>
      <c r="C356" s="65">
        <v>2714</v>
      </c>
      <c r="D356" s="65">
        <v>38.543999999999997</v>
      </c>
      <c r="E356" s="65">
        <v>-39.231999999999999</v>
      </c>
      <c r="F356" s="65">
        <v>-25.474</v>
      </c>
      <c r="G356" s="108">
        <v>0.81372685185185178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65">
        <v>17</v>
      </c>
      <c r="B357" s="65" t="s">
        <v>94</v>
      </c>
      <c r="C357" s="65">
        <v>2709</v>
      </c>
      <c r="D357" s="65">
        <v>38.799999999999997</v>
      </c>
      <c r="E357" s="65">
        <v>-39.26</v>
      </c>
      <c r="F357" s="65">
        <v>-25.54</v>
      </c>
      <c r="G357" s="108">
        <v>0.81372685185185178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65">
        <v>17</v>
      </c>
      <c r="B358" s="65" t="s">
        <v>94</v>
      </c>
      <c r="C358" s="65">
        <v>2711</v>
      </c>
      <c r="D358" s="65">
        <v>38.826000000000001</v>
      </c>
      <c r="E358" s="65">
        <v>-39.25</v>
      </c>
      <c r="F358" s="65">
        <v>-25.53</v>
      </c>
      <c r="G358" s="108">
        <v>0.81372685185185178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65">
        <v>17</v>
      </c>
      <c r="B359" s="65" t="s">
        <v>94</v>
      </c>
      <c r="C359" s="65">
        <v>2711</v>
      </c>
      <c r="D359" s="65">
        <v>38.863</v>
      </c>
      <c r="E359" s="65">
        <v>-39.271000000000001</v>
      </c>
      <c r="F359" s="65">
        <v>-25.527000000000001</v>
      </c>
      <c r="G359" s="108">
        <v>0.81372685185185178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65">
        <v>17</v>
      </c>
      <c r="B360" s="65" t="s">
        <v>94</v>
      </c>
      <c r="C360" s="65">
        <v>2712</v>
      </c>
      <c r="D360" s="65">
        <v>38.853999999999999</v>
      </c>
      <c r="E360" s="65">
        <v>-39.279000000000003</v>
      </c>
      <c r="F360" s="65">
        <v>-25.547000000000001</v>
      </c>
      <c r="G360" s="108">
        <v>0.81372685185185178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65">
        <v>17</v>
      </c>
      <c r="B361" s="65" t="s">
        <v>94</v>
      </c>
      <c r="C361" s="65">
        <v>188</v>
      </c>
      <c r="D361" s="65">
        <v>1.0129999999999999</v>
      </c>
      <c r="E361" s="65">
        <v>51.027999999999999</v>
      </c>
      <c r="F361" s="65">
        <v>414.32499999999999</v>
      </c>
      <c r="G361" s="108">
        <v>0.81372685185185178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65">
        <v>17</v>
      </c>
      <c r="B362" s="65" t="s">
        <v>94</v>
      </c>
      <c r="C362" s="65">
        <v>175</v>
      </c>
      <c r="D362" s="65">
        <v>0.88700000000000001</v>
      </c>
      <c r="E362" s="65">
        <v>50.01</v>
      </c>
      <c r="F362" s="65">
        <v>450.69</v>
      </c>
      <c r="G362" s="108">
        <v>0.81372685185185178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65">
        <v>17</v>
      </c>
      <c r="B363" s="65" t="s">
        <v>94</v>
      </c>
      <c r="C363" s="65">
        <v>14821</v>
      </c>
      <c r="D363" s="65">
        <v>48.124000000000002</v>
      </c>
      <c r="E363" s="65">
        <v>-37.183</v>
      </c>
      <c r="F363" s="65">
        <v>-10.628</v>
      </c>
      <c r="G363" s="108">
        <v>0.81372685185185178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65">
        <v>17</v>
      </c>
      <c r="B364" s="65" t="s">
        <v>94</v>
      </c>
      <c r="C364" s="65">
        <v>169</v>
      </c>
      <c r="D364" s="65">
        <v>0.82399999999999995</v>
      </c>
      <c r="E364" s="65">
        <v>49.963000000000001</v>
      </c>
      <c r="F364" s="65">
        <v>461.47300000000001</v>
      </c>
      <c r="G364" s="108">
        <v>0.81372685185185178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65">
        <v>17</v>
      </c>
      <c r="B365" s="65" t="s">
        <v>94</v>
      </c>
      <c r="C365" s="65">
        <v>13670</v>
      </c>
      <c r="D365" s="65">
        <v>44.426000000000002</v>
      </c>
      <c r="E365" s="65">
        <v>-37.119</v>
      </c>
      <c r="F365" s="65">
        <v>-10.651</v>
      </c>
      <c r="G365" s="108">
        <v>0.81372685185185178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65">
        <v>17</v>
      </c>
      <c r="B366" s="65" t="s">
        <v>94</v>
      </c>
      <c r="C366" s="65">
        <v>166</v>
      </c>
      <c r="D366" s="65">
        <v>0.79100000000000004</v>
      </c>
      <c r="E366" s="65">
        <v>46.463000000000001</v>
      </c>
      <c r="F366" s="65">
        <v>448.637</v>
      </c>
      <c r="G366" s="108">
        <v>0.81372685185185178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65">
        <v>17</v>
      </c>
      <c r="B367" s="65" t="s">
        <v>94</v>
      </c>
      <c r="C367" s="65">
        <v>12566</v>
      </c>
      <c r="D367" s="65">
        <v>40.655000000000001</v>
      </c>
      <c r="E367" s="65">
        <v>-37.136000000000003</v>
      </c>
      <c r="F367" s="65">
        <v>-10.624000000000001</v>
      </c>
      <c r="G367" s="108">
        <v>0.81372685185185178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65">
        <v>17</v>
      </c>
      <c r="B368" s="65" t="s">
        <v>94</v>
      </c>
      <c r="C368" s="65">
        <v>163</v>
      </c>
      <c r="D368" s="65">
        <v>0.77700000000000002</v>
      </c>
      <c r="E368" s="65">
        <v>44.337000000000003</v>
      </c>
      <c r="F368" s="65">
        <v>430.245</v>
      </c>
      <c r="G368" s="108">
        <v>0.81372685185185178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65">
        <v>17</v>
      </c>
      <c r="B369" s="65" t="s">
        <v>94</v>
      </c>
      <c r="C369" s="65">
        <v>11521</v>
      </c>
      <c r="D369" s="65">
        <v>37.18</v>
      </c>
      <c r="E369" s="65">
        <v>-37.113999999999997</v>
      </c>
      <c r="F369" s="65">
        <v>-10.654999999999999</v>
      </c>
      <c r="G369" s="108">
        <v>0.81372685185185178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65">
        <v>17</v>
      </c>
      <c r="B370" s="65" t="s">
        <v>94</v>
      </c>
      <c r="C370" s="65">
        <v>160</v>
      </c>
      <c r="D370" s="65">
        <v>0.755</v>
      </c>
      <c r="E370" s="65">
        <v>43.286000000000001</v>
      </c>
      <c r="F370" s="65">
        <v>413.298</v>
      </c>
      <c r="G370" s="108">
        <v>0.81372685185185178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65">
        <v>17</v>
      </c>
      <c r="B371" s="65" t="s">
        <v>94</v>
      </c>
      <c r="C371" s="65">
        <v>10598</v>
      </c>
      <c r="D371" s="65">
        <v>34.033000000000001</v>
      </c>
      <c r="E371" s="65">
        <v>-37.11</v>
      </c>
      <c r="F371" s="65">
        <v>-10.667</v>
      </c>
      <c r="G371" s="108">
        <v>0.81372685185185178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65">
        <v>17</v>
      </c>
      <c r="B372" s="65" t="s">
        <v>94</v>
      </c>
      <c r="C372" s="65">
        <v>156</v>
      </c>
      <c r="D372" s="65">
        <v>0.72599999999999998</v>
      </c>
      <c r="E372" s="65">
        <v>41.377000000000002</v>
      </c>
      <c r="F372" s="65">
        <v>398.31099999999998</v>
      </c>
      <c r="G372" s="108">
        <v>0.81372685185185178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65">
        <v>17</v>
      </c>
      <c r="B373" s="65" t="s">
        <v>94</v>
      </c>
      <c r="C373" s="65">
        <v>9717</v>
      </c>
      <c r="D373" s="65">
        <v>31.108000000000001</v>
      </c>
      <c r="E373" s="65">
        <v>-37.152000000000001</v>
      </c>
      <c r="F373" s="65">
        <v>-10.715</v>
      </c>
      <c r="G373" s="108">
        <v>0.81372685185185178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65">
        <v>17</v>
      </c>
      <c r="B374" s="65" t="s">
        <v>94</v>
      </c>
      <c r="C374" s="65">
        <v>153</v>
      </c>
      <c r="D374" s="65">
        <v>0.70399999999999996</v>
      </c>
      <c r="E374" s="65">
        <v>40.271000000000001</v>
      </c>
      <c r="F374" s="65">
        <v>383.19400000000002</v>
      </c>
      <c r="G374" s="108">
        <v>0.81372685185185178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65">
        <v>17</v>
      </c>
      <c r="B375" s="65" t="s">
        <v>94</v>
      </c>
      <c r="C375" s="65">
        <v>8926</v>
      </c>
      <c r="D375" s="65">
        <v>28.469000000000001</v>
      </c>
      <c r="E375" s="65">
        <v>-37.145000000000003</v>
      </c>
      <c r="F375" s="65">
        <v>-10.669</v>
      </c>
      <c r="G375" s="108">
        <v>0.81372685185185178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65">
        <v>17</v>
      </c>
      <c r="B376" s="65" t="s">
        <v>94</v>
      </c>
      <c r="C376" s="65">
        <v>150</v>
      </c>
      <c r="D376" s="65">
        <v>0.67700000000000005</v>
      </c>
      <c r="E376" s="65">
        <v>38.813000000000002</v>
      </c>
      <c r="F376" s="65">
        <v>370.06799999999998</v>
      </c>
      <c r="G376" s="108">
        <v>0.81372685185185178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65">
        <v>17</v>
      </c>
      <c r="B377" s="65" t="s">
        <v>94</v>
      </c>
      <c r="C377" s="65">
        <v>8222</v>
      </c>
      <c r="D377" s="65">
        <v>26.056999999999999</v>
      </c>
      <c r="E377" s="65">
        <v>-37.113999999999997</v>
      </c>
      <c r="F377" s="65">
        <v>-10.669</v>
      </c>
      <c r="G377" s="108">
        <v>0.81372685185185178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65">
        <v>17</v>
      </c>
      <c r="B378" s="65" t="s">
        <v>94</v>
      </c>
      <c r="C378" s="65">
        <v>7623</v>
      </c>
      <c r="D378" s="65">
        <v>24.134</v>
      </c>
      <c r="E378" s="65">
        <v>-37.277000000000001</v>
      </c>
      <c r="F378" s="65">
        <v>-10.352</v>
      </c>
      <c r="G378" s="108">
        <v>0.81372685185185178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65">
        <v>18</v>
      </c>
      <c r="B379" s="65" t="s">
        <v>95</v>
      </c>
      <c r="C379" s="65">
        <v>2701</v>
      </c>
      <c r="D379" s="65">
        <v>38.408000000000001</v>
      </c>
      <c r="E379" s="65">
        <v>-39.232999999999997</v>
      </c>
      <c r="F379" s="65">
        <v>-25.478999999999999</v>
      </c>
      <c r="G379" s="108">
        <v>0.82377314814814817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65">
        <v>18</v>
      </c>
      <c r="B380" s="65" t="s">
        <v>95</v>
      </c>
      <c r="C380" s="65">
        <v>2700</v>
      </c>
      <c r="D380" s="65">
        <v>38.637999999999998</v>
      </c>
      <c r="E380" s="65">
        <v>-39.26</v>
      </c>
      <c r="F380" s="65">
        <v>-25.54</v>
      </c>
      <c r="G380" s="108">
        <v>0.82377314814814817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65">
        <v>18</v>
      </c>
      <c r="B381" s="65" t="s">
        <v>95</v>
      </c>
      <c r="C381" s="65">
        <v>2699</v>
      </c>
      <c r="D381" s="65">
        <v>38.655000000000001</v>
      </c>
      <c r="E381" s="65">
        <v>-39.293999999999997</v>
      </c>
      <c r="F381" s="65">
        <v>-25.51</v>
      </c>
      <c r="G381" s="108">
        <v>0.82377314814814817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65">
        <v>18</v>
      </c>
      <c r="B382" s="65" t="s">
        <v>95</v>
      </c>
      <c r="C382" s="65">
        <v>2700</v>
      </c>
      <c r="D382" s="65">
        <v>38.704000000000001</v>
      </c>
      <c r="E382" s="65">
        <v>-39.283999999999999</v>
      </c>
      <c r="F382" s="65">
        <v>-25.574999999999999</v>
      </c>
      <c r="G382" s="108">
        <v>0.82377314814814817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65">
        <v>18</v>
      </c>
      <c r="B383" s="65" t="s">
        <v>95</v>
      </c>
      <c r="C383" s="65">
        <v>2701</v>
      </c>
      <c r="D383" s="65">
        <v>38.683999999999997</v>
      </c>
      <c r="E383" s="65">
        <v>-39.290999999999997</v>
      </c>
      <c r="F383" s="65">
        <v>-25.542000000000002</v>
      </c>
      <c r="G383" s="108">
        <v>0.82377314814814817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65">
        <v>18</v>
      </c>
      <c r="B384" s="65" t="s">
        <v>95</v>
      </c>
      <c r="C384" s="65">
        <v>187</v>
      </c>
      <c r="D384" s="65">
        <v>0.996</v>
      </c>
      <c r="E384" s="65">
        <v>50.613999999999997</v>
      </c>
      <c r="F384" s="65">
        <v>414.26</v>
      </c>
      <c r="G384" s="108">
        <v>0.82377314814814817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65">
        <v>18</v>
      </c>
      <c r="B385" s="65" t="s">
        <v>95</v>
      </c>
      <c r="C385" s="65">
        <v>174</v>
      </c>
      <c r="D385" s="65">
        <v>0.85799999999999998</v>
      </c>
      <c r="E385" s="65">
        <v>47.902999999999999</v>
      </c>
      <c r="F385" s="65">
        <v>451.77499999999998</v>
      </c>
      <c r="G385" s="108">
        <v>0.82377314814814817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65">
        <v>18</v>
      </c>
      <c r="B386" s="65" t="s">
        <v>95</v>
      </c>
      <c r="C386" s="65">
        <v>27628</v>
      </c>
      <c r="D386" s="65">
        <v>91.593000000000004</v>
      </c>
      <c r="E386" s="65">
        <v>-36.770000000000003</v>
      </c>
      <c r="F386" s="65">
        <v>-10.417</v>
      </c>
      <c r="G386" s="108">
        <v>0.82377314814814817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65">
        <v>18</v>
      </c>
      <c r="B387" s="65" t="s">
        <v>95</v>
      </c>
      <c r="C387" s="65">
        <v>167</v>
      </c>
      <c r="D387" s="65">
        <v>0.77400000000000002</v>
      </c>
      <c r="E387" s="65">
        <v>49.575000000000003</v>
      </c>
      <c r="F387" s="65">
        <v>475.20499999999998</v>
      </c>
      <c r="G387" s="108">
        <v>0.82377314814814817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65">
        <v>18</v>
      </c>
      <c r="B388" s="65" t="s">
        <v>95</v>
      </c>
      <c r="C388" s="65">
        <v>25630</v>
      </c>
      <c r="D388" s="65">
        <v>84.587000000000003</v>
      </c>
      <c r="E388" s="65">
        <v>-36.777000000000001</v>
      </c>
      <c r="F388" s="65">
        <v>-10.419</v>
      </c>
      <c r="G388" s="108">
        <v>0.82377314814814817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65">
        <v>18</v>
      </c>
      <c r="B389" s="65" t="s">
        <v>95</v>
      </c>
      <c r="C389" s="65">
        <v>164</v>
      </c>
      <c r="D389" s="65">
        <v>0.748</v>
      </c>
      <c r="E389" s="65">
        <v>48.795999999999999</v>
      </c>
      <c r="F389" s="65">
        <v>470.19400000000002</v>
      </c>
      <c r="G389" s="108">
        <v>0.82377314814814817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65">
        <v>18</v>
      </c>
      <c r="B390" s="65" t="s">
        <v>95</v>
      </c>
      <c r="C390" s="65">
        <v>23720</v>
      </c>
      <c r="D390" s="65">
        <v>77.513999999999996</v>
      </c>
      <c r="E390" s="65">
        <v>-36.798999999999999</v>
      </c>
      <c r="F390" s="65">
        <v>-10.407999999999999</v>
      </c>
      <c r="G390" s="108">
        <v>0.82377314814814817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65">
        <v>18</v>
      </c>
      <c r="B391" s="65" t="s">
        <v>95</v>
      </c>
      <c r="C391" s="65">
        <v>162</v>
      </c>
      <c r="D391" s="65">
        <v>0.72699999999999998</v>
      </c>
      <c r="E391" s="65">
        <v>46.436999999999998</v>
      </c>
      <c r="F391" s="65">
        <v>451.80399999999997</v>
      </c>
      <c r="G391" s="108">
        <v>0.82377314814814817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65">
        <v>18</v>
      </c>
      <c r="B392" s="65" t="s">
        <v>95</v>
      </c>
      <c r="C392" s="65">
        <v>21921</v>
      </c>
      <c r="D392" s="65">
        <v>71.156999999999996</v>
      </c>
      <c r="E392" s="65">
        <v>-36.847999999999999</v>
      </c>
      <c r="F392" s="65">
        <v>-10.43</v>
      </c>
      <c r="G392" s="108">
        <v>0.82377314814814817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65">
        <v>18</v>
      </c>
      <c r="B393" s="65" t="s">
        <v>95</v>
      </c>
      <c r="C393" s="65">
        <v>159</v>
      </c>
      <c r="D393" s="65">
        <v>0.71699999999999997</v>
      </c>
      <c r="E393" s="65">
        <v>44.518000000000001</v>
      </c>
      <c r="F393" s="65">
        <v>432.86399999999998</v>
      </c>
      <c r="G393" s="108">
        <v>0.82377314814814817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65">
        <v>18</v>
      </c>
      <c r="B394" s="65" t="s">
        <v>95</v>
      </c>
      <c r="C394" s="65">
        <v>20274</v>
      </c>
      <c r="D394" s="65">
        <v>65.426000000000002</v>
      </c>
      <c r="E394" s="65">
        <v>-36.895000000000003</v>
      </c>
      <c r="F394" s="65">
        <v>-10.388999999999999</v>
      </c>
      <c r="G394" s="108">
        <v>0.82377314814814817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65">
        <v>18</v>
      </c>
      <c r="B395" s="65" t="s">
        <v>95</v>
      </c>
      <c r="C395" s="65">
        <v>156</v>
      </c>
      <c r="D395" s="65">
        <v>0.69499999999999995</v>
      </c>
      <c r="E395" s="65">
        <v>42.542000000000002</v>
      </c>
      <c r="F395" s="65">
        <v>416.94799999999998</v>
      </c>
      <c r="G395" s="108">
        <v>0.82377314814814817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65">
        <v>18</v>
      </c>
      <c r="B396" s="65" t="s">
        <v>95</v>
      </c>
      <c r="C396" s="65">
        <v>18751</v>
      </c>
      <c r="D396" s="65">
        <v>60.133000000000003</v>
      </c>
      <c r="E396" s="65">
        <v>-36.918999999999997</v>
      </c>
      <c r="F396" s="65">
        <v>-10.423</v>
      </c>
      <c r="G396" s="108">
        <v>0.82377314814814817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65">
        <v>18</v>
      </c>
      <c r="B397" s="65" t="s">
        <v>95</v>
      </c>
      <c r="C397" s="65">
        <v>153</v>
      </c>
      <c r="D397" s="65">
        <v>0.67800000000000005</v>
      </c>
      <c r="E397" s="65">
        <v>41.015000000000001</v>
      </c>
      <c r="F397" s="65">
        <v>400.62900000000002</v>
      </c>
      <c r="G397" s="108">
        <v>0.82377314814814817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65">
        <v>18</v>
      </c>
      <c r="B398" s="65" t="s">
        <v>95</v>
      </c>
      <c r="C398" s="65">
        <v>17323</v>
      </c>
      <c r="D398" s="65">
        <v>55.329000000000001</v>
      </c>
      <c r="E398" s="65">
        <v>-36.94</v>
      </c>
      <c r="F398" s="65">
        <v>-10.374000000000001</v>
      </c>
      <c r="G398" s="108">
        <v>0.82377314814814817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65">
        <v>18</v>
      </c>
      <c r="B399" s="65" t="s">
        <v>95</v>
      </c>
      <c r="C399" s="65">
        <v>149</v>
      </c>
      <c r="D399" s="65">
        <v>0.65300000000000002</v>
      </c>
      <c r="E399" s="65">
        <v>39.284999999999997</v>
      </c>
      <c r="F399" s="65">
        <v>385.80900000000003</v>
      </c>
      <c r="G399" s="108">
        <v>0.82377314814814817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65">
        <v>18</v>
      </c>
      <c r="B400" s="65" t="s">
        <v>95</v>
      </c>
      <c r="C400" s="65">
        <v>16034</v>
      </c>
      <c r="D400" s="65">
        <v>50.862000000000002</v>
      </c>
      <c r="E400" s="65">
        <v>-36.936999999999998</v>
      </c>
      <c r="F400" s="65">
        <v>-10.371</v>
      </c>
      <c r="G400" s="108">
        <v>0.82377314814814817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65">
        <v>18</v>
      </c>
      <c r="B401" s="65" t="s">
        <v>95</v>
      </c>
      <c r="C401" s="65">
        <v>14913</v>
      </c>
      <c r="D401" s="65">
        <v>47.209000000000003</v>
      </c>
      <c r="E401" s="65">
        <v>-37.093000000000004</v>
      </c>
      <c r="F401" s="65">
        <v>-10.244</v>
      </c>
      <c r="G401" s="108">
        <v>0.82377314814814817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65">
        <v>19</v>
      </c>
      <c r="B402" s="65" t="s">
        <v>96</v>
      </c>
      <c r="C402" s="65">
        <v>2696</v>
      </c>
      <c r="D402" s="65">
        <v>38.299999999999997</v>
      </c>
      <c r="E402" s="65">
        <v>-39.218000000000004</v>
      </c>
      <c r="F402" s="65">
        <v>-25.495999999999999</v>
      </c>
      <c r="G402" s="108">
        <v>0.83328703703703699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65">
        <v>19</v>
      </c>
      <c r="B403" s="65" t="s">
        <v>96</v>
      </c>
      <c r="C403" s="65">
        <v>2693</v>
      </c>
      <c r="D403" s="65">
        <v>38.591999999999999</v>
      </c>
      <c r="E403" s="65">
        <v>-39.26</v>
      </c>
      <c r="F403" s="65">
        <v>-25.54</v>
      </c>
      <c r="G403" s="108">
        <v>0.83328703703703699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65">
        <v>19</v>
      </c>
      <c r="B404" s="65" t="s">
        <v>96</v>
      </c>
      <c r="C404" s="65">
        <v>2695</v>
      </c>
      <c r="D404" s="65">
        <v>38.606999999999999</v>
      </c>
      <c r="E404" s="65">
        <v>-39.289000000000001</v>
      </c>
      <c r="F404" s="65">
        <v>-25.629000000000001</v>
      </c>
      <c r="G404" s="108">
        <v>0.83328703703703699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65">
        <v>19</v>
      </c>
      <c r="B405" s="65" t="s">
        <v>96</v>
      </c>
      <c r="C405" s="65">
        <v>2696</v>
      </c>
      <c r="D405" s="65">
        <v>38.649000000000001</v>
      </c>
      <c r="E405" s="65">
        <v>-39.292999999999999</v>
      </c>
      <c r="F405" s="65">
        <v>-25.643000000000001</v>
      </c>
      <c r="G405" s="108">
        <v>0.83328703703703699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65">
        <v>19</v>
      </c>
      <c r="B406" s="65" t="s">
        <v>96</v>
      </c>
      <c r="C406" s="65">
        <v>2698</v>
      </c>
      <c r="D406" s="65">
        <v>38.655000000000001</v>
      </c>
      <c r="E406" s="65">
        <v>-39.328000000000003</v>
      </c>
      <c r="F406" s="65">
        <v>-25.603999999999999</v>
      </c>
      <c r="G406" s="108">
        <v>0.83328703703703699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65">
        <v>19</v>
      </c>
      <c r="B407" s="65" t="s">
        <v>96</v>
      </c>
      <c r="C407" s="65">
        <v>185</v>
      </c>
      <c r="D407" s="65">
        <v>1</v>
      </c>
      <c r="E407" s="65">
        <v>50.017000000000003</v>
      </c>
      <c r="F407" s="65">
        <v>422.36500000000001</v>
      </c>
      <c r="G407" s="108">
        <v>0.83328703703703699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65">
        <v>19</v>
      </c>
      <c r="B408" s="65" t="s">
        <v>96</v>
      </c>
      <c r="C408" s="65">
        <v>173</v>
      </c>
      <c r="D408" s="65">
        <v>0.878</v>
      </c>
      <c r="E408" s="65">
        <v>46.779000000000003</v>
      </c>
      <c r="F408" s="65">
        <v>458.47699999999998</v>
      </c>
      <c r="G408" s="108">
        <v>0.83328703703703699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65">
        <v>19</v>
      </c>
      <c r="B409" s="65" t="s">
        <v>96</v>
      </c>
      <c r="C409" s="65">
        <v>15345</v>
      </c>
      <c r="D409" s="65">
        <v>49.975000000000001</v>
      </c>
      <c r="E409" s="65">
        <v>-37.109000000000002</v>
      </c>
      <c r="F409" s="65">
        <v>-10.771000000000001</v>
      </c>
      <c r="G409" s="108">
        <v>0.83328703703703699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65">
        <v>19</v>
      </c>
      <c r="B410" s="65" t="s">
        <v>96</v>
      </c>
      <c r="C410" s="65">
        <v>167</v>
      </c>
      <c r="D410" s="65">
        <v>0.81100000000000005</v>
      </c>
      <c r="E410" s="65">
        <v>44.347000000000001</v>
      </c>
      <c r="F410" s="65">
        <v>464.96800000000002</v>
      </c>
      <c r="G410" s="108">
        <v>0.83328703703703699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65">
        <v>19</v>
      </c>
      <c r="B411" s="65" t="s">
        <v>96</v>
      </c>
      <c r="C411" s="65">
        <v>14202</v>
      </c>
      <c r="D411" s="65">
        <v>46.195</v>
      </c>
      <c r="E411" s="65">
        <v>-37.06</v>
      </c>
      <c r="F411" s="65">
        <v>-10.840999999999999</v>
      </c>
      <c r="G411" s="108">
        <v>0.83328703703703699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65">
        <v>19</v>
      </c>
      <c r="B412" s="65" t="s">
        <v>96</v>
      </c>
      <c r="C412" s="65">
        <v>165</v>
      </c>
      <c r="D412" s="65">
        <v>0.78200000000000003</v>
      </c>
      <c r="E412" s="65">
        <v>43.456000000000003</v>
      </c>
      <c r="F412" s="65">
        <v>455.94</v>
      </c>
      <c r="G412" s="108">
        <v>0.83328703703703699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65">
        <v>19</v>
      </c>
      <c r="B413" s="65" t="s">
        <v>96</v>
      </c>
      <c r="C413" s="65">
        <v>13026</v>
      </c>
      <c r="D413" s="65">
        <v>42.209000000000003</v>
      </c>
      <c r="E413" s="65">
        <v>-37.095999999999997</v>
      </c>
      <c r="F413" s="65">
        <v>-10.815</v>
      </c>
      <c r="G413" s="108">
        <v>0.83328703703703699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65">
        <v>19</v>
      </c>
      <c r="B414" s="65" t="s">
        <v>96</v>
      </c>
      <c r="C414" s="65">
        <v>162</v>
      </c>
      <c r="D414" s="65">
        <v>0.76500000000000001</v>
      </c>
      <c r="E414" s="65">
        <v>43.168999999999997</v>
      </c>
      <c r="F414" s="65">
        <v>439.15499999999997</v>
      </c>
      <c r="G414" s="108">
        <v>0.83328703703703699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65">
        <v>19</v>
      </c>
      <c r="B415" s="65" t="s">
        <v>96</v>
      </c>
      <c r="C415" s="65">
        <v>11951</v>
      </c>
      <c r="D415" s="65">
        <v>38.555999999999997</v>
      </c>
      <c r="E415" s="65">
        <v>-37.081000000000003</v>
      </c>
      <c r="F415" s="65">
        <v>-10.82</v>
      </c>
      <c r="G415" s="108">
        <v>0.83328703703703699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65">
        <v>19</v>
      </c>
      <c r="B416" s="65" t="s">
        <v>96</v>
      </c>
      <c r="C416" s="65">
        <v>158</v>
      </c>
      <c r="D416" s="65">
        <v>0.74399999999999999</v>
      </c>
      <c r="E416" s="65">
        <v>40.823999999999998</v>
      </c>
      <c r="F416" s="65">
        <v>423.25900000000001</v>
      </c>
      <c r="G416" s="108">
        <v>0.83328703703703699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65">
        <v>19</v>
      </c>
      <c r="B417" s="65" t="s">
        <v>96</v>
      </c>
      <c r="C417" s="65">
        <v>10982</v>
      </c>
      <c r="D417" s="65">
        <v>35.277999999999999</v>
      </c>
      <c r="E417" s="65">
        <v>-37.063000000000002</v>
      </c>
      <c r="F417" s="65">
        <v>-10.827999999999999</v>
      </c>
      <c r="G417" s="108">
        <v>0.83328703703703699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65">
        <v>19</v>
      </c>
      <c r="B418" s="65" t="s">
        <v>96</v>
      </c>
      <c r="C418" s="65">
        <v>155</v>
      </c>
      <c r="D418" s="65">
        <v>0.71699999999999997</v>
      </c>
      <c r="E418" s="65">
        <v>39.390999999999998</v>
      </c>
      <c r="F418" s="65">
        <v>405.80500000000001</v>
      </c>
      <c r="G418" s="108">
        <v>0.83328703703703699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65">
        <v>19</v>
      </c>
      <c r="B419" s="65" t="s">
        <v>96</v>
      </c>
      <c r="C419" s="65">
        <v>10084</v>
      </c>
      <c r="D419" s="65">
        <v>32.296999999999997</v>
      </c>
      <c r="E419" s="65">
        <v>-37.072000000000003</v>
      </c>
      <c r="F419" s="65">
        <v>-10.88</v>
      </c>
      <c r="G419" s="108">
        <v>0.83328703703703699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65">
        <v>19</v>
      </c>
      <c r="B420" s="65" t="s">
        <v>96</v>
      </c>
      <c r="C420" s="65">
        <v>152</v>
      </c>
      <c r="D420" s="65">
        <v>0.69499999999999995</v>
      </c>
      <c r="E420" s="65">
        <v>38.127000000000002</v>
      </c>
      <c r="F420" s="65">
        <v>391.279</v>
      </c>
      <c r="G420" s="108">
        <v>0.83328703703703699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65">
        <v>19</v>
      </c>
      <c r="B421" s="65" t="s">
        <v>96</v>
      </c>
      <c r="C421" s="65">
        <v>9292</v>
      </c>
      <c r="D421" s="65">
        <v>29.576000000000001</v>
      </c>
      <c r="E421" s="65">
        <v>-37.087000000000003</v>
      </c>
      <c r="F421" s="65">
        <v>-10.801</v>
      </c>
      <c r="G421" s="108">
        <v>0.83328703703703699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65">
        <v>19</v>
      </c>
      <c r="B422" s="65" t="s">
        <v>96</v>
      </c>
      <c r="C422" s="65">
        <v>149</v>
      </c>
      <c r="D422" s="65">
        <v>0.67</v>
      </c>
      <c r="E422" s="65">
        <v>36.148000000000003</v>
      </c>
      <c r="F422" s="65">
        <v>376.87599999999998</v>
      </c>
      <c r="G422" s="108">
        <v>0.83328703703703699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65">
        <v>19</v>
      </c>
      <c r="B423" s="65" t="s">
        <v>96</v>
      </c>
      <c r="C423" s="65">
        <v>8570</v>
      </c>
      <c r="D423" s="65">
        <v>27.137</v>
      </c>
      <c r="E423" s="65">
        <v>-37.127000000000002</v>
      </c>
      <c r="F423" s="65">
        <v>-10.798</v>
      </c>
      <c r="G423" s="108">
        <v>0.83328703703703699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65">
        <v>19</v>
      </c>
      <c r="B424" s="65" t="s">
        <v>96</v>
      </c>
      <c r="C424" s="65">
        <v>7963</v>
      </c>
      <c r="D424" s="65">
        <v>25.170999999999999</v>
      </c>
      <c r="E424" s="65">
        <v>-37.262</v>
      </c>
      <c r="F424" s="65">
        <v>-10.448</v>
      </c>
      <c r="G424" s="108">
        <v>0.83328703703703699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65">
        <v>20</v>
      </c>
      <c r="B425" s="65" t="s">
        <v>97</v>
      </c>
      <c r="C425" s="65">
        <v>2695</v>
      </c>
      <c r="D425" s="65">
        <v>38.311</v>
      </c>
      <c r="E425" s="65">
        <v>-39.261000000000003</v>
      </c>
      <c r="F425" s="65">
        <v>-25.515999999999998</v>
      </c>
      <c r="G425" s="108">
        <v>0.84333333333333327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65">
        <v>20</v>
      </c>
      <c r="B426" s="65" t="s">
        <v>97</v>
      </c>
      <c r="C426" s="65">
        <v>2690</v>
      </c>
      <c r="D426" s="65">
        <v>38.536999999999999</v>
      </c>
      <c r="E426" s="65">
        <v>-39.26</v>
      </c>
      <c r="F426" s="65">
        <v>-25.54</v>
      </c>
      <c r="G426" s="108">
        <v>0.84333333333333327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65">
        <v>20</v>
      </c>
      <c r="B427" s="65" t="s">
        <v>97</v>
      </c>
      <c r="C427" s="65">
        <v>2688</v>
      </c>
      <c r="D427" s="65">
        <v>38.545000000000002</v>
      </c>
      <c r="E427" s="65">
        <v>-39.277000000000001</v>
      </c>
      <c r="F427" s="65">
        <v>-25.57</v>
      </c>
      <c r="G427" s="108">
        <v>0.84333333333333327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65">
        <v>20</v>
      </c>
      <c r="B428" s="65" t="s">
        <v>97</v>
      </c>
      <c r="C428" s="65">
        <v>2693</v>
      </c>
      <c r="D428" s="65">
        <v>38.558999999999997</v>
      </c>
      <c r="E428" s="65">
        <v>-39.305999999999997</v>
      </c>
      <c r="F428" s="65">
        <v>-25.587</v>
      </c>
      <c r="G428" s="108">
        <v>0.84333333333333327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65">
        <v>20</v>
      </c>
      <c r="B429" s="65" t="s">
        <v>97</v>
      </c>
      <c r="C429" s="65">
        <v>2694</v>
      </c>
      <c r="D429" s="65">
        <v>38.584000000000003</v>
      </c>
      <c r="E429" s="65">
        <v>-39.277000000000001</v>
      </c>
      <c r="F429" s="65">
        <v>-25.568999999999999</v>
      </c>
      <c r="G429" s="108">
        <v>0.84333333333333327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65">
        <v>20</v>
      </c>
      <c r="B430" s="65" t="s">
        <v>97</v>
      </c>
      <c r="C430" s="65">
        <v>185</v>
      </c>
      <c r="D430" s="65">
        <v>0.98</v>
      </c>
      <c r="E430" s="65">
        <v>46.209000000000003</v>
      </c>
      <c r="F430" s="65">
        <v>414.928</v>
      </c>
      <c r="G430" s="108">
        <v>0.84333333333333327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65">
        <v>20</v>
      </c>
      <c r="B431" s="65" t="s">
        <v>97</v>
      </c>
      <c r="C431" s="65">
        <v>173</v>
      </c>
      <c r="D431" s="65">
        <v>0.85799999999999998</v>
      </c>
      <c r="E431" s="65">
        <v>45.871000000000002</v>
      </c>
      <c r="F431" s="65">
        <v>459.71600000000001</v>
      </c>
      <c r="G431" s="108">
        <v>0.84333333333333327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65">
        <v>20</v>
      </c>
      <c r="B432" s="65" t="s">
        <v>97</v>
      </c>
      <c r="C432" s="65">
        <v>7878</v>
      </c>
      <c r="D432" s="65">
        <v>25.31</v>
      </c>
      <c r="E432" s="65">
        <v>-37.719000000000001</v>
      </c>
      <c r="F432" s="65">
        <v>-11.222</v>
      </c>
      <c r="G432" s="108">
        <v>0.84333333333333327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65">
        <v>20</v>
      </c>
      <c r="B433" s="65" t="s">
        <v>97</v>
      </c>
      <c r="C433" s="65">
        <v>168</v>
      </c>
      <c r="D433" s="65">
        <v>0.80500000000000005</v>
      </c>
      <c r="E433" s="65">
        <v>42.569000000000003</v>
      </c>
      <c r="F433" s="65">
        <v>462.91899999999998</v>
      </c>
      <c r="G433" s="108">
        <v>0.84333333333333327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65">
        <v>20</v>
      </c>
      <c r="B434" s="65" t="s">
        <v>97</v>
      </c>
      <c r="C434" s="65">
        <v>7336</v>
      </c>
      <c r="D434" s="65">
        <v>23.445</v>
      </c>
      <c r="E434" s="65">
        <v>-37.701000000000001</v>
      </c>
      <c r="F434" s="65">
        <v>-11.153</v>
      </c>
      <c r="G434" s="108">
        <v>0.84333333333333327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65">
        <v>20</v>
      </c>
      <c r="B435" s="65" t="s">
        <v>97</v>
      </c>
      <c r="C435" s="65">
        <v>165</v>
      </c>
      <c r="D435" s="65">
        <v>0.77700000000000002</v>
      </c>
      <c r="E435" s="65">
        <v>39.5</v>
      </c>
      <c r="F435" s="65">
        <v>448.08300000000003</v>
      </c>
      <c r="G435" s="108">
        <v>0.84333333333333327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65">
        <v>20</v>
      </c>
      <c r="B436" s="65" t="s">
        <v>97</v>
      </c>
      <c r="C436" s="65">
        <v>6762</v>
      </c>
      <c r="D436" s="65">
        <v>21.494</v>
      </c>
      <c r="E436" s="65">
        <v>-37.704000000000001</v>
      </c>
      <c r="F436" s="65">
        <v>-11.132</v>
      </c>
      <c r="G436" s="108">
        <v>0.84333333333333327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65">
        <v>20</v>
      </c>
      <c r="B437" s="65" t="s">
        <v>97</v>
      </c>
      <c r="C437" s="65">
        <v>162</v>
      </c>
      <c r="D437" s="65">
        <v>0.76</v>
      </c>
      <c r="E437" s="65">
        <v>41.454999999999998</v>
      </c>
      <c r="F437" s="65">
        <v>436.096</v>
      </c>
      <c r="G437" s="108">
        <v>0.84333333333333327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65">
        <v>20</v>
      </c>
      <c r="B438" s="65" t="s">
        <v>97</v>
      </c>
      <c r="C438" s="65">
        <v>6230</v>
      </c>
      <c r="D438" s="65">
        <v>19.73</v>
      </c>
      <c r="E438" s="65">
        <v>-37.704999999999998</v>
      </c>
      <c r="F438" s="65">
        <v>-11.18</v>
      </c>
      <c r="G438" s="108">
        <v>0.84333333333333327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65">
        <v>20</v>
      </c>
      <c r="B439" s="65" t="s">
        <v>97</v>
      </c>
      <c r="C439" s="65">
        <v>159</v>
      </c>
      <c r="D439" s="65">
        <v>0.73699999999999999</v>
      </c>
      <c r="E439" s="65">
        <v>38.603999999999999</v>
      </c>
      <c r="F439" s="65">
        <v>420.24099999999999</v>
      </c>
      <c r="G439" s="108">
        <v>0.84333333333333327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65">
        <v>20</v>
      </c>
      <c r="B440" s="65" t="s">
        <v>97</v>
      </c>
      <c r="C440" s="65">
        <v>5746</v>
      </c>
      <c r="D440" s="65">
        <v>18.132000000000001</v>
      </c>
      <c r="E440" s="65">
        <v>-37.722999999999999</v>
      </c>
      <c r="F440" s="65">
        <v>-11.036</v>
      </c>
      <c r="G440" s="108">
        <v>0.84333333333333327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65">
        <v>20</v>
      </c>
      <c r="B441" s="65" t="s">
        <v>97</v>
      </c>
      <c r="C441" s="65">
        <v>156</v>
      </c>
      <c r="D441" s="65">
        <v>0.71399999999999997</v>
      </c>
      <c r="E441" s="65">
        <v>37.130000000000003</v>
      </c>
      <c r="F441" s="65">
        <v>406.16800000000001</v>
      </c>
      <c r="G441" s="108">
        <v>0.84333333333333327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65">
        <v>20</v>
      </c>
      <c r="B442" s="65" t="s">
        <v>97</v>
      </c>
      <c r="C442" s="65">
        <v>5307</v>
      </c>
      <c r="D442" s="65">
        <v>16.666</v>
      </c>
      <c r="E442" s="65">
        <v>-37.703000000000003</v>
      </c>
      <c r="F442" s="65">
        <v>-11.111000000000001</v>
      </c>
      <c r="G442" s="108">
        <v>0.84333333333333327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65">
        <v>20</v>
      </c>
      <c r="B443" s="65" t="s">
        <v>97</v>
      </c>
      <c r="C443" s="65">
        <v>152</v>
      </c>
      <c r="D443" s="65">
        <v>0.69299999999999995</v>
      </c>
      <c r="E443" s="65">
        <v>36.145000000000003</v>
      </c>
      <c r="F443" s="65">
        <v>391.89400000000001</v>
      </c>
      <c r="G443" s="108">
        <v>0.84333333333333327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65">
        <v>20</v>
      </c>
      <c r="B444" s="65" t="s">
        <v>97</v>
      </c>
      <c r="C444" s="65">
        <v>4909</v>
      </c>
      <c r="D444" s="65">
        <v>15.352</v>
      </c>
      <c r="E444" s="65">
        <v>-37.762999999999998</v>
      </c>
      <c r="F444" s="65">
        <v>-11.077</v>
      </c>
      <c r="G444" s="108">
        <v>0.84333333333333327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65">
        <v>20</v>
      </c>
      <c r="B445" s="65" t="s">
        <v>97</v>
      </c>
      <c r="C445" s="65">
        <v>148</v>
      </c>
      <c r="D445" s="65">
        <v>0.66700000000000004</v>
      </c>
      <c r="E445" s="65">
        <v>36.1</v>
      </c>
      <c r="F445" s="65">
        <v>377.26600000000002</v>
      </c>
      <c r="G445" s="108">
        <v>0.84333333333333327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65">
        <v>20</v>
      </c>
      <c r="B446" s="65" t="s">
        <v>97</v>
      </c>
      <c r="C446" s="65">
        <v>4542</v>
      </c>
      <c r="D446" s="65">
        <v>14.137</v>
      </c>
      <c r="E446" s="65">
        <v>-37.747</v>
      </c>
      <c r="F446" s="65">
        <v>-11.076000000000001</v>
      </c>
      <c r="G446" s="108">
        <v>0.84333333333333327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65">
        <v>20</v>
      </c>
      <c r="B447" s="65" t="s">
        <v>97</v>
      </c>
      <c r="C447" s="65">
        <v>4229</v>
      </c>
      <c r="D447" s="65">
        <v>13.156000000000001</v>
      </c>
      <c r="E447" s="65">
        <v>-37.823999999999998</v>
      </c>
      <c r="F447" s="65">
        <v>-10.722</v>
      </c>
      <c r="G447" s="108">
        <v>0.84333333333333327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65">
        <v>21</v>
      </c>
      <c r="B448" s="65" t="s">
        <v>98</v>
      </c>
      <c r="C448" s="65">
        <v>2675</v>
      </c>
      <c r="D448" s="65">
        <v>37.984999999999999</v>
      </c>
      <c r="E448" s="65">
        <v>-39.225000000000001</v>
      </c>
      <c r="F448" s="65">
        <v>-25.468</v>
      </c>
      <c r="G448" s="108">
        <v>0.8528472222222222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65">
        <v>21</v>
      </c>
      <c r="B449" s="65" t="s">
        <v>98</v>
      </c>
      <c r="C449" s="65">
        <v>2672</v>
      </c>
      <c r="D449" s="65">
        <v>38.270000000000003</v>
      </c>
      <c r="E449" s="65">
        <v>-39.26</v>
      </c>
      <c r="F449" s="65">
        <v>-25.54</v>
      </c>
      <c r="G449" s="108">
        <v>0.8528472222222222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65">
        <v>21</v>
      </c>
      <c r="B450" s="65" t="s">
        <v>98</v>
      </c>
      <c r="C450" s="65">
        <v>2672</v>
      </c>
      <c r="D450" s="65">
        <v>38.283999999999999</v>
      </c>
      <c r="E450" s="65">
        <v>-39.256999999999998</v>
      </c>
      <c r="F450" s="65">
        <v>-25.507000000000001</v>
      </c>
      <c r="G450" s="108">
        <v>0.8528472222222222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65">
        <v>21</v>
      </c>
      <c r="B451" s="65" t="s">
        <v>98</v>
      </c>
      <c r="C451" s="65">
        <v>2675</v>
      </c>
      <c r="D451" s="65">
        <v>38.296999999999997</v>
      </c>
      <c r="E451" s="65">
        <v>-39.255000000000003</v>
      </c>
      <c r="F451" s="65">
        <v>-25.567</v>
      </c>
      <c r="G451" s="108">
        <v>0.8528472222222222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65">
        <v>21</v>
      </c>
      <c r="B452" s="65" t="s">
        <v>98</v>
      </c>
      <c r="C452" s="65">
        <v>2676</v>
      </c>
      <c r="D452" s="65">
        <v>38.337000000000003</v>
      </c>
      <c r="E452" s="65">
        <v>-39.267000000000003</v>
      </c>
      <c r="F452" s="65">
        <v>-25.558</v>
      </c>
      <c r="G452" s="108">
        <v>0.8528472222222222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65">
        <v>21</v>
      </c>
      <c r="B453" s="65" t="s">
        <v>98</v>
      </c>
      <c r="C453" s="65">
        <v>182</v>
      </c>
      <c r="D453" s="65">
        <v>0.98599999999999999</v>
      </c>
      <c r="E453" s="65">
        <v>49.506999999999998</v>
      </c>
      <c r="F453" s="65">
        <v>432.3</v>
      </c>
      <c r="G453" s="108">
        <v>0.8528472222222222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65">
        <v>21</v>
      </c>
      <c r="B454" s="65" t="s">
        <v>98</v>
      </c>
      <c r="C454" s="65">
        <v>171</v>
      </c>
      <c r="D454" s="65">
        <v>0.86</v>
      </c>
      <c r="E454" s="65">
        <v>45.421999999999997</v>
      </c>
      <c r="F454" s="65">
        <v>470.95800000000003</v>
      </c>
      <c r="G454" s="108">
        <v>0.8528472222222222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65">
        <v>21</v>
      </c>
      <c r="B455" s="65" t="s">
        <v>98</v>
      </c>
      <c r="C455" s="65">
        <v>20051</v>
      </c>
      <c r="D455" s="65">
        <v>66.188000000000002</v>
      </c>
      <c r="E455" s="65">
        <v>-37.348999999999997</v>
      </c>
      <c r="F455" s="65">
        <v>-9.8680000000000003</v>
      </c>
      <c r="G455" s="108">
        <v>0.8528472222222222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65">
        <v>21</v>
      </c>
      <c r="B456" s="65" t="s">
        <v>98</v>
      </c>
      <c r="C456" s="65">
        <v>165</v>
      </c>
      <c r="D456" s="65">
        <v>0.79100000000000004</v>
      </c>
      <c r="E456" s="65">
        <v>46.633000000000003</v>
      </c>
      <c r="F456" s="65">
        <v>488.28</v>
      </c>
      <c r="G456" s="108">
        <v>0.8528472222222222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65">
        <v>21</v>
      </c>
      <c r="B457" s="65" t="s">
        <v>98</v>
      </c>
      <c r="C457" s="65">
        <v>18642</v>
      </c>
      <c r="D457" s="65">
        <v>61.137</v>
      </c>
      <c r="E457" s="65">
        <v>-37.35</v>
      </c>
      <c r="F457" s="65">
        <v>-9.8919999999999995</v>
      </c>
      <c r="G457" s="108">
        <v>0.8528472222222222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65">
        <v>21</v>
      </c>
      <c r="B458" s="65" t="s">
        <v>98</v>
      </c>
      <c r="C458" s="65">
        <v>163</v>
      </c>
      <c r="D458" s="65">
        <v>0.75800000000000001</v>
      </c>
      <c r="E458" s="65">
        <v>40.686999999999998</v>
      </c>
      <c r="F458" s="65">
        <v>467.673</v>
      </c>
      <c r="G458" s="108">
        <v>0.8528472222222222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65">
        <v>21</v>
      </c>
      <c r="B459" s="65" t="s">
        <v>98</v>
      </c>
      <c r="C459" s="65">
        <v>17147</v>
      </c>
      <c r="D459" s="65">
        <v>55.795999999999999</v>
      </c>
      <c r="E459" s="65">
        <v>-37.383000000000003</v>
      </c>
      <c r="F459" s="65">
        <v>-9.8490000000000002</v>
      </c>
      <c r="G459" s="108">
        <v>0.8528472222222222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65">
        <v>21</v>
      </c>
      <c r="B460" s="65" t="s">
        <v>98</v>
      </c>
      <c r="C460" s="65">
        <v>160</v>
      </c>
      <c r="D460" s="65">
        <v>0.746</v>
      </c>
      <c r="E460" s="65">
        <v>42.161000000000001</v>
      </c>
      <c r="F460" s="65">
        <v>456.04</v>
      </c>
      <c r="G460" s="108">
        <v>0.8528472222222222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65">
        <v>21</v>
      </c>
      <c r="B461" s="65" t="s">
        <v>98</v>
      </c>
      <c r="C461" s="65">
        <v>15835</v>
      </c>
      <c r="D461" s="65">
        <v>51.201000000000001</v>
      </c>
      <c r="E461" s="65">
        <v>-37.381</v>
      </c>
      <c r="F461" s="65">
        <v>-9.8699999999999992</v>
      </c>
      <c r="G461" s="108">
        <v>0.8528472222222222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65">
        <v>21</v>
      </c>
      <c r="B462" s="65" t="s">
        <v>98</v>
      </c>
      <c r="C462" s="65">
        <v>157</v>
      </c>
      <c r="D462" s="65">
        <v>0.72699999999999998</v>
      </c>
      <c r="E462" s="65">
        <v>40.216999999999999</v>
      </c>
      <c r="F462" s="65">
        <v>439.28800000000001</v>
      </c>
      <c r="G462" s="108">
        <v>0.8528472222222222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65">
        <v>21</v>
      </c>
      <c r="B463" s="65" t="s">
        <v>98</v>
      </c>
      <c r="C463" s="65">
        <v>14654</v>
      </c>
      <c r="D463" s="65">
        <v>47.171999999999997</v>
      </c>
      <c r="E463" s="65">
        <v>-37.408999999999999</v>
      </c>
      <c r="F463" s="65">
        <v>-9.891</v>
      </c>
      <c r="G463" s="108">
        <v>0.8528472222222222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65">
        <v>21</v>
      </c>
      <c r="B464" s="65" t="s">
        <v>98</v>
      </c>
      <c r="C464" s="65">
        <v>154</v>
      </c>
      <c r="D464" s="65">
        <v>0.70699999999999996</v>
      </c>
      <c r="E464" s="65">
        <v>38.280999999999999</v>
      </c>
      <c r="F464" s="65">
        <v>422.935</v>
      </c>
      <c r="G464" s="108">
        <v>0.8528472222222222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65">
        <v>21</v>
      </c>
      <c r="B465" s="65" t="s">
        <v>98</v>
      </c>
      <c r="C465" s="65">
        <v>13593</v>
      </c>
      <c r="D465" s="65">
        <v>43.49</v>
      </c>
      <c r="E465" s="65">
        <v>-37.444000000000003</v>
      </c>
      <c r="F465" s="65">
        <v>-9.8659999999999997</v>
      </c>
      <c r="G465" s="108">
        <v>0.8528472222222222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65">
        <v>21</v>
      </c>
      <c r="B466" s="65" t="s">
        <v>98</v>
      </c>
      <c r="C466" s="65">
        <v>151</v>
      </c>
      <c r="D466" s="65">
        <v>0.68400000000000005</v>
      </c>
      <c r="E466" s="65">
        <v>36.338999999999999</v>
      </c>
      <c r="F466" s="65">
        <v>407.346</v>
      </c>
      <c r="G466" s="108">
        <v>0.8528472222222222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65">
        <v>21</v>
      </c>
      <c r="B467" s="65" t="s">
        <v>98</v>
      </c>
      <c r="C467" s="65">
        <v>12605</v>
      </c>
      <c r="D467" s="65">
        <v>40.133000000000003</v>
      </c>
      <c r="E467" s="65">
        <v>-37.442999999999998</v>
      </c>
      <c r="F467" s="65">
        <v>-9.83</v>
      </c>
      <c r="G467" s="108">
        <v>0.8528472222222222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65">
        <v>21</v>
      </c>
      <c r="B468" s="65" t="s">
        <v>98</v>
      </c>
      <c r="C468" s="65">
        <v>148</v>
      </c>
      <c r="D468" s="65">
        <v>0.66200000000000003</v>
      </c>
      <c r="E468" s="65">
        <v>35.659999999999997</v>
      </c>
      <c r="F468" s="65">
        <v>392.077</v>
      </c>
      <c r="G468" s="108">
        <v>0.8528472222222222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65">
        <v>21</v>
      </c>
      <c r="B469" s="65" t="s">
        <v>98</v>
      </c>
      <c r="C469" s="65">
        <v>11680</v>
      </c>
      <c r="D469" s="65">
        <v>36.999000000000002</v>
      </c>
      <c r="E469" s="65">
        <v>-37.470999999999997</v>
      </c>
      <c r="F469" s="65">
        <v>-9.8490000000000002</v>
      </c>
      <c r="G469" s="108">
        <v>0.8528472222222222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65">
        <v>21</v>
      </c>
      <c r="B470" s="65" t="s">
        <v>98</v>
      </c>
      <c r="C470" s="65">
        <v>10885</v>
      </c>
      <c r="D470" s="65">
        <v>34.445</v>
      </c>
      <c r="E470" s="65">
        <v>-37.636000000000003</v>
      </c>
      <c r="F470" s="65">
        <v>-9.5709999999999997</v>
      </c>
      <c r="G470" s="108">
        <v>0.8528472222222222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65">
        <v>22</v>
      </c>
      <c r="B471" s="65" t="s">
        <v>99</v>
      </c>
      <c r="C471" s="65">
        <v>2677</v>
      </c>
      <c r="D471" s="65">
        <v>38.101999999999997</v>
      </c>
      <c r="E471" s="65">
        <v>-39.286999999999999</v>
      </c>
      <c r="F471" s="65">
        <v>-25.515999999999998</v>
      </c>
      <c r="G471" s="108">
        <v>0.86289351851851848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65">
        <v>22</v>
      </c>
      <c r="B472" s="65" t="s">
        <v>99</v>
      </c>
      <c r="C472" s="65">
        <v>2675</v>
      </c>
      <c r="D472" s="65">
        <v>38.317</v>
      </c>
      <c r="E472" s="65">
        <v>-39.26</v>
      </c>
      <c r="F472" s="65">
        <v>-25.54</v>
      </c>
      <c r="G472" s="108">
        <v>0.86289351851851848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65">
        <v>22</v>
      </c>
      <c r="B473" s="65" t="s">
        <v>99</v>
      </c>
      <c r="C473" s="65">
        <v>2679</v>
      </c>
      <c r="D473" s="65">
        <v>38.369</v>
      </c>
      <c r="E473" s="65">
        <v>-39.259</v>
      </c>
      <c r="F473" s="65">
        <v>-25.547999999999998</v>
      </c>
      <c r="G473" s="108">
        <v>0.86289351851851848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65">
        <v>22</v>
      </c>
      <c r="B474" s="65" t="s">
        <v>99</v>
      </c>
      <c r="C474" s="65">
        <v>2680</v>
      </c>
      <c r="D474" s="65">
        <v>38.399000000000001</v>
      </c>
      <c r="E474" s="65">
        <v>-39.262</v>
      </c>
      <c r="F474" s="65">
        <v>-25.561</v>
      </c>
      <c r="G474" s="108">
        <v>0.86289351851851848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65">
        <v>22</v>
      </c>
      <c r="B475" s="65" t="s">
        <v>99</v>
      </c>
      <c r="C475" s="65">
        <v>2680</v>
      </c>
      <c r="D475" s="65">
        <v>38.417000000000002</v>
      </c>
      <c r="E475" s="65">
        <v>-39.295000000000002</v>
      </c>
      <c r="F475" s="65">
        <v>-25.504000000000001</v>
      </c>
      <c r="G475" s="108">
        <v>0.86289351851851848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65">
        <v>22</v>
      </c>
      <c r="B476" s="65" t="s">
        <v>99</v>
      </c>
      <c r="C476" s="65">
        <v>184</v>
      </c>
      <c r="D476" s="65">
        <v>0.97499999999999998</v>
      </c>
      <c r="E476" s="65">
        <v>46.311</v>
      </c>
      <c r="F476" s="65">
        <v>426.42599999999999</v>
      </c>
      <c r="G476" s="108">
        <v>0.86289351851851848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65">
        <v>22</v>
      </c>
      <c r="B477" s="65" t="s">
        <v>99</v>
      </c>
      <c r="C477" s="65">
        <v>171</v>
      </c>
      <c r="D477" s="65">
        <v>0.84299999999999997</v>
      </c>
      <c r="E477" s="65">
        <v>44.076000000000001</v>
      </c>
      <c r="F477" s="65">
        <v>470.04</v>
      </c>
      <c r="G477" s="108">
        <v>0.86289351851851848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65">
        <v>22</v>
      </c>
      <c r="B478" s="65" t="s">
        <v>99</v>
      </c>
      <c r="C478" s="65">
        <v>13838</v>
      </c>
      <c r="D478" s="65">
        <v>44.649000000000001</v>
      </c>
      <c r="E478" s="65">
        <v>-37.131999999999998</v>
      </c>
      <c r="F478" s="65">
        <v>-9.6159999999999997</v>
      </c>
      <c r="G478" s="108">
        <v>0.86289351851851848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65">
        <v>22</v>
      </c>
      <c r="B479" s="65" t="s">
        <v>99</v>
      </c>
      <c r="C479" s="65">
        <v>165</v>
      </c>
      <c r="D479" s="65">
        <v>0.78200000000000003</v>
      </c>
      <c r="E479" s="65">
        <v>43.280999999999999</v>
      </c>
      <c r="F479" s="65">
        <v>483.96899999999999</v>
      </c>
      <c r="G479" s="108">
        <v>0.86289351851851848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65">
        <v>22</v>
      </c>
      <c r="B480" s="65" t="s">
        <v>99</v>
      </c>
      <c r="C480" s="65">
        <v>12847</v>
      </c>
      <c r="D480" s="65">
        <v>41.386000000000003</v>
      </c>
      <c r="E480" s="65">
        <v>-37.113999999999997</v>
      </c>
      <c r="F480" s="65">
        <v>-9.577</v>
      </c>
      <c r="G480" s="108">
        <v>0.86289351851851848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65">
        <v>22</v>
      </c>
      <c r="B481" s="65" t="s">
        <v>99</v>
      </c>
      <c r="C481" s="65">
        <v>162</v>
      </c>
      <c r="D481" s="65">
        <v>0.755</v>
      </c>
      <c r="E481" s="65">
        <v>41.051000000000002</v>
      </c>
      <c r="F481" s="65">
        <v>472.33</v>
      </c>
      <c r="G481" s="108">
        <v>0.86289351851851848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65">
        <v>22</v>
      </c>
      <c r="B482" s="65" t="s">
        <v>99</v>
      </c>
      <c r="C482" s="65">
        <v>11868</v>
      </c>
      <c r="D482" s="65">
        <v>37.994999999999997</v>
      </c>
      <c r="E482" s="65">
        <v>-37.180999999999997</v>
      </c>
      <c r="F482" s="65">
        <v>-9.5790000000000006</v>
      </c>
      <c r="G482" s="108">
        <v>0.86289351851851848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65">
        <v>22</v>
      </c>
      <c r="B483" s="65" t="s">
        <v>99</v>
      </c>
      <c r="C483" s="65">
        <v>159</v>
      </c>
      <c r="D483" s="65">
        <v>0.745</v>
      </c>
      <c r="E483" s="65">
        <v>39.238999999999997</v>
      </c>
      <c r="F483" s="65">
        <v>454.964</v>
      </c>
      <c r="G483" s="108">
        <v>0.86289351851851848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65">
        <v>22</v>
      </c>
      <c r="B484" s="65" t="s">
        <v>99</v>
      </c>
      <c r="C484" s="65">
        <v>11012</v>
      </c>
      <c r="D484" s="65">
        <v>34.972999999999999</v>
      </c>
      <c r="E484" s="65">
        <v>-37.177999999999997</v>
      </c>
      <c r="F484" s="65">
        <v>-9.593</v>
      </c>
      <c r="G484" s="108">
        <v>0.86289351851851848</v>
      </c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65">
        <v>22</v>
      </c>
      <c r="B485" s="65" t="s">
        <v>99</v>
      </c>
      <c r="C485" s="65">
        <v>157</v>
      </c>
      <c r="D485" s="65">
        <v>0.72399999999999998</v>
      </c>
      <c r="E485" s="65">
        <v>37.298000000000002</v>
      </c>
      <c r="F485" s="65">
        <v>438.12099999999998</v>
      </c>
      <c r="G485" s="108">
        <v>0.86289351851851848</v>
      </c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65">
        <v>22</v>
      </c>
      <c r="B486" s="65" t="s">
        <v>99</v>
      </c>
      <c r="C486" s="65">
        <v>10176</v>
      </c>
      <c r="D486" s="65">
        <v>32.258000000000003</v>
      </c>
      <c r="E486" s="65">
        <v>-37.192999999999998</v>
      </c>
      <c r="F486" s="65">
        <v>-9.5540000000000003</v>
      </c>
      <c r="G486" s="108">
        <v>0.86289351851851848</v>
      </c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65">
        <v>22</v>
      </c>
      <c r="B487" s="65" t="s">
        <v>99</v>
      </c>
      <c r="C487" s="65">
        <v>153</v>
      </c>
      <c r="D487" s="65">
        <v>0.70399999999999996</v>
      </c>
      <c r="E487" s="65">
        <v>35.947000000000003</v>
      </c>
      <c r="F487" s="65">
        <v>420.56099999999998</v>
      </c>
      <c r="G487" s="108">
        <v>0.86289351851851848</v>
      </c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65">
        <v>22</v>
      </c>
      <c r="B488" s="65" t="s">
        <v>99</v>
      </c>
      <c r="C488" s="65">
        <v>9428</v>
      </c>
      <c r="D488" s="65">
        <v>29.760999999999999</v>
      </c>
      <c r="E488" s="65">
        <v>-37.216000000000001</v>
      </c>
      <c r="F488" s="65">
        <v>-9.5549999999999997</v>
      </c>
      <c r="G488" s="108">
        <v>0.86289351851851848</v>
      </c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65">
        <v>22</v>
      </c>
      <c r="B489" s="65" t="s">
        <v>99</v>
      </c>
      <c r="C489" s="65">
        <v>150</v>
      </c>
      <c r="D489" s="65">
        <v>0.68600000000000005</v>
      </c>
      <c r="E489" s="65">
        <v>34.746000000000002</v>
      </c>
      <c r="F489" s="65">
        <v>403.964</v>
      </c>
      <c r="G489" s="108">
        <v>0.86289351851851848</v>
      </c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65">
        <v>22</v>
      </c>
      <c r="B490" s="65" t="s">
        <v>99</v>
      </c>
      <c r="C490" s="65">
        <v>8717</v>
      </c>
      <c r="D490" s="65">
        <v>27.465</v>
      </c>
      <c r="E490" s="65">
        <v>-37.207000000000001</v>
      </c>
      <c r="F490" s="65">
        <v>-9.5489999999999995</v>
      </c>
      <c r="G490" s="108">
        <v>0.86289351851851848</v>
      </c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65">
        <v>22</v>
      </c>
      <c r="B491" s="65" t="s">
        <v>99</v>
      </c>
      <c r="C491" s="65">
        <v>146</v>
      </c>
      <c r="D491" s="65">
        <v>0.66300000000000003</v>
      </c>
      <c r="E491" s="65">
        <v>33.159999999999997</v>
      </c>
      <c r="F491" s="65">
        <v>387.17200000000003</v>
      </c>
      <c r="G491" s="108">
        <v>0.86289351851851848</v>
      </c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65">
        <v>22</v>
      </c>
      <c r="B492" s="65" t="s">
        <v>99</v>
      </c>
      <c r="C492" s="65">
        <v>8051</v>
      </c>
      <c r="D492" s="65">
        <v>25.309000000000001</v>
      </c>
      <c r="E492" s="65">
        <v>-37.137999999999998</v>
      </c>
      <c r="F492" s="65">
        <v>-9.6129999999999995</v>
      </c>
      <c r="G492" s="108">
        <v>0.86289351851851848</v>
      </c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65">
        <v>22</v>
      </c>
      <c r="B493" s="65" t="s">
        <v>99</v>
      </c>
      <c r="C493" s="65">
        <v>7471</v>
      </c>
      <c r="D493" s="65">
        <v>23.507000000000001</v>
      </c>
      <c r="E493" s="65">
        <v>-37.317999999999998</v>
      </c>
      <c r="F493" s="65">
        <v>-9.2850000000000001</v>
      </c>
      <c r="G493" s="108">
        <v>0.86289351851851848</v>
      </c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65">
        <v>23</v>
      </c>
      <c r="B494" s="65" t="s">
        <v>8</v>
      </c>
      <c r="C494" s="65">
        <v>2669</v>
      </c>
      <c r="D494" s="65">
        <v>37.889000000000003</v>
      </c>
      <c r="E494" s="65">
        <v>-39.244</v>
      </c>
      <c r="F494" s="65">
        <v>-25.478999999999999</v>
      </c>
      <c r="G494" s="108">
        <v>0.87240740740740741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65">
        <v>23</v>
      </c>
      <c r="B495" s="65" t="s">
        <v>8</v>
      </c>
      <c r="C495" s="65">
        <v>2667</v>
      </c>
      <c r="D495" s="65">
        <v>38.177</v>
      </c>
      <c r="E495" s="65">
        <v>-39.26</v>
      </c>
      <c r="F495" s="65">
        <v>-25.54</v>
      </c>
      <c r="G495" s="108">
        <v>0.87240740740740741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65">
        <v>23</v>
      </c>
      <c r="B496" s="65" t="s">
        <v>8</v>
      </c>
      <c r="C496" s="65">
        <v>2667</v>
      </c>
      <c r="D496" s="65">
        <v>38.219000000000001</v>
      </c>
      <c r="E496" s="65">
        <v>-39.277999999999999</v>
      </c>
      <c r="F496" s="65">
        <v>-25.577000000000002</v>
      </c>
      <c r="G496" s="108">
        <v>0.87240740740740741</v>
      </c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65">
        <v>23</v>
      </c>
      <c r="B497" s="65" t="s">
        <v>8</v>
      </c>
      <c r="C497" s="65">
        <v>2666</v>
      </c>
      <c r="D497" s="65">
        <v>38.198</v>
      </c>
      <c r="E497" s="65">
        <v>-39.270000000000003</v>
      </c>
      <c r="F497" s="65">
        <v>-25.58</v>
      </c>
      <c r="G497" s="108">
        <v>0.87240740740740741</v>
      </c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65">
        <v>23</v>
      </c>
      <c r="B498" s="65" t="s">
        <v>8</v>
      </c>
      <c r="C498" s="65">
        <v>2669</v>
      </c>
      <c r="D498" s="65">
        <v>38.253999999999998</v>
      </c>
      <c r="E498" s="65">
        <v>-39.295999999999999</v>
      </c>
      <c r="F498" s="65">
        <v>-25.651</v>
      </c>
      <c r="G498" s="108">
        <v>0.87240740740740741</v>
      </c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65">
        <v>23</v>
      </c>
      <c r="B499" s="65" t="s">
        <v>8</v>
      </c>
      <c r="C499" s="65">
        <v>180</v>
      </c>
      <c r="D499" s="65">
        <v>0.95199999999999996</v>
      </c>
      <c r="E499" s="65">
        <v>44.527999999999999</v>
      </c>
      <c r="F499" s="65">
        <v>434.02100000000002</v>
      </c>
      <c r="G499" s="108">
        <v>0.87240740740740741</v>
      </c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65">
        <v>23</v>
      </c>
      <c r="B500" s="65" t="s">
        <v>8</v>
      </c>
      <c r="C500" s="65">
        <v>168</v>
      </c>
      <c r="D500" s="65">
        <v>0.85</v>
      </c>
      <c r="E500" s="65">
        <v>45.31</v>
      </c>
      <c r="F500" s="65">
        <v>475.39400000000001</v>
      </c>
      <c r="G500" s="108">
        <v>0.87240740740740741</v>
      </c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65">
        <v>23</v>
      </c>
      <c r="B501" s="65" t="s">
        <v>8</v>
      </c>
      <c r="C501" s="65">
        <v>24992</v>
      </c>
      <c r="D501" s="65">
        <v>82.942999999999998</v>
      </c>
      <c r="E501" s="65">
        <v>-22.745000000000001</v>
      </c>
      <c r="F501" s="65">
        <v>-9.032</v>
      </c>
      <c r="G501" s="108">
        <v>0.87240740740740741</v>
      </c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65">
        <v>23</v>
      </c>
      <c r="B502" s="65" t="s">
        <v>8</v>
      </c>
      <c r="C502" s="65">
        <v>163</v>
      </c>
      <c r="D502" s="65">
        <v>0.76800000000000002</v>
      </c>
      <c r="E502" s="65">
        <v>44.005000000000003</v>
      </c>
      <c r="F502" s="65">
        <v>496.21300000000002</v>
      </c>
      <c r="G502" s="108">
        <v>0.87240740740740741</v>
      </c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65">
        <v>23</v>
      </c>
      <c r="B503" s="65" t="s">
        <v>8</v>
      </c>
      <c r="C503" s="65">
        <v>23218</v>
      </c>
      <c r="D503" s="65">
        <v>76.655000000000001</v>
      </c>
      <c r="E503" s="65">
        <v>-22.782</v>
      </c>
      <c r="F503" s="65">
        <v>-9.0549999999999997</v>
      </c>
      <c r="G503" s="108">
        <v>0.87240740740740741</v>
      </c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65">
        <v>23</v>
      </c>
      <c r="B504" s="65" t="s">
        <v>8</v>
      </c>
      <c r="C504" s="65">
        <v>160</v>
      </c>
      <c r="D504" s="65">
        <v>0.74399999999999999</v>
      </c>
      <c r="E504" s="65">
        <v>42.429000000000002</v>
      </c>
      <c r="F504" s="65">
        <v>483.04500000000002</v>
      </c>
      <c r="G504" s="108">
        <v>0.87240740740740741</v>
      </c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65">
        <v>23</v>
      </c>
      <c r="B505" s="65" t="s">
        <v>8</v>
      </c>
      <c r="C505" s="65">
        <v>21378</v>
      </c>
      <c r="D505" s="65">
        <v>69.906999999999996</v>
      </c>
      <c r="E505" s="65">
        <v>-22.774999999999999</v>
      </c>
      <c r="F505" s="65">
        <v>-9.0120000000000005</v>
      </c>
      <c r="G505" s="108">
        <v>0.87240740740740741</v>
      </c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65">
        <v>23</v>
      </c>
      <c r="B506" s="65" t="s">
        <v>8</v>
      </c>
      <c r="C506" s="65">
        <v>157</v>
      </c>
      <c r="D506" s="65">
        <v>0.72399999999999998</v>
      </c>
      <c r="E506" s="65">
        <v>40.555</v>
      </c>
      <c r="F506" s="65">
        <v>464.04</v>
      </c>
      <c r="G506" s="108">
        <v>0.87240740740740741</v>
      </c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65">
        <v>23</v>
      </c>
      <c r="B507" s="65" t="s">
        <v>8</v>
      </c>
      <c r="C507" s="65">
        <v>19786</v>
      </c>
      <c r="D507" s="65">
        <v>64.209999999999994</v>
      </c>
      <c r="E507" s="65">
        <v>-22.832000000000001</v>
      </c>
      <c r="F507" s="65">
        <v>-9.0459999999999994</v>
      </c>
      <c r="G507" s="108">
        <v>0.87240740740740741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65">
        <v>23</v>
      </c>
      <c r="B508" s="65" t="s">
        <v>8</v>
      </c>
      <c r="C508" s="65">
        <v>154</v>
      </c>
      <c r="D508" s="65">
        <v>0.70399999999999996</v>
      </c>
      <c r="E508" s="65">
        <v>37.116</v>
      </c>
      <c r="F508" s="65">
        <v>445.62</v>
      </c>
      <c r="G508" s="108">
        <v>0.87240740740740741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65">
        <v>23</v>
      </c>
      <c r="B509" s="65" t="s">
        <v>8</v>
      </c>
      <c r="C509" s="65">
        <v>18280</v>
      </c>
      <c r="D509" s="65">
        <v>59.04</v>
      </c>
      <c r="E509" s="65">
        <v>-22.850999999999999</v>
      </c>
      <c r="F509" s="65">
        <v>-8.9930000000000003</v>
      </c>
      <c r="G509" s="108">
        <v>0.87240740740740741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65">
        <v>23</v>
      </c>
      <c r="B510" s="65" t="s">
        <v>8</v>
      </c>
      <c r="C510" s="65">
        <v>151</v>
      </c>
      <c r="D510" s="65">
        <v>0.68400000000000005</v>
      </c>
      <c r="E510" s="65">
        <v>35.377000000000002</v>
      </c>
      <c r="F510" s="65">
        <v>428.41500000000002</v>
      </c>
      <c r="G510" s="108">
        <v>0.87240740740740741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65">
        <v>23</v>
      </c>
      <c r="B511" s="65" t="s">
        <v>8</v>
      </c>
      <c r="C511" s="65">
        <v>16883</v>
      </c>
      <c r="D511" s="65">
        <v>54.283000000000001</v>
      </c>
      <c r="E511" s="65">
        <v>-22.852</v>
      </c>
      <c r="F511" s="65">
        <v>-9.0069999999999997</v>
      </c>
      <c r="G511" s="108">
        <v>0.87240740740740741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65">
        <v>23</v>
      </c>
      <c r="B512" s="65" t="s">
        <v>8</v>
      </c>
      <c r="C512" s="65">
        <v>148</v>
      </c>
      <c r="D512" s="65">
        <v>0.66400000000000003</v>
      </c>
      <c r="E512" s="65">
        <v>34.04</v>
      </c>
      <c r="F512" s="65">
        <v>411.63400000000001</v>
      </c>
      <c r="G512" s="108">
        <v>0.87240740740740741</v>
      </c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65">
        <v>23</v>
      </c>
      <c r="B513" s="65" t="s">
        <v>8</v>
      </c>
      <c r="C513" s="65">
        <v>15617</v>
      </c>
      <c r="D513" s="65">
        <v>49.978000000000002</v>
      </c>
      <c r="E513" s="65">
        <v>-22.887</v>
      </c>
      <c r="F513" s="65">
        <v>-8.9990000000000006</v>
      </c>
      <c r="G513" s="108">
        <v>0.87240740740740741</v>
      </c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65">
        <v>23</v>
      </c>
      <c r="B514" s="65" t="s">
        <v>8</v>
      </c>
      <c r="C514" s="65">
        <v>145</v>
      </c>
      <c r="D514" s="65">
        <v>0.64200000000000002</v>
      </c>
      <c r="E514" s="65">
        <v>32.537999999999997</v>
      </c>
      <c r="F514" s="65">
        <v>396.553</v>
      </c>
      <c r="G514" s="108">
        <v>0.87240740740740741</v>
      </c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65">
        <v>23</v>
      </c>
      <c r="B515" s="65" t="s">
        <v>8</v>
      </c>
      <c r="C515" s="65">
        <v>14483</v>
      </c>
      <c r="D515" s="65">
        <v>45.954000000000001</v>
      </c>
      <c r="E515" s="65">
        <v>-22.94</v>
      </c>
      <c r="F515" s="65">
        <v>-9.0060000000000002</v>
      </c>
      <c r="G515" s="108">
        <v>0.87240740740740741</v>
      </c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65">
        <v>23</v>
      </c>
      <c r="B516" s="65" t="s">
        <v>8</v>
      </c>
      <c r="C516" s="65">
        <v>13484</v>
      </c>
      <c r="D516" s="65">
        <v>42.670999999999999</v>
      </c>
      <c r="E516" s="65">
        <v>-23.111999999999998</v>
      </c>
      <c r="F516" s="65">
        <v>-8.8149999999999995</v>
      </c>
      <c r="G516" s="108">
        <v>0.87240740740740741</v>
      </c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65">
        <v>24</v>
      </c>
      <c r="B517" s="65" t="s">
        <v>8</v>
      </c>
      <c r="C517" s="65">
        <v>2655</v>
      </c>
      <c r="D517" s="65">
        <v>37.798000000000002</v>
      </c>
      <c r="E517" s="65">
        <v>-39.273000000000003</v>
      </c>
      <c r="F517" s="65">
        <v>-25.495999999999999</v>
      </c>
      <c r="G517" s="108">
        <v>0.88245370370370368</v>
      </c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65">
        <v>24</v>
      </c>
      <c r="B518" s="65" t="s">
        <v>8</v>
      </c>
      <c r="C518" s="65">
        <v>2658</v>
      </c>
      <c r="D518" s="65">
        <v>38.067999999999998</v>
      </c>
      <c r="E518" s="65">
        <v>-39.26</v>
      </c>
      <c r="F518" s="65">
        <v>-25.54</v>
      </c>
      <c r="G518" s="108">
        <v>0.88245370370370368</v>
      </c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65">
        <v>24</v>
      </c>
      <c r="B519" s="65" t="s">
        <v>8</v>
      </c>
      <c r="C519" s="65">
        <v>2659</v>
      </c>
      <c r="D519" s="65">
        <v>38.08</v>
      </c>
      <c r="E519" s="65">
        <v>-39.276000000000003</v>
      </c>
      <c r="F519" s="65">
        <v>-25.584</v>
      </c>
      <c r="G519" s="108">
        <v>0.88245370370370368</v>
      </c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65">
        <v>24</v>
      </c>
      <c r="B520" s="65" t="s">
        <v>8</v>
      </c>
      <c r="C520" s="65">
        <v>2660</v>
      </c>
      <c r="D520" s="65">
        <v>38.103000000000002</v>
      </c>
      <c r="E520" s="65">
        <v>-39.280999999999999</v>
      </c>
      <c r="F520" s="65">
        <v>-25.594000000000001</v>
      </c>
      <c r="G520" s="108">
        <v>0.88245370370370368</v>
      </c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65">
        <v>24</v>
      </c>
      <c r="B521" s="65" t="s">
        <v>8</v>
      </c>
      <c r="C521" s="65">
        <v>2659</v>
      </c>
      <c r="D521" s="65">
        <v>38.127000000000002</v>
      </c>
      <c r="E521" s="65">
        <v>-39.28</v>
      </c>
      <c r="F521" s="65">
        <v>-25.641999999999999</v>
      </c>
      <c r="G521" s="108">
        <v>0.88245370370370368</v>
      </c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65">
        <v>24</v>
      </c>
      <c r="B522" s="65" t="s">
        <v>8</v>
      </c>
      <c r="C522" s="65">
        <v>185</v>
      </c>
      <c r="D522" s="65">
        <v>0.96699999999999997</v>
      </c>
      <c r="E522" s="65">
        <v>43.35</v>
      </c>
      <c r="F522" s="65">
        <v>429.05099999999999</v>
      </c>
      <c r="G522" s="108">
        <v>0.88245370370370368</v>
      </c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65">
        <v>24</v>
      </c>
      <c r="B523" s="65" t="s">
        <v>8</v>
      </c>
      <c r="C523" s="65">
        <v>169</v>
      </c>
      <c r="D523" s="65">
        <v>0.83699999999999997</v>
      </c>
      <c r="E523" s="65">
        <v>40.918999999999997</v>
      </c>
      <c r="F523" s="65">
        <v>476.53899999999999</v>
      </c>
      <c r="G523" s="108">
        <v>0.88245370370370368</v>
      </c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65">
        <v>24</v>
      </c>
      <c r="B524" s="65" t="s">
        <v>8</v>
      </c>
      <c r="C524" s="65">
        <v>17509</v>
      </c>
      <c r="D524" s="65">
        <v>56.704000000000001</v>
      </c>
      <c r="E524" s="65">
        <v>-23.09</v>
      </c>
      <c r="F524" s="65">
        <v>-8.9990000000000006</v>
      </c>
      <c r="G524" s="108">
        <v>0.88245370370370368</v>
      </c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65">
        <v>24</v>
      </c>
      <c r="B525" s="65" t="s">
        <v>8</v>
      </c>
      <c r="C525" s="65">
        <v>163</v>
      </c>
      <c r="D525" s="65">
        <v>0.77400000000000002</v>
      </c>
      <c r="E525" s="65">
        <v>42.62</v>
      </c>
      <c r="F525" s="65">
        <v>501.45</v>
      </c>
      <c r="G525" s="108">
        <v>0.88245370370370368</v>
      </c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65">
        <v>24</v>
      </c>
      <c r="B526" s="65" t="s">
        <v>8</v>
      </c>
      <c r="C526" s="65">
        <v>16370</v>
      </c>
      <c r="D526" s="65">
        <v>52.737000000000002</v>
      </c>
      <c r="E526" s="65">
        <v>-23.096</v>
      </c>
      <c r="F526" s="65">
        <v>-9.0090000000000003</v>
      </c>
      <c r="G526" s="108">
        <v>0.88245370370370368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65">
        <v>24</v>
      </c>
      <c r="B527" s="65" t="s">
        <v>8</v>
      </c>
      <c r="C527" s="65">
        <v>160</v>
      </c>
      <c r="D527" s="65">
        <v>0.745</v>
      </c>
      <c r="E527" s="65">
        <v>38.942999999999998</v>
      </c>
      <c r="F527" s="65">
        <v>487.32900000000001</v>
      </c>
      <c r="G527" s="108">
        <v>0.88245370370370368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65">
        <v>24</v>
      </c>
      <c r="B528" s="65" t="s">
        <v>8</v>
      </c>
      <c r="C528" s="65">
        <v>15155</v>
      </c>
      <c r="D528" s="65">
        <v>48.686</v>
      </c>
      <c r="E528" s="65">
        <v>-23.073</v>
      </c>
      <c r="F528" s="65">
        <v>-8.9920000000000009</v>
      </c>
      <c r="G528" s="108">
        <v>0.88245370370370368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65">
        <v>24</v>
      </c>
      <c r="B529" s="65" t="s">
        <v>8</v>
      </c>
      <c r="C529" s="65">
        <v>158</v>
      </c>
      <c r="D529" s="65">
        <v>0.72599999999999998</v>
      </c>
      <c r="E529" s="65">
        <v>33.859000000000002</v>
      </c>
      <c r="F529" s="65">
        <v>466.93099999999998</v>
      </c>
      <c r="G529" s="108">
        <v>0.88245370370370368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65">
        <v>24</v>
      </c>
      <c r="B530" s="65" t="s">
        <v>8</v>
      </c>
      <c r="C530" s="65">
        <v>14042</v>
      </c>
      <c r="D530" s="65">
        <v>44.962000000000003</v>
      </c>
      <c r="E530" s="65">
        <v>-23.111000000000001</v>
      </c>
      <c r="F530" s="65">
        <v>-8.9090000000000007</v>
      </c>
      <c r="G530" s="108">
        <v>0.88245370370370368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65">
        <v>24</v>
      </c>
      <c r="B531" s="65" t="s">
        <v>8</v>
      </c>
      <c r="C531" s="65">
        <v>155</v>
      </c>
      <c r="D531" s="65">
        <v>0.72199999999999998</v>
      </c>
      <c r="E531" s="65">
        <v>35.378999999999998</v>
      </c>
      <c r="F531" s="65">
        <v>449.726</v>
      </c>
      <c r="G531" s="108">
        <v>0.88245370370370368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65">
        <v>24</v>
      </c>
      <c r="B532" s="65" t="s">
        <v>8</v>
      </c>
      <c r="C532" s="65">
        <v>13006</v>
      </c>
      <c r="D532" s="65">
        <v>41.524000000000001</v>
      </c>
      <c r="E532" s="65">
        <v>-23.093</v>
      </c>
      <c r="F532" s="65">
        <v>-8.9610000000000003</v>
      </c>
      <c r="G532" s="108">
        <v>0.88245370370370368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65">
        <v>24</v>
      </c>
      <c r="B533" s="65" t="s">
        <v>8</v>
      </c>
      <c r="C533" s="65">
        <v>152</v>
      </c>
      <c r="D533" s="65">
        <v>0.69899999999999995</v>
      </c>
      <c r="E533" s="65">
        <v>34.225999999999999</v>
      </c>
      <c r="F533" s="65">
        <v>432.767</v>
      </c>
      <c r="G533" s="108">
        <v>0.88245370370370368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65">
        <v>24</v>
      </c>
      <c r="B534" s="65" t="s">
        <v>8</v>
      </c>
      <c r="C534" s="65">
        <v>12030</v>
      </c>
      <c r="D534" s="65">
        <v>38.295999999999999</v>
      </c>
      <c r="E534" s="65">
        <v>-23.091999999999999</v>
      </c>
      <c r="F534" s="65">
        <v>-8.9710000000000001</v>
      </c>
      <c r="G534" s="108">
        <v>0.88245370370370368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65">
        <v>24</v>
      </c>
      <c r="B535" s="65" t="s">
        <v>8</v>
      </c>
      <c r="C535" s="65">
        <v>149</v>
      </c>
      <c r="D535" s="65">
        <v>0.68200000000000005</v>
      </c>
      <c r="E535" s="65">
        <v>32.106000000000002</v>
      </c>
      <c r="F535" s="65">
        <v>414.44799999999998</v>
      </c>
      <c r="G535" s="108">
        <v>0.88245370370370368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65">
        <v>24</v>
      </c>
      <c r="B536" s="65" t="s">
        <v>8</v>
      </c>
      <c r="C536" s="65">
        <v>11081</v>
      </c>
      <c r="D536" s="65">
        <v>35.265999999999998</v>
      </c>
      <c r="E536" s="65">
        <v>-23.097000000000001</v>
      </c>
      <c r="F536" s="65">
        <v>-8.9849999999999994</v>
      </c>
      <c r="G536" s="108">
        <v>0.88245370370370368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65">
        <v>24</v>
      </c>
      <c r="B537" s="65" t="s">
        <v>8</v>
      </c>
      <c r="C537" s="65">
        <v>145</v>
      </c>
      <c r="D537" s="65">
        <v>0.66</v>
      </c>
      <c r="E537" s="65">
        <v>31.367999999999999</v>
      </c>
      <c r="F537" s="65">
        <v>397.65300000000002</v>
      </c>
      <c r="G537" s="108">
        <v>0.88245370370370368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65">
        <v>24</v>
      </c>
      <c r="B538" s="65" t="s">
        <v>8</v>
      </c>
      <c r="C538" s="65">
        <v>10230</v>
      </c>
      <c r="D538" s="65">
        <v>32.427</v>
      </c>
      <c r="E538" s="65">
        <v>-23.103000000000002</v>
      </c>
      <c r="F538" s="65">
        <v>-9.0060000000000002</v>
      </c>
      <c r="G538" s="108">
        <v>0.88245370370370368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65">
        <v>24</v>
      </c>
      <c r="B539" s="65" t="s">
        <v>8</v>
      </c>
      <c r="C539" s="65">
        <v>9464</v>
      </c>
      <c r="D539" s="65">
        <v>30.093</v>
      </c>
      <c r="E539" s="65">
        <v>-23.257999999999999</v>
      </c>
      <c r="F539" s="65">
        <v>-8.7119999999999997</v>
      </c>
      <c r="G539" s="108">
        <v>0.88245370370370368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65">
        <v>25</v>
      </c>
      <c r="B540" s="65" t="s">
        <v>100</v>
      </c>
      <c r="C540" s="65">
        <v>2651</v>
      </c>
      <c r="D540" s="65">
        <v>37.677</v>
      </c>
      <c r="E540" s="65">
        <v>-39.270000000000003</v>
      </c>
      <c r="F540" s="65">
        <v>-25.503</v>
      </c>
      <c r="G540" s="108">
        <v>0.89196759259259262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65">
        <v>25</v>
      </c>
      <c r="B541" s="65" t="s">
        <v>100</v>
      </c>
      <c r="C541" s="65">
        <v>2649</v>
      </c>
      <c r="D541" s="65">
        <v>37.948999999999998</v>
      </c>
      <c r="E541" s="65">
        <v>-39.26</v>
      </c>
      <c r="F541" s="65">
        <v>-25.54</v>
      </c>
      <c r="G541" s="108">
        <v>0.89196759259259262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65">
        <v>25</v>
      </c>
      <c r="B542" s="65" t="s">
        <v>100</v>
      </c>
      <c r="C542" s="65">
        <v>2656</v>
      </c>
      <c r="D542" s="65">
        <v>38.021000000000001</v>
      </c>
      <c r="E542" s="65">
        <v>-39.264000000000003</v>
      </c>
      <c r="F542" s="65">
        <v>-25.571000000000002</v>
      </c>
      <c r="G542" s="108">
        <v>0.89196759259259262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65">
        <v>25</v>
      </c>
      <c r="B543" s="65" t="s">
        <v>100</v>
      </c>
      <c r="C543" s="65">
        <v>2655</v>
      </c>
      <c r="D543" s="65">
        <v>38.048999999999999</v>
      </c>
      <c r="E543" s="65">
        <v>-39.284999999999997</v>
      </c>
      <c r="F543" s="65">
        <v>-25.646999999999998</v>
      </c>
      <c r="G543" s="108">
        <v>0.89196759259259262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65">
        <v>25</v>
      </c>
      <c r="B544" s="65" t="s">
        <v>100</v>
      </c>
      <c r="C544" s="65">
        <v>2658</v>
      </c>
      <c r="D544" s="65">
        <v>38.058999999999997</v>
      </c>
      <c r="E544" s="65">
        <v>-39.265999999999998</v>
      </c>
      <c r="F544" s="65">
        <v>-25.574999999999999</v>
      </c>
      <c r="G544" s="108">
        <v>0.89196759259259262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65">
        <v>25</v>
      </c>
      <c r="B545" s="65" t="s">
        <v>100</v>
      </c>
      <c r="C545" s="65">
        <v>179</v>
      </c>
      <c r="D545" s="65">
        <v>0.94299999999999995</v>
      </c>
      <c r="E545" s="65">
        <v>44.052999999999997</v>
      </c>
      <c r="F545" s="65">
        <v>445.762</v>
      </c>
      <c r="G545" s="108">
        <v>0.89196759259259262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65">
        <v>25</v>
      </c>
      <c r="B546" s="65" t="s">
        <v>100</v>
      </c>
      <c r="C546" s="65">
        <v>168</v>
      </c>
      <c r="D546" s="65">
        <v>0.83299999999999996</v>
      </c>
      <c r="E546" s="65">
        <v>39.338000000000001</v>
      </c>
      <c r="F546" s="65">
        <v>484.23200000000003</v>
      </c>
      <c r="G546" s="108">
        <v>0.89196759259259262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65">
        <v>25</v>
      </c>
      <c r="B547" s="65" t="s">
        <v>100</v>
      </c>
      <c r="C547" s="65">
        <v>12988</v>
      </c>
      <c r="D547" s="65">
        <v>42.198999999999998</v>
      </c>
      <c r="E547" s="65">
        <v>-36.866</v>
      </c>
      <c r="F547" s="65">
        <v>-10.178000000000001</v>
      </c>
      <c r="G547" s="108">
        <v>0.89196759259259262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65">
        <v>25</v>
      </c>
      <c r="B548" s="65" t="s">
        <v>100</v>
      </c>
      <c r="C548" s="65">
        <v>163</v>
      </c>
      <c r="D548" s="65">
        <v>0.77800000000000002</v>
      </c>
      <c r="E548" s="65">
        <v>38.655999999999999</v>
      </c>
      <c r="F548" s="65">
        <v>496.46199999999999</v>
      </c>
      <c r="G548" s="108">
        <v>0.89196759259259262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65">
        <v>25</v>
      </c>
      <c r="B549" s="65" t="s">
        <v>100</v>
      </c>
      <c r="C549" s="65">
        <v>12078</v>
      </c>
      <c r="D549" s="65">
        <v>39.140999999999998</v>
      </c>
      <c r="E549" s="65">
        <v>-36.878</v>
      </c>
      <c r="F549" s="65">
        <v>-10.131</v>
      </c>
      <c r="G549" s="108">
        <v>0.89196759259259262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65">
        <v>25</v>
      </c>
      <c r="B550" s="65" t="s">
        <v>100</v>
      </c>
      <c r="C550" s="65">
        <v>160</v>
      </c>
      <c r="D550" s="65">
        <v>0.76100000000000001</v>
      </c>
      <c r="E550" s="65">
        <v>39.670999999999999</v>
      </c>
      <c r="F550" s="65">
        <v>485.45600000000002</v>
      </c>
      <c r="G550" s="108">
        <v>0.89196759259259262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65">
        <v>25</v>
      </c>
      <c r="B551" s="65" t="s">
        <v>100</v>
      </c>
      <c r="C551" s="65">
        <v>11141</v>
      </c>
      <c r="D551" s="65">
        <v>35.817999999999998</v>
      </c>
      <c r="E551" s="65">
        <v>-36.875</v>
      </c>
      <c r="F551" s="65">
        <v>-10.154</v>
      </c>
      <c r="G551" s="108">
        <v>0.89196759259259262</v>
      </c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65">
        <v>25</v>
      </c>
      <c r="B552" s="65" t="s">
        <v>100</v>
      </c>
      <c r="C552" s="65">
        <v>157</v>
      </c>
      <c r="D552" s="65">
        <v>0.73699999999999999</v>
      </c>
      <c r="E552" s="65">
        <v>36.529000000000003</v>
      </c>
      <c r="F552" s="65">
        <v>468.786</v>
      </c>
      <c r="G552" s="108">
        <v>0.89196759259259262</v>
      </c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65">
        <v>25</v>
      </c>
      <c r="B553" s="65" t="s">
        <v>100</v>
      </c>
      <c r="C553" s="65">
        <v>10295</v>
      </c>
      <c r="D553" s="65">
        <v>32.918999999999997</v>
      </c>
      <c r="E553" s="65">
        <v>-36.889000000000003</v>
      </c>
      <c r="F553" s="65">
        <v>-10.141</v>
      </c>
      <c r="G553" s="108">
        <v>0.89196759259259262</v>
      </c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65">
        <v>25</v>
      </c>
      <c r="B554" s="65" t="s">
        <v>100</v>
      </c>
      <c r="C554" s="65">
        <v>154</v>
      </c>
      <c r="D554" s="65">
        <v>0.71399999999999997</v>
      </c>
      <c r="E554" s="65">
        <v>34.929000000000002</v>
      </c>
      <c r="F554" s="65">
        <v>450.26</v>
      </c>
      <c r="G554" s="108">
        <v>0.89196759259259262</v>
      </c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65">
        <v>25</v>
      </c>
      <c r="B555" s="65" t="s">
        <v>100</v>
      </c>
      <c r="C555" s="65">
        <v>9531</v>
      </c>
      <c r="D555" s="65">
        <v>30.314</v>
      </c>
      <c r="E555" s="65">
        <v>-36.932000000000002</v>
      </c>
      <c r="F555" s="65">
        <v>-10.092000000000001</v>
      </c>
      <c r="G555" s="108">
        <v>0.89196759259259262</v>
      </c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65">
        <v>25</v>
      </c>
      <c r="B556" s="65" t="s">
        <v>100</v>
      </c>
      <c r="C556" s="65">
        <v>151</v>
      </c>
      <c r="D556" s="65">
        <v>0.69399999999999995</v>
      </c>
      <c r="E556" s="65">
        <v>33.264000000000003</v>
      </c>
      <c r="F556" s="65">
        <v>432.33800000000002</v>
      </c>
      <c r="G556" s="108">
        <v>0.89196759259259262</v>
      </c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65">
        <v>25</v>
      </c>
      <c r="B557" s="65" t="s">
        <v>100</v>
      </c>
      <c r="C557" s="65">
        <v>8793</v>
      </c>
      <c r="D557" s="65">
        <v>27.88</v>
      </c>
      <c r="E557" s="65">
        <v>-36.932000000000002</v>
      </c>
      <c r="F557" s="65">
        <v>-10.087999999999999</v>
      </c>
      <c r="G557" s="108">
        <v>0.89196759259259262</v>
      </c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65">
        <v>25</v>
      </c>
      <c r="B558" s="65" t="s">
        <v>100</v>
      </c>
      <c r="C558" s="65">
        <v>148</v>
      </c>
      <c r="D558" s="65">
        <v>0.67200000000000004</v>
      </c>
      <c r="E558" s="65">
        <v>31.116</v>
      </c>
      <c r="F558" s="65">
        <v>415.59699999999998</v>
      </c>
      <c r="G558" s="108">
        <v>0.89196759259259262</v>
      </c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65">
        <v>25</v>
      </c>
      <c r="B559" s="65" t="s">
        <v>100</v>
      </c>
      <c r="C559" s="65">
        <v>8126</v>
      </c>
      <c r="D559" s="65">
        <v>25.666</v>
      </c>
      <c r="E559" s="65">
        <v>-36.942999999999998</v>
      </c>
      <c r="F559" s="65">
        <v>-10.106</v>
      </c>
      <c r="G559" s="108">
        <v>0.89196759259259262</v>
      </c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65">
        <v>25</v>
      </c>
      <c r="B560" s="65" t="s">
        <v>100</v>
      </c>
      <c r="C560" s="65">
        <v>145</v>
      </c>
      <c r="D560" s="65">
        <v>0.64700000000000002</v>
      </c>
      <c r="E560" s="65">
        <v>30.568999999999999</v>
      </c>
      <c r="F560" s="65">
        <v>401.97300000000001</v>
      </c>
      <c r="G560" s="108">
        <v>0.89196759259259262</v>
      </c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65">
        <v>25</v>
      </c>
      <c r="B561" s="65" t="s">
        <v>100</v>
      </c>
      <c r="C561" s="65">
        <v>7502</v>
      </c>
      <c r="D561" s="65">
        <v>23.62</v>
      </c>
      <c r="E561" s="65">
        <v>-36.965000000000003</v>
      </c>
      <c r="F561" s="65">
        <v>-10.087999999999999</v>
      </c>
      <c r="G561" s="108">
        <v>0.89196759259259262</v>
      </c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65">
        <v>25</v>
      </c>
      <c r="B562" s="65" t="s">
        <v>100</v>
      </c>
      <c r="C562" s="65">
        <v>6972</v>
      </c>
      <c r="D562" s="65">
        <v>21.907</v>
      </c>
      <c r="E562" s="65">
        <v>-37.137</v>
      </c>
      <c r="F562" s="65">
        <v>-9.7780000000000005</v>
      </c>
      <c r="G562" s="108">
        <v>0.89196759259259262</v>
      </c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65">
        <v>26</v>
      </c>
      <c r="B563" s="65" t="s">
        <v>101</v>
      </c>
      <c r="C563" s="65">
        <v>2646</v>
      </c>
      <c r="D563" s="65">
        <v>37.680999999999997</v>
      </c>
      <c r="E563" s="65">
        <v>-39.265999999999998</v>
      </c>
      <c r="F563" s="65">
        <v>-25.521999999999998</v>
      </c>
      <c r="G563" s="108">
        <v>0.90201388888888889</v>
      </c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65">
        <v>26</v>
      </c>
      <c r="B564" s="65" t="s">
        <v>101</v>
      </c>
      <c r="C564" s="65">
        <v>2645</v>
      </c>
      <c r="D564" s="65">
        <v>37.902000000000001</v>
      </c>
      <c r="E564" s="65">
        <v>-39.26</v>
      </c>
      <c r="F564" s="65">
        <v>-25.54</v>
      </c>
      <c r="G564" s="108">
        <v>0.90201388888888889</v>
      </c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65">
        <v>26</v>
      </c>
      <c r="B565" s="65" t="s">
        <v>101</v>
      </c>
      <c r="C565" s="65">
        <v>2648</v>
      </c>
      <c r="D565" s="65">
        <v>37.933999999999997</v>
      </c>
      <c r="E565" s="65">
        <v>-39.265000000000001</v>
      </c>
      <c r="F565" s="65">
        <v>-25.588999999999999</v>
      </c>
      <c r="G565" s="108">
        <v>0.90201388888888889</v>
      </c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65">
        <v>26</v>
      </c>
      <c r="B566" s="65" t="s">
        <v>101</v>
      </c>
      <c r="C566" s="65">
        <v>2652</v>
      </c>
      <c r="D566" s="65">
        <v>37.963000000000001</v>
      </c>
      <c r="E566" s="65">
        <v>-39.265000000000001</v>
      </c>
      <c r="F566" s="65">
        <v>-25.594000000000001</v>
      </c>
      <c r="G566" s="108">
        <v>0.90201388888888889</v>
      </c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65">
        <v>26</v>
      </c>
      <c r="B567" s="65" t="s">
        <v>101</v>
      </c>
      <c r="C567" s="65">
        <v>2651</v>
      </c>
      <c r="D567" s="65">
        <v>37.994</v>
      </c>
      <c r="E567" s="65">
        <v>-39.256999999999998</v>
      </c>
      <c r="F567" s="65">
        <v>-25.591000000000001</v>
      </c>
      <c r="G567" s="108">
        <v>0.90201388888888889</v>
      </c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65">
        <v>26</v>
      </c>
      <c r="B568" s="65" t="s">
        <v>101</v>
      </c>
      <c r="C568" s="65">
        <v>180</v>
      </c>
      <c r="D568" s="65">
        <v>0.95799999999999996</v>
      </c>
      <c r="E568" s="65">
        <v>43.78</v>
      </c>
      <c r="F568" s="65">
        <v>442.428</v>
      </c>
      <c r="G568" s="108">
        <v>0.90201388888888889</v>
      </c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65">
        <v>26</v>
      </c>
      <c r="B569" s="65" t="s">
        <v>101</v>
      </c>
      <c r="C569" s="65">
        <v>167</v>
      </c>
      <c r="D569" s="65">
        <v>0.84</v>
      </c>
      <c r="E569" s="65">
        <v>40.591999999999999</v>
      </c>
      <c r="F569" s="65">
        <v>490.13299999999998</v>
      </c>
      <c r="G569" s="108">
        <v>0.90201388888888889</v>
      </c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65">
        <v>26</v>
      </c>
      <c r="B570" s="65" t="s">
        <v>101</v>
      </c>
      <c r="C570" s="65">
        <v>9360</v>
      </c>
      <c r="D570" s="65">
        <v>30.071999999999999</v>
      </c>
      <c r="E570" s="65">
        <v>-37.149000000000001</v>
      </c>
      <c r="F570" s="65">
        <v>-10.925000000000001</v>
      </c>
      <c r="G570" s="108">
        <v>0.90201388888888889</v>
      </c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65">
        <v>26</v>
      </c>
      <c r="B571" s="65" t="s">
        <v>101</v>
      </c>
      <c r="C571" s="65">
        <v>162</v>
      </c>
      <c r="D571" s="65">
        <v>0.78700000000000003</v>
      </c>
      <c r="E571" s="65">
        <v>38.177</v>
      </c>
      <c r="F571" s="65">
        <v>496</v>
      </c>
      <c r="G571" s="108">
        <v>0.90201388888888889</v>
      </c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65">
        <v>26</v>
      </c>
      <c r="B572" s="65" t="s">
        <v>101</v>
      </c>
      <c r="C572" s="65">
        <v>8741</v>
      </c>
      <c r="D572" s="65">
        <v>28.064</v>
      </c>
      <c r="E572" s="65">
        <v>-37.11</v>
      </c>
      <c r="F572" s="65">
        <v>-11.007</v>
      </c>
      <c r="G572" s="108">
        <v>0.90201388888888889</v>
      </c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65">
        <v>26</v>
      </c>
      <c r="B573" s="65" t="s">
        <v>101</v>
      </c>
      <c r="C573" s="65">
        <v>159</v>
      </c>
      <c r="D573" s="65">
        <v>0.77</v>
      </c>
      <c r="E573" s="65">
        <v>37.081000000000003</v>
      </c>
      <c r="F573" s="65">
        <v>481.786</v>
      </c>
      <c r="G573" s="108">
        <v>0.90201388888888889</v>
      </c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65">
        <v>26</v>
      </c>
      <c r="B574" s="65" t="s">
        <v>101</v>
      </c>
      <c r="C574" s="65">
        <v>8059</v>
      </c>
      <c r="D574" s="65">
        <v>25.800999999999998</v>
      </c>
      <c r="E574" s="65">
        <v>-37.121000000000002</v>
      </c>
      <c r="F574" s="65">
        <v>-10.923</v>
      </c>
      <c r="G574" s="108">
        <v>0.90201388888888889</v>
      </c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65">
        <v>26</v>
      </c>
      <c r="B575" s="65" t="s">
        <v>101</v>
      </c>
      <c r="C575" s="65">
        <v>156</v>
      </c>
      <c r="D575" s="65">
        <v>0.749</v>
      </c>
      <c r="E575" s="65">
        <v>34.718000000000004</v>
      </c>
      <c r="F575" s="65">
        <v>465.39100000000002</v>
      </c>
      <c r="G575" s="108">
        <v>0.90201388888888889</v>
      </c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65">
        <v>26</v>
      </c>
      <c r="B576" s="65" t="s">
        <v>101</v>
      </c>
      <c r="C576" s="65">
        <v>7432</v>
      </c>
      <c r="D576" s="65">
        <v>23.716999999999999</v>
      </c>
      <c r="E576" s="65">
        <v>-37.052999999999997</v>
      </c>
      <c r="F576" s="65">
        <v>-11.013</v>
      </c>
      <c r="G576" s="108">
        <v>0.90201388888888889</v>
      </c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65">
        <v>26</v>
      </c>
      <c r="B577" s="65" t="s">
        <v>101</v>
      </c>
      <c r="C577" s="65">
        <v>153</v>
      </c>
      <c r="D577" s="65">
        <v>0.72599999999999998</v>
      </c>
      <c r="E577" s="65">
        <v>32.622999999999998</v>
      </c>
      <c r="F577" s="65">
        <v>447.46100000000001</v>
      </c>
      <c r="G577" s="108">
        <v>0.90201388888888889</v>
      </c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65">
        <v>26</v>
      </c>
      <c r="B578" s="65" t="s">
        <v>101</v>
      </c>
      <c r="C578" s="65">
        <v>6834</v>
      </c>
      <c r="D578" s="65">
        <v>21.782</v>
      </c>
      <c r="E578" s="65">
        <v>-37.042000000000002</v>
      </c>
      <c r="F578" s="65">
        <v>-11.052</v>
      </c>
      <c r="G578" s="108">
        <v>0.90201388888888889</v>
      </c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65">
        <v>26</v>
      </c>
      <c r="B579" s="65" t="s">
        <v>101</v>
      </c>
      <c r="C579" s="65">
        <v>150</v>
      </c>
      <c r="D579" s="65">
        <v>0.70099999999999996</v>
      </c>
      <c r="E579" s="65">
        <v>32.156999999999996</v>
      </c>
      <c r="F579" s="65">
        <v>431.08600000000001</v>
      </c>
      <c r="G579" s="108">
        <v>0.90201388888888889</v>
      </c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65">
        <v>26</v>
      </c>
      <c r="B580" s="65" t="s">
        <v>101</v>
      </c>
      <c r="C580" s="65">
        <v>6277</v>
      </c>
      <c r="D580" s="65">
        <v>20.007000000000001</v>
      </c>
      <c r="E580" s="65">
        <v>-37.06</v>
      </c>
      <c r="F580" s="65">
        <v>-11.042999999999999</v>
      </c>
      <c r="G580" s="108">
        <v>0.90201388888888889</v>
      </c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65">
        <v>26</v>
      </c>
      <c r="B581" s="65" t="s">
        <v>101</v>
      </c>
      <c r="C581" s="65">
        <v>147</v>
      </c>
      <c r="D581" s="65">
        <v>0.68100000000000005</v>
      </c>
      <c r="E581" s="65">
        <v>30.532</v>
      </c>
      <c r="F581" s="65">
        <v>414.30200000000002</v>
      </c>
      <c r="G581" s="108">
        <v>0.90201388888888889</v>
      </c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65">
        <v>26</v>
      </c>
      <c r="B582" s="65" t="s">
        <v>101</v>
      </c>
      <c r="C582" s="65">
        <v>5780</v>
      </c>
      <c r="D582" s="65">
        <v>18.356000000000002</v>
      </c>
      <c r="E582" s="65">
        <v>-37.052</v>
      </c>
      <c r="F582" s="65">
        <v>-11.079000000000001</v>
      </c>
      <c r="G582" s="108">
        <v>0.90201388888888889</v>
      </c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65">
        <v>26</v>
      </c>
      <c r="B583" s="65" t="s">
        <v>101</v>
      </c>
      <c r="C583" s="65">
        <v>143</v>
      </c>
      <c r="D583" s="65">
        <v>0.65200000000000002</v>
      </c>
      <c r="E583" s="65">
        <v>29.588999999999999</v>
      </c>
      <c r="F583" s="65">
        <v>400.12599999999998</v>
      </c>
      <c r="G583" s="108">
        <v>0.90201388888888889</v>
      </c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65">
        <v>26</v>
      </c>
      <c r="B584" s="65" t="s">
        <v>101</v>
      </c>
      <c r="C584" s="65">
        <v>5323</v>
      </c>
      <c r="D584" s="65">
        <v>16.858000000000001</v>
      </c>
      <c r="E584" s="65">
        <v>-37.063000000000002</v>
      </c>
      <c r="F584" s="65">
        <v>-11.103</v>
      </c>
      <c r="G584" s="108">
        <v>0.90201388888888889</v>
      </c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65">
        <v>26</v>
      </c>
      <c r="B585" s="65" t="s">
        <v>101</v>
      </c>
      <c r="C585" s="65">
        <v>4937</v>
      </c>
      <c r="D585" s="65">
        <v>15.613</v>
      </c>
      <c r="E585" s="65">
        <v>-37.267000000000003</v>
      </c>
      <c r="F585" s="65">
        <v>-10.47</v>
      </c>
      <c r="G585" s="108">
        <v>0.90201388888888889</v>
      </c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65">
        <v>27</v>
      </c>
      <c r="B586" s="65" t="s">
        <v>102</v>
      </c>
      <c r="C586" s="65">
        <v>2646</v>
      </c>
      <c r="D586" s="65">
        <v>37.576999999999998</v>
      </c>
      <c r="E586" s="65">
        <v>-39.159999999999997</v>
      </c>
      <c r="F586" s="65">
        <v>-25.43</v>
      </c>
      <c r="G586" s="108">
        <v>0.91152777777777771</v>
      </c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65">
        <v>27</v>
      </c>
      <c r="B587" s="65" t="s">
        <v>102</v>
      </c>
      <c r="C587" s="65">
        <v>2643</v>
      </c>
      <c r="D587" s="65">
        <v>37.851999999999997</v>
      </c>
      <c r="E587" s="65">
        <v>-39.26</v>
      </c>
      <c r="F587" s="65">
        <v>-25.54</v>
      </c>
      <c r="G587" s="108">
        <v>0.91152777777777771</v>
      </c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65">
        <v>27</v>
      </c>
      <c r="B588" s="65" t="s">
        <v>102</v>
      </c>
      <c r="C588" s="65">
        <v>2645</v>
      </c>
      <c r="D588" s="65">
        <v>37.89</v>
      </c>
      <c r="E588" s="65">
        <v>-39.244</v>
      </c>
      <c r="F588" s="65">
        <v>-25.545000000000002</v>
      </c>
      <c r="G588" s="108">
        <v>0.91152777777777771</v>
      </c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65">
        <v>27</v>
      </c>
      <c r="B589" s="65" t="s">
        <v>102</v>
      </c>
      <c r="C589" s="65">
        <v>2644</v>
      </c>
      <c r="D589" s="65">
        <v>37.893000000000001</v>
      </c>
      <c r="E589" s="65">
        <v>-39.277000000000001</v>
      </c>
      <c r="F589" s="65">
        <v>-25.579000000000001</v>
      </c>
      <c r="G589" s="108">
        <v>0.91152777777777771</v>
      </c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65">
        <v>27</v>
      </c>
      <c r="B590" s="65" t="s">
        <v>102</v>
      </c>
      <c r="C590" s="65">
        <v>2647</v>
      </c>
      <c r="D590" s="65">
        <v>37.933</v>
      </c>
      <c r="E590" s="65">
        <v>-39.305</v>
      </c>
      <c r="F590" s="65">
        <v>-25.539000000000001</v>
      </c>
      <c r="G590" s="108">
        <v>0.91152777777777771</v>
      </c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65">
        <v>27</v>
      </c>
      <c r="B591" s="65" t="s">
        <v>102</v>
      </c>
      <c r="C591" s="65">
        <v>169</v>
      </c>
      <c r="D591" s="65">
        <v>0.86399999999999999</v>
      </c>
      <c r="E591" s="65">
        <v>40.262999999999998</v>
      </c>
      <c r="F591" s="65">
        <v>406.86099999999999</v>
      </c>
      <c r="G591" s="108">
        <v>0.91152777777777771</v>
      </c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65">
        <v>27</v>
      </c>
      <c r="B592" s="65" t="s">
        <v>102</v>
      </c>
      <c r="C592" s="65">
        <v>167</v>
      </c>
      <c r="D592" s="65">
        <v>0.83499999999999996</v>
      </c>
      <c r="E592" s="65">
        <v>42.2</v>
      </c>
      <c r="F592" s="65">
        <v>502.84699999999998</v>
      </c>
      <c r="G592" s="108">
        <v>0.91152777777777771</v>
      </c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65">
        <v>27</v>
      </c>
      <c r="B593" s="65" t="s">
        <v>102</v>
      </c>
      <c r="C593" s="65">
        <v>8297</v>
      </c>
      <c r="D593" s="65">
        <v>26.452000000000002</v>
      </c>
      <c r="E593" s="65">
        <v>-36.976999999999997</v>
      </c>
      <c r="F593" s="65">
        <v>-11.162000000000001</v>
      </c>
      <c r="G593" s="108">
        <v>0.91152777777777771</v>
      </c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65">
        <v>27</v>
      </c>
      <c r="B594" s="65" t="s">
        <v>102</v>
      </c>
      <c r="C594" s="65">
        <v>162</v>
      </c>
      <c r="D594" s="65">
        <v>0.78800000000000003</v>
      </c>
      <c r="E594" s="65">
        <v>40.723999999999997</v>
      </c>
      <c r="F594" s="65">
        <v>505.553</v>
      </c>
      <c r="G594" s="108">
        <v>0.91152777777777771</v>
      </c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65">
        <v>27</v>
      </c>
      <c r="B595" s="65" t="s">
        <v>102</v>
      </c>
      <c r="C595" s="65">
        <v>9971</v>
      </c>
      <c r="D595" s="65">
        <v>32.15</v>
      </c>
      <c r="E595" s="65">
        <v>-36.975000000000001</v>
      </c>
      <c r="F595" s="65">
        <v>-11.035</v>
      </c>
      <c r="G595" s="108">
        <v>0.91152777777777771</v>
      </c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65">
        <v>27</v>
      </c>
      <c r="B596" s="65" t="s">
        <v>102</v>
      </c>
      <c r="C596" s="65">
        <v>159</v>
      </c>
      <c r="D596" s="65">
        <v>0.755</v>
      </c>
      <c r="E596" s="65">
        <v>37.954000000000001</v>
      </c>
      <c r="F596" s="65">
        <v>495.779</v>
      </c>
      <c r="G596" s="108">
        <v>0.91152777777777771</v>
      </c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65">
        <v>27</v>
      </c>
      <c r="B597" s="65" t="s">
        <v>102</v>
      </c>
      <c r="C597" s="65">
        <v>9081</v>
      </c>
      <c r="D597" s="65">
        <v>29.082000000000001</v>
      </c>
      <c r="E597" s="65">
        <v>-37.04</v>
      </c>
      <c r="F597" s="65">
        <v>-10.978</v>
      </c>
      <c r="G597" s="108">
        <v>0.91152777777777771</v>
      </c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65">
        <v>27</v>
      </c>
      <c r="B598" s="65" t="s">
        <v>102</v>
      </c>
      <c r="C598" s="65">
        <v>156</v>
      </c>
      <c r="D598" s="65">
        <v>0.73299999999999998</v>
      </c>
      <c r="E598" s="65">
        <v>34.795000000000002</v>
      </c>
      <c r="F598" s="65">
        <v>478.99099999999999</v>
      </c>
      <c r="G598" s="108">
        <v>0.91152777777777771</v>
      </c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65">
        <v>27</v>
      </c>
      <c r="B599" s="65" t="s">
        <v>102</v>
      </c>
      <c r="C599" s="65">
        <v>8412</v>
      </c>
      <c r="D599" s="65">
        <v>26.768999999999998</v>
      </c>
      <c r="E599" s="65">
        <v>-36.985999999999997</v>
      </c>
      <c r="F599" s="65">
        <v>-10.962</v>
      </c>
      <c r="G599" s="108">
        <v>0.91152777777777771</v>
      </c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65">
        <v>27</v>
      </c>
      <c r="B600" s="65" t="s">
        <v>102</v>
      </c>
      <c r="C600" s="65">
        <v>153</v>
      </c>
      <c r="D600" s="65">
        <v>0.71299999999999997</v>
      </c>
      <c r="E600" s="65">
        <v>33.286999999999999</v>
      </c>
      <c r="F600" s="65">
        <v>460.60300000000001</v>
      </c>
      <c r="G600" s="108">
        <v>0.91152777777777771</v>
      </c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65">
        <v>27</v>
      </c>
      <c r="B601" s="65" t="s">
        <v>102</v>
      </c>
      <c r="C601" s="65">
        <v>7770</v>
      </c>
      <c r="D601" s="65">
        <v>24.634</v>
      </c>
      <c r="E601" s="65">
        <v>-37.012999999999998</v>
      </c>
      <c r="F601" s="65">
        <v>-10.961</v>
      </c>
      <c r="G601" s="108">
        <v>0.91152777777777771</v>
      </c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65">
        <v>27</v>
      </c>
      <c r="B602" s="65" t="s">
        <v>102</v>
      </c>
      <c r="C602" s="65">
        <v>150</v>
      </c>
      <c r="D602" s="65">
        <v>0.68700000000000006</v>
      </c>
      <c r="E602" s="65">
        <v>32.44</v>
      </c>
      <c r="F602" s="65">
        <v>443.428</v>
      </c>
      <c r="G602" s="108">
        <v>0.91152777777777771</v>
      </c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65">
        <v>27</v>
      </c>
      <c r="B603" s="65" t="s">
        <v>102</v>
      </c>
      <c r="C603" s="65">
        <v>7158</v>
      </c>
      <c r="D603" s="65">
        <v>22.655000000000001</v>
      </c>
      <c r="E603" s="65">
        <v>-37.033000000000001</v>
      </c>
      <c r="F603" s="65">
        <v>-10.911</v>
      </c>
      <c r="G603" s="108">
        <v>0.91152777777777771</v>
      </c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65">
        <v>27</v>
      </c>
      <c r="B604" s="65" t="s">
        <v>102</v>
      </c>
      <c r="C604" s="65">
        <v>147</v>
      </c>
      <c r="D604" s="65">
        <v>0.66800000000000004</v>
      </c>
      <c r="E604" s="65">
        <v>30.779</v>
      </c>
      <c r="F604" s="65">
        <v>425.94600000000003</v>
      </c>
      <c r="G604" s="108">
        <v>0.91152777777777771</v>
      </c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65">
        <v>27</v>
      </c>
      <c r="B605" s="65" t="s">
        <v>102</v>
      </c>
      <c r="C605" s="65">
        <v>6627</v>
      </c>
      <c r="D605" s="65">
        <v>20.847000000000001</v>
      </c>
      <c r="E605" s="65">
        <v>-37.033999999999999</v>
      </c>
      <c r="F605" s="65">
        <v>-10.887</v>
      </c>
      <c r="G605" s="108">
        <v>0.91152777777777771</v>
      </c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65">
        <v>27</v>
      </c>
      <c r="B606" s="65" t="s">
        <v>102</v>
      </c>
      <c r="C606" s="65">
        <v>143</v>
      </c>
      <c r="D606" s="65">
        <v>0.64200000000000002</v>
      </c>
      <c r="E606" s="65">
        <v>29.655000000000001</v>
      </c>
      <c r="F606" s="65">
        <v>410.38499999999999</v>
      </c>
      <c r="G606" s="108">
        <v>0.91152777777777771</v>
      </c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65">
        <v>27</v>
      </c>
      <c r="B607" s="65" t="s">
        <v>102</v>
      </c>
      <c r="C607" s="65">
        <v>6124</v>
      </c>
      <c r="D607" s="65">
        <v>19.186</v>
      </c>
      <c r="E607" s="65">
        <v>-37.026000000000003</v>
      </c>
      <c r="F607" s="65">
        <v>-10.88</v>
      </c>
      <c r="G607" s="108">
        <v>0.91152777777777771</v>
      </c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65">
        <v>27</v>
      </c>
      <c r="B608" s="65" t="s">
        <v>102</v>
      </c>
      <c r="C608" s="65">
        <v>5678</v>
      </c>
      <c r="D608" s="65">
        <v>17.79</v>
      </c>
      <c r="E608" s="65">
        <v>-37.246000000000002</v>
      </c>
      <c r="F608" s="65">
        <v>-10.579000000000001</v>
      </c>
      <c r="G608" s="108">
        <v>0.91152777777777771</v>
      </c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65">
        <v>28</v>
      </c>
      <c r="B609" s="65" t="s">
        <v>103</v>
      </c>
      <c r="C609" s="65">
        <v>2638</v>
      </c>
      <c r="D609" s="65">
        <v>37.514000000000003</v>
      </c>
      <c r="E609" s="65">
        <v>-39.283000000000001</v>
      </c>
      <c r="F609" s="65">
        <v>-25.581</v>
      </c>
      <c r="G609" s="108">
        <v>0.9215740740740741</v>
      </c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65">
        <v>28</v>
      </c>
      <c r="B610" s="65" t="s">
        <v>103</v>
      </c>
      <c r="C610" s="65">
        <v>2635</v>
      </c>
      <c r="D610" s="65">
        <v>37.746000000000002</v>
      </c>
      <c r="E610" s="65">
        <v>-39.26</v>
      </c>
      <c r="F610" s="65">
        <v>-25.54</v>
      </c>
      <c r="G610" s="108">
        <v>0.9215740740740741</v>
      </c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65">
        <v>28</v>
      </c>
      <c r="B611" s="65" t="s">
        <v>103</v>
      </c>
      <c r="C611" s="65">
        <v>2638</v>
      </c>
      <c r="D611" s="65">
        <v>37.796999999999997</v>
      </c>
      <c r="E611" s="65">
        <v>-39.332999999999998</v>
      </c>
      <c r="F611" s="65">
        <v>-25.611999999999998</v>
      </c>
      <c r="G611" s="108">
        <v>0.9215740740740741</v>
      </c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65">
        <v>28</v>
      </c>
      <c r="B612" s="65" t="s">
        <v>103</v>
      </c>
      <c r="C612" s="65">
        <v>2640</v>
      </c>
      <c r="D612" s="65">
        <v>37.805999999999997</v>
      </c>
      <c r="E612" s="65">
        <v>-39.274999999999999</v>
      </c>
      <c r="F612" s="65">
        <v>-25.611000000000001</v>
      </c>
      <c r="G612" s="108">
        <v>0.9215740740740741</v>
      </c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65">
        <v>28</v>
      </c>
      <c r="B613" s="65" t="s">
        <v>103</v>
      </c>
      <c r="C613" s="65">
        <v>2642</v>
      </c>
      <c r="D613" s="65">
        <v>37.856999999999999</v>
      </c>
      <c r="E613" s="65">
        <v>-39.290999999999997</v>
      </c>
      <c r="F613" s="65">
        <v>-25.617999999999999</v>
      </c>
      <c r="G613" s="108">
        <v>0.9215740740740741</v>
      </c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65">
        <v>28</v>
      </c>
      <c r="B614" s="65" t="s">
        <v>103</v>
      </c>
      <c r="C614" s="65">
        <v>176</v>
      </c>
      <c r="D614" s="65">
        <v>0.95599999999999996</v>
      </c>
      <c r="E614" s="65">
        <v>42.121000000000002</v>
      </c>
      <c r="F614" s="65">
        <v>453.60899999999998</v>
      </c>
      <c r="G614" s="108">
        <v>0.9215740740740741</v>
      </c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65">
        <v>28</v>
      </c>
      <c r="B615" s="65" t="s">
        <v>103</v>
      </c>
      <c r="C615" s="65">
        <v>164</v>
      </c>
      <c r="D615" s="65">
        <v>0.82799999999999996</v>
      </c>
      <c r="E615" s="65">
        <v>38.238999999999997</v>
      </c>
      <c r="F615" s="65">
        <v>497.637</v>
      </c>
      <c r="G615" s="108">
        <v>0.9215740740740741</v>
      </c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65">
        <v>28</v>
      </c>
      <c r="B616" s="65" t="s">
        <v>103</v>
      </c>
      <c r="C616" s="65">
        <v>12892</v>
      </c>
      <c r="D616" s="65">
        <v>41.97</v>
      </c>
      <c r="E616" s="65">
        <v>-36.712000000000003</v>
      </c>
      <c r="F616" s="65">
        <v>-10.85</v>
      </c>
      <c r="G616" s="108">
        <v>0.9215740740740741</v>
      </c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65">
        <v>28</v>
      </c>
      <c r="B617" s="65" t="s">
        <v>103</v>
      </c>
      <c r="C617" s="65">
        <v>160</v>
      </c>
      <c r="D617" s="65">
        <v>0.78300000000000003</v>
      </c>
      <c r="E617" s="65">
        <v>39.192</v>
      </c>
      <c r="F617" s="65">
        <v>510.62400000000002</v>
      </c>
      <c r="G617" s="108">
        <v>0.9215740740740741</v>
      </c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65">
        <v>28</v>
      </c>
      <c r="B618" s="65" t="s">
        <v>103</v>
      </c>
      <c r="C618" s="65">
        <v>11887</v>
      </c>
      <c r="D618" s="65">
        <v>38.526000000000003</v>
      </c>
      <c r="E618" s="65">
        <v>-36.694000000000003</v>
      </c>
      <c r="F618" s="65">
        <v>-10.912000000000001</v>
      </c>
      <c r="G618" s="108">
        <v>0.9215740740740741</v>
      </c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65">
        <v>28</v>
      </c>
      <c r="B619" s="65" t="s">
        <v>103</v>
      </c>
      <c r="C619" s="65">
        <v>156</v>
      </c>
      <c r="D619" s="65">
        <v>0.75600000000000001</v>
      </c>
      <c r="E619" s="65">
        <v>36.359000000000002</v>
      </c>
      <c r="F619" s="65">
        <v>496.7</v>
      </c>
      <c r="G619" s="108">
        <v>0.9215740740740741</v>
      </c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65">
        <v>28</v>
      </c>
      <c r="B620" s="65" t="s">
        <v>103</v>
      </c>
      <c r="C620" s="65">
        <v>10921</v>
      </c>
      <c r="D620" s="65">
        <v>35.292999999999999</v>
      </c>
      <c r="E620" s="65">
        <v>-36.667999999999999</v>
      </c>
      <c r="F620" s="65">
        <v>-10.964</v>
      </c>
      <c r="G620" s="108">
        <v>0.9215740740740741</v>
      </c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65">
        <v>28</v>
      </c>
      <c r="B621" s="65" t="s">
        <v>103</v>
      </c>
      <c r="C621" s="65">
        <v>154</v>
      </c>
      <c r="D621" s="65">
        <v>0.73099999999999998</v>
      </c>
      <c r="E621" s="65">
        <v>34.49</v>
      </c>
      <c r="F621" s="65">
        <v>480.09500000000003</v>
      </c>
      <c r="G621" s="108">
        <v>0.9215740740740741</v>
      </c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65">
        <v>28</v>
      </c>
      <c r="B622" s="65" t="s">
        <v>103</v>
      </c>
      <c r="C622" s="65">
        <v>10040</v>
      </c>
      <c r="D622" s="65">
        <v>32.270000000000003</v>
      </c>
      <c r="E622" s="65">
        <v>-36.652000000000001</v>
      </c>
      <c r="F622" s="65">
        <v>-10.917</v>
      </c>
      <c r="G622" s="108">
        <v>0.9215740740740741</v>
      </c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65">
        <v>28</v>
      </c>
      <c r="B623" s="65" t="s">
        <v>103</v>
      </c>
      <c r="C623" s="65">
        <v>151</v>
      </c>
      <c r="D623" s="65">
        <v>0.70799999999999996</v>
      </c>
      <c r="E623" s="65">
        <v>33.304000000000002</v>
      </c>
      <c r="F623" s="65">
        <v>460.923</v>
      </c>
      <c r="G623" s="108">
        <v>0.9215740740740741</v>
      </c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65">
        <v>28</v>
      </c>
      <c r="B624" s="65" t="s">
        <v>103</v>
      </c>
      <c r="C624" s="65">
        <v>9259</v>
      </c>
      <c r="D624" s="65">
        <v>29.684000000000001</v>
      </c>
      <c r="E624" s="65">
        <v>-36.645000000000003</v>
      </c>
      <c r="F624" s="65">
        <v>-10.984</v>
      </c>
      <c r="G624" s="108">
        <v>0.9215740740740741</v>
      </c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65">
        <v>28</v>
      </c>
      <c r="B625" s="65" t="s">
        <v>103</v>
      </c>
      <c r="C625" s="65">
        <v>148</v>
      </c>
      <c r="D625" s="65">
        <v>0.68300000000000005</v>
      </c>
      <c r="E625" s="65">
        <v>31.391999999999999</v>
      </c>
      <c r="F625" s="65">
        <v>443.61399999999998</v>
      </c>
      <c r="G625" s="108">
        <v>0.9215740740740741</v>
      </c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65">
        <v>28</v>
      </c>
      <c r="B626" s="65" t="s">
        <v>103</v>
      </c>
      <c r="C626" s="65">
        <v>8537</v>
      </c>
      <c r="D626" s="65">
        <v>27.225999999999999</v>
      </c>
      <c r="E626" s="65">
        <v>-36.627000000000002</v>
      </c>
      <c r="F626" s="65">
        <v>-10.945</v>
      </c>
      <c r="G626" s="108">
        <v>0.9215740740740741</v>
      </c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65">
        <v>28</v>
      </c>
      <c r="B627" s="65" t="s">
        <v>103</v>
      </c>
      <c r="C627" s="65">
        <v>145</v>
      </c>
      <c r="D627" s="65">
        <v>0.66200000000000003</v>
      </c>
      <c r="E627" s="65">
        <v>30.123000000000001</v>
      </c>
      <c r="F627" s="65">
        <v>425.00900000000001</v>
      </c>
      <c r="G627" s="108">
        <v>0.9215740740740741</v>
      </c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65">
        <v>28</v>
      </c>
      <c r="B628" s="65" t="s">
        <v>103</v>
      </c>
      <c r="C628" s="65">
        <v>7837</v>
      </c>
      <c r="D628" s="65">
        <v>24.946999999999999</v>
      </c>
      <c r="E628" s="65">
        <v>-36.671999999999997</v>
      </c>
      <c r="F628" s="65">
        <v>-10.948</v>
      </c>
      <c r="G628" s="108">
        <v>0.9215740740740741</v>
      </c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65">
        <v>28</v>
      </c>
      <c r="B629" s="65" t="s">
        <v>103</v>
      </c>
      <c r="C629" s="65">
        <v>141</v>
      </c>
      <c r="D629" s="65">
        <v>0.63800000000000001</v>
      </c>
      <c r="E629" s="65">
        <v>29.038</v>
      </c>
      <c r="F629" s="65">
        <v>409.464</v>
      </c>
      <c r="G629" s="108">
        <v>0.9215740740740741</v>
      </c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65">
        <v>28</v>
      </c>
      <c r="B630" s="65" t="s">
        <v>103</v>
      </c>
      <c r="C630" s="65">
        <v>7247</v>
      </c>
      <c r="D630" s="65">
        <v>22.887</v>
      </c>
      <c r="E630" s="65">
        <v>-36.700000000000003</v>
      </c>
      <c r="F630" s="65">
        <v>-10.907999999999999</v>
      </c>
      <c r="G630" s="108">
        <v>0.9215740740740741</v>
      </c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65">
        <v>28</v>
      </c>
      <c r="B631" s="65" t="s">
        <v>103</v>
      </c>
      <c r="C631" s="65">
        <v>6718</v>
      </c>
      <c r="D631" s="65">
        <v>21.216999999999999</v>
      </c>
      <c r="E631" s="65">
        <v>-36.866999999999997</v>
      </c>
      <c r="F631" s="65">
        <v>-10.429</v>
      </c>
      <c r="G631" s="108">
        <v>0.9215740740740741</v>
      </c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65">
        <v>29</v>
      </c>
      <c r="B632" s="65" t="s">
        <v>104</v>
      </c>
      <c r="C632" s="65">
        <v>2630</v>
      </c>
      <c r="D632" s="65">
        <v>37.347999999999999</v>
      </c>
      <c r="E632" s="65">
        <v>-39.216000000000001</v>
      </c>
      <c r="F632" s="65">
        <v>-25.497</v>
      </c>
      <c r="G632" s="108">
        <v>0.93108796296296292</v>
      </c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65">
        <v>29</v>
      </c>
      <c r="B633" s="65" t="s">
        <v>104</v>
      </c>
      <c r="C633" s="65">
        <v>2630</v>
      </c>
      <c r="D633" s="65">
        <v>37.659999999999997</v>
      </c>
      <c r="E633" s="65">
        <v>-39.26</v>
      </c>
      <c r="F633" s="65">
        <v>-25.54</v>
      </c>
      <c r="G633" s="108">
        <v>0.93108796296296292</v>
      </c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65">
        <v>29</v>
      </c>
      <c r="B634" s="65" t="s">
        <v>104</v>
      </c>
      <c r="C634" s="65">
        <v>2632</v>
      </c>
      <c r="D634" s="65">
        <v>37.703000000000003</v>
      </c>
      <c r="E634" s="65">
        <v>-39.258000000000003</v>
      </c>
      <c r="F634" s="65">
        <v>-25.545000000000002</v>
      </c>
      <c r="G634" s="108">
        <v>0.93108796296296292</v>
      </c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65">
        <v>29</v>
      </c>
      <c r="B635" s="65" t="s">
        <v>104</v>
      </c>
      <c r="C635" s="65">
        <v>2634</v>
      </c>
      <c r="D635" s="65">
        <v>37.728000000000002</v>
      </c>
      <c r="E635" s="65">
        <v>-39.281999999999996</v>
      </c>
      <c r="F635" s="65">
        <v>-25.538</v>
      </c>
      <c r="G635" s="108">
        <v>0.93108796296296292</v>
      </c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65">
        <v>29</v>
      </c>
      <c r="B636" s="65" t="s">
        <v>104</v>
      </c>
      <c r="C636" s="65">
        <v>2635</v>
      </c>
      <c r="D636" s="65">
        <v>37.728000000000002</v>
      </c>
      <c r="E636" s="65">
        <v>-39.237000000000002</v>
      </c>
      <c r="F636" s="65">
        <v>-25.58</v>
      </c>
      <c r="G636" s="108">
        <v>0.93108796296296292</v>
      </c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65">
        <v>29</v>
      </c>
      <c r="B637" s="65" t="s">
        <v>104</v>
      </c>
      <c r="C637" s="65">
        <v>174</v>
      </c>
      <c r="D637" s="65">
        <v>0.90800000000000003</v>
      </c>
      <c r="E637" s="65">
        <v>43.384999999999998</v>
      </c>
      <c r="F637" s="65">
        <v>482.32799999999997</v>
      </c>
      <c r="G637" s="108">
        <v>0.93108796296296292</v>
      </c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65">
        <v>29</v>
      </c>
      <c r="B638" s="65" t="s">
        <v>104</v>
      </c>
      <c r="C638" s="65">
        <v>118</v>
      </c>
      <c r="D638" s="65">
        <v>0.28599999999999998</v>
      </c>
      <c r="E638" s="65">
        <v>-36.387999999999998</v>
      </c>
      <c r="F638" s="65">
        <v>-26.129000000000001</v>
      </c>
      <c r="G638" s="108">
        <v>0.93108796296296292</v>
      </c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65">
        <v>29</v>
      </c>
      <c r="B639" s="65" t="s">
        <v>104</v>
      </c>
      <c r="C639" s="65">
        <v>165</v>
      </c>
      <c r="D639" s="65">
        <v>0.81599999999999995</v>
      </c>
      <c r="E639" s="65">
        <v>40.048999999999999</v>
      </c>
      <c r="F639" s="65">
        <v>518.58500000000004</v>
      </c>
      <c r="G639" s="108">
        <v>0.93108796296296292</v>
      </c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65">
        <v>29</v>
      </c>
      <c r="B640" s="65" t="s">
        <v>104</v>
      </c>
      <c r="C640" s="65">
        <v>15482</v>
      </c>
      <c r="D640" s="65">
        <v>50.201999999999998</v>
      </c>
      <c r="E640" s="65">
        <v>-36.505000000000003</v>
      </c>
      <c r="F640" s="65">
        <v>-10.592000000000001</v>
      </c>
      <c r="G640" s="108">
        <v>0.93108796296296292</v>
      </c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65">
        <v>29</v>
      </c>
      <c r="B641" s="65" t="s">
        <v>104</v>
      </c>
      <c r="C641" s="65">
        <v>160</v>
      </c>
      <c r="D641" s="65">
        <v>0.75800000000000001</v>
      </c>
      <c r="E641" s="65">
        <v>38.125</v>
      </c>
      <c r="F641" s="65">
        <v>531.84</v>
      </c>
      <c r="G641" s="108">
        <v>0.93108796296296292</v>
      </c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65">
        <v>29</v>
      </c>
      <c r="B642" s="65" t="s">
        <v>104</v>
      </c>
      <c r="C642" s="65">
        <v>14233</v>
      </c>
      <c r="D642" s="65">
        <v>46.006</v>
      </c>
      <c r="E642" s="65">
        <v>-36.514000000000003</v>
      </c>
      <c r="F642" s="65">
        <v>-10.57</v>
      </c>
      <c r="G642" s="108">
        <v>0.93108796296296292</v>
      </c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65">
        <v>29</v>
      </c>
      <c r="B643" s="65" t="s">
        <v>104</v>
      </c>
      <c r="C643" s="65">
        <v>157</v>
      </c>
      <c r="D643" s="65">
        <v>0.73099999999999998</v>
      </c>
      <c r="E643" s="65">
        <v>34.448999999999998</v>
      </c>
      <c r="F643" s="65">
        <v>515.54899999999998</v>
      </c>
      <c r="G643" s="108">
        <v>0.93108796296296292</v>
      </c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65">
        <v>29</v>
      </c>
      <c r="B644" s="65" t="s">
        <v>104</v>
      </c>
      <c r="C644" s="65">
        <v>13090</v>
      </c>
      <c r="D644" s="65">
        <v>42.116</v>
      </c>
      <c r="E644" s="65">
        <v>-36.542999999999999</v>
      </c>
      <c r="F644" s="65">
        <v>-10.567</v>
      </c>
      <c r="G644" s="108">
        <v>0.93108796296296292</v>
      </c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65">
        <v>29</v>
      </c>
      <c r="B645" s="65" t="s">
        <v>104</v>
      </c>
      <c r="C645" s="65">
        <v>154</v>
      </c>
      <c r="D645" s="65">
        <v>0.71499999999999997</v>
      </c>
      <c r="E645" s="65">
        <v>33.917999999999999</v>
      </c>
      <c r="F645" s="65">
        <v>497.96</v>
      </c>
      <c r="G645" s="108">
        <v>0.93108796296296292</v>
      </c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65">
        <v>29</v>
      </c>
      <c r="B646" s="65" t="s">
        <v>104</v>
      </c>
      <c r="C646" s="65">
        <v>12068</v>
      </c>
      <c r="D646" s="65">
        <v>38.65</v>
      </c>
      <c r="E646" s="65">
        <v>-36.570999999999998</v>
      </c>
      <c r="F646" s="65">
        <v>-10.603999999999999</v>
      </c>
      <c r="G646" s="108">
        <v>0.93108796296296292</v>
      </c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65">
        <v>29</v>
      </c>
      <c r="B647" s="65" t="s">
        <v>104</v>
      </c>
      <c r="C647" s="65">
        <v>151</v>
      </c>
      <c r="D647" s="65">
        <v>0.69399999999999995</v>
      </c>
      <c r="E647" s="65">
        <v>32.808</v>
      </c>
      <c r="F647" s="65">
        <v>477.904</v>
      </c>
      <c r="G647" s="108">
        <v>0.93108796296296292</v>
      </c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65">
        <v>29</v>
      </c>
      <c r="B648" s="65" t="s">
        <v>104</v>
      </c>
      <c r="C648" s="65">
        <v>11127</v>
      </c>
      <c r="D648" s="65">
        <v>35.463999999999999</v>
      </c>
      <c r="E648" s="65">
        <v>-36.570999999999998</v>
      </c>
      <c r="F648" s="65">
        <v>-10.566000000000001</v>
      </c>
      <c r="G648" s="108">
        <v>0.93108796296296292</v>
      </c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65">
        <v>29</v>
      </c>
      <c r="B649" s="65" t="s">
        <v>104</v>
      </c>
      <c r="C649" s="65">
        <v>148</v>
      </c>
      <c r="D649" s="65">
        <v>0.67400000000000004</v>
      </c>
      <c r="E649" s="65">
        <v>30.794</v>
      </c>
      <c r="F649" s="65">
        <v>458.32900000000001</v>
      </c>
      <c r="G649" s="108">
        <v>0.93108796296296292</v>
      </c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65">
        <v>29</v>
      </c>
      <c r="B650" s="65" t="s">
        <v>104</v>
      </c>
      <c r="C650" s="65">
        <v>10268</v>
      </c>
      <c r="D650" s="65">
        <v>32.564999999999998</v>
      </c>
      <c r="E650" s="65">
        <v>-36.609000000000002</v>
      </c>
      <c r="F650" s="65">
        <v>-10.547000000000001</v>
      </c>
      <c r="G650" s="108">
        <v>0.93108796296296292</v>
      </c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65">
        <v>29</v>
      </c>
      <c r="B651" s="65" t="s">
        <v>104</v>
      </c>
      <c r="C651" s="65">
        <v>145</v>
      </c>
      <c r="D651" s="65">
        <v>0.65500000000000003</v>
      </c>
      <c r="E651" s="65">
        <v>28.803999999999998</v>
      </c>
      <c r="F651" s="65">
        <v>439.97899999999998</v>
      </c>
      <c r="G651" s="108">
        <v>0.93108796296296292</v>
      </c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65">
        <v>29</v>
      </c>
      <c r="B652" s="65" t="s">
        <v>104</v>
      </c>
      <c r="C652" s="65">
        <v>9503</v>
      </c>
      <c r="D652" s="65">
        <v>29.933</v>
      </c>
      <c r="E652" s="65">
        <v>-36.595999999999997</v>
      </c>
      <c r="F652" s="65">
        <v>-10.574999999999999</v>
      </c>
      <c r="G652" s="108">
        <v>0.93108796296296292</v>
      </c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65">
        <v>29</v>
      </c>
      <c r="B653" s="65" t="s">
        <v>104</v>
      </c>
      <c r="C653" s="65">
        <v>142</v>
      </c>
      <c r="D653" s="65">
        <v>0.629</v>
      </c>
      <c r="E653" s="65">
        <v>28.678000000000001</v>
      </c>
      <c r="F653" s="65">
        <v>422.10199999999998</v>
      </c>
      <c r="G653" s="108">
        <v>0.93108796296296292</v>
      </c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65">
        <v>29</v>
      </c>
      <c r="B654" s="65" t="s">
        <v>104</v>
      </c>
      <c r="C654" s="65">
        <v>8787</v>
      </c>
      <c r="D654" s="65">
        <v>27.52</v>
      </c>
      <c r="E654" s="65">
        <v>-36.680999999999997</v>
      </c>
      <c r="F654" s="65">
        <v>-10.523999999999999</v>
      </c>
      <c r="G654" s="108">
        <v>0.93108796296296292</v>
      </c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65">
        <v>29</v>
      </c>
      <c r="B655" s="65" t="s">
        <v>104</v>
      </c>
      <c r="C655" s="65">
        <v>8173</v>
      </c>
      <c r="D655" s="65">
        <v>25.559000000000001</v>
      </c>
      <c r="E655" s="65">
        <v>-36.764000000000003</v>
      </c>
      <c r="F655" s="65">
        <v>-10.276</v>
      </c>
      <c r="G655" s="108">
        <v>0.93108796296296292</v>
      </c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65">
        <v>30</v>
      </c>
      <c r="B656" s="65" t="s">
        <v>105</v>
      </c>
      <c r="C656" s="65">
        <v>2629</v>
      </c>
      <c r="D656" s="65">
        <v>37.396999999999998</v>
      </c>
      <c r="E656" s="65">
        <v>-39.259</v>
      </c>
      <c r="F656" s="65">
        <v>-25.428000000000001</v>
      </c>
      <c r="G656" s="108">
        <v>0.94113425925925931</v>
      </c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65">
        <v>30</v>
      </c>
      <c r="B657" s="65" t="s">
        <v>105</v>
      </c>
      <c r="C657" s="65">
        <v>2627</v>
      </c>
      <c r="D657" s="65">
        <v>37.646000000000001</v>
      </c>
      <c r="E657" s="65">
        <v>-39.26</v>
      </c>
      <c r="F657" s="65">
        <v>-25.54</v>
      </c>
      <c r="G657" s="108">
        <v>0.94113425925925931</v>
      </c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65">
        <v>30</v>
      </c>
      <c r="B658" s="65" t="s">
        <v>105</v>
      </c>
      <c r="C658" s="65">
        <v>2629</v>
      </c>
      <c r="D658" s="65">
        <v>37.658999999999999</v>
      </c>
      <c r="E658" s="65">
        <v>-39.277000000000001</v>
      </c>
      <c r="F658" s="65">
        <v>-25.481000000000002</v>
      </c>
      <c r="G658" s="108">
        <v>0.94113425925925931</v>
      </c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65">
        <v>30</v>
      </c>
      <c r="B659" s="65" t="s">
        <v>105</v>
      </c>
      <c r="C659" s="65">
        <v>2632</v>
      </c>
      <c r="D659" s="65">
        <v>37.707000000000001</v>
      </c>
      <c r="E659" s="65">
        <v>-39.264000000000003</v>
      </c>
      <c r="F659" s="65">
        <v>-25.536000000000001</v>
      </c>
      <c r="G659" s="108">
        <v>0.94113425925925931</v>
      </c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65">
        <v>30</v>
      </c>
      <c r="B660" s="65" t="s">
        <v>105</v>
      </c>
      <c r="C660" s="65">
        <v>2632</v>
      </c>
      <c r="D660" s="65">
        <v>37.712000000000003</v>
      </c>
      <c r="E660" s="65">
        <v>-39.292000000000002</v>
      </c>
      <c r="F660" s="65">
        <v>-25.518000000000001</v>
      </c>
      <c r="G660" s="108">
        <v>0.94113425925925931</v>
      </c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65">
        <v>30</v>
      </c>
      <c r="B661" s="65" t="s">
        <v>105</v>
      </c>
      <c r="C661" s="65">
        <v>165</v>
      </c>
      <c r="D661" s="65">
        <v>0.78700000000000003</v>
      </c>
      <c r="E661" s="65">
        <v>38.225999999999999</v>
      </c>
      <c r="F661" s="65">
        <v>406.62900000000002</v>
      </c>
      <c r="G661" s="108">
        <v>0.94113425925925931</v>
      </c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65">
        <v>30</v>
      </c>
      <c r="B662" s="65" t="s">
        <v>105</v>
      </c>
      <c r="C662" s="65">
        <v>167</v>
      </c>
      <c r="D662" s="65">
        <v>0.86099999999999999</v>
      </c>
      <c r="E662" s="65">
        <v>32.82</v>
      </c>
      <c r="F662" s="65">
        <v>506.60899999999998</v>
      </c>
      <c r="G662" s="108">
        <v>0.94113425925925931</v>
      </c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65">
        <v>30</v>
      </c>
      <c r="B663" s="65" t="s">
        <v>105</v>
      </c>
      <c r="C663" s="65">
        <v>7553</v>
      </c>
      <c r="D663" s="65">
        <v>20.076000000000001</v>
      </c>
      <c r="E663" s="65">
        <v>-36.061999999999998</v>
      </c>
      <c r="F663" s="65">
        <v>-9.7509999999999994</v>
      </c>
      <c r="G663" s="108">
        <v>0.94113425925925931</v>
      </c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65">
        <v>30</v>
      </c>
      <c r="B664" s="65" t="s">
        <v>105</v>
      </c>
      <c r="C664" s="65">
        <v>162</v>
      </c>
      <c r="D664" s="65">
        <v>0.80200000000000005</v>
      </c>
      <c r="E664" s="65">
        <v>34.695</v>
      </c>
      <c r="F664" s="65">
        <v>529.98099999999999</v>
      </c>
      <c r="G664" s="108">
        <v>0.94113425925925931</v>
      </c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65">
        <v>30</v>
      </c>
      <c r="B665" s="65" t="s">
        <v>105</v>
      </c>
      <c r="C665" s="65">
        <v>20785</v>
      </c>
      <c r="D665" s="65">
        <v>68.783000000000001</v>
      </c>
      <c r="E665" s="65">
        <v>-36.067</v>
      </c>
      <c r="F665" s="65">
        <v>-10.007999999999999</v>
      </c>
      <c r="G665" s="108">
        <v>0.94113425925925931</v>
      </c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65">
        <v>30</v>
      </c>
      <c r="B666" s="65" t="s">
        <v>105</v>
      </c>
      <c r="C666" s="65">
        <v>158</v>
      </c>
      <c r="D666" s="65">
        <v>0.75</v>
      </c>
      <c r="E666" s="65">
        <v>35.890999999999998</v>
      </c>
      <c r="F666" s="65">
        <v>537.41399999999999</v>
      </c>
      <c r="G666" s="108">
        <v>0.94113425925925931</v>
      </c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65">
        <v>30</v>
      </c>
      <c r="B667" s="65" t="s">
        <v>105</v>
      </c>
      <c r="C667" s="65">
        <v>19013</v>
      </c>
      <c r="D667" s="65">
        <v>62.308</v>
      </c>
      <c r="E667" s="65">
        <v>-36.134999999999998</v>
      </c>
      <c r="F667" s="65">
        <v>-10.018000000000001</v>
      </c>
      <c r="G667" s="108">
        <v>0.94113425925925931</v>
      </c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65">
        <v>30</v>
      </c>
      <c r="B668" s="65" t="s">
        <v>105</v>
      </c>
      <c r="C668" s="65">
        <v>155</v>
      </c>
      <c r="D668" s="65">
        <v>0.73299999999999998</v>
      </c>
      <c r="E668" s="65">
        <v>35.231999999999999</v>
      </c>
      <c r="F668" s="65">
        <v>519.03800000000001</v>
      </c>
      <c r="G668" s="108">
        <v>0.94113425925925931</v>
      </c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65">
        <v>30</v>
      </c>
      <c r="B669" s="65" t="s">
        <v>105</v>
      </c>
      <c r="C669" s="65">
        <v>17430</v>
      </c>
      <c r="D669" s="65">
        <v>56.735999999999997</v>
      </c>
      <c r="E669" s="65">
        <v>-36.1</v>
      </c>
      <c r="F669" s="65">
        <v>-10.036</v>
      </c>
      <c r="G669" s="108">
        <v>0.94113425925925931</v>
      </c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65">
        <v>30</v>
      </c>
      <c r="B670" s="65" t="s">
        <v>105</v>
      </c>
      <c r="C670" s="65">
        <v>152</v>
      </c>
      <c r="D670" s="65">
        <v>0.71099999999999997</v>
      </c>
      <c r="E670" s="65">
        <v>32.609000000000002</v>
      </c>
      <c r="F670" s="65">
        <v>498.28</v>
      </c>
      <c r="G670" s="108">
        <v>0.94113425925925931</v>
      </c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65">
        <v>30</v>
      </c>
      <c r="B671" s="65" t="s">
        <v>105</v>
      </c>
      <c r="C671" s="65">
        <v>15995</v>
      </c>
      <c r="D671" s="65">
        <v>51.856000000000002</v>
      </c>
      <c r="E671" s="65">
        <v>-36.143999999999998</v>
      </c>
      <c r="F671" s="65">
        <v>-10.02</v>
      </c>
      <c r="G671" s="108">
        <v>0.94113425925925931</v>
      </c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65">
        <v>30</v>
      </c>
      <c r="B672" s="65" t="s">
        <v>105</v>
      </c>
      <c r="C672" s="65">
        <v>149</v>
      </c>
      <c r="D672" s="65">
        <v>0.68799999999999994</v>
      </c>
      <c r="E672" s="65">
        <v>31.018000000000001</v>
      </c>
      <c r="F672" s="65">
        <v>477.69</v>
      </c>
      <c r="G672" s="108">
        <v>0.94113425925925931</v>
      </c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65">
        <v>30</v>
      </c>
      <c r="B673" s="65" t="s">
        <v>105</v>
      </c>
      <c r="C673" s="65">
        <v>14736</v>
      </c>
      <c r="D673" s="65">
        <v>47.494</v>
      </c>
      <c r="E673" s="65">
        <v>-36.137</v>
      </c>
      <c r="F673" s="65">
        <v>-10.023999999999999</v>
      </c>
      <c r="G673" s="108">
        <v>0.94113425925925931</v>
      </c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65">
        <v>30</v>
      </c>
      <c r="B674" s="65" t="s">
        <v>105</v>
      </c>
      <c r="C674" s="65">
        <v>146</v>
      </c>
      <c r="D674" s="65">
        <v>0.66800000000000004</v>
      </c>
      <c r="E674" s="65">
        <v>29.66</v>
      </c>
      <c r="F674" s="65">
        <v>457.15199999999999</v>
      </c>
      <c r="G674" s="108">
        <v>0.94113425925925931</v>
      </c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65">
        <v>30</v>
      </c>
      <c r="B675" s="65" t="s">
        <v>105</v>
      </c>
      <c r="C675" s="65">
        <v>13602</v>
      </c>
      <c r="D675" s="65">
        <v>43.543999999999997</v>
      </c>
      <c r="E675" s="65">
        <v>-36.173000000000002</v>
      </c>
      <c r="F675" s="65">
        <v>-9.9930000000000003</v>
      </c>
      <c r="G675" s="108">
        <v>0.94113425925925931</v>
      </c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65">
        <v>30</v>
      </c>
      <c r="B676" s="65" t="s">
        <v>105</v>
      </c>
      <c r="C676" s="65">
        <v>143</v>
      </c>
      <c r="D676" s="65">
        <v>0.64500000000000002</v>
      </c>
      <c r="E676" s="65">
        <v>28.687000000000001</v>
      </c>
      <c r="F676" s="65">
        <v>438.17099999999999</v>
      </c>
      <c r="G676" s="108">
        <v>0.94113425925925931</v>
      </c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65">
        <v>30</v>
      </c>
      <c r="B677" s="65" t="s">
        <v>105</v>
      </c>
      <c r="C677" s="65">
        <v>12533</v>
      </c>
      <c r="D677" s="65">
        <v>39.948</v>
      </c>
      <c r="E677" s="65">
        <v>-36.183</v>
      </c>
      <c r="F677" s="65">
        <v>-9.9499999999999993</v>
      </c>
      <c r="G677" s="108">
        <v>0.94113425925925931</v>
      </c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65">
        <v>30</v>
      </c>
      <c r="B678" s="65" t="s">
        <v>105</v>
      </c>
      <c r="C678" s="65">
        <v>140</v>
      </c>
      <c r="D678" s="65">
        <v>0.621</v>
      </c>
      <c r="E678" s="65">
        <v>28.385999999999999</v>
      </c>
      <c r="F678" s="65">
        <v>419.68299999999999</v>
      </c>
      <c r="G678" s="108">
        <v>0.94113425925925931</v>
      </c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65">
        <v>30</v>
      </c>
      <c r="B679" s="65" t="s">
        <v>105</v>
      </c>
      <c r="C679" s="65">
        <v>11573</v>
      </c>
      <c r="D679" s="65">
        <v>36.639000000000003</v>
      </c>
      <c r="E679" s="65">
        <v>-36.222000000000001</v>
      </c>
      <c r="F679" s="65">
        <v>-9.9689999999999994</v>
      </c>
      <c r="G679" s="108">
        <v>0.94113425925925931</v>
      </c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65">
        <v>30</v>
      </c>
      <c r="B680" s="65" t="s">
        <v>105</v>
      </c>
      <c r="C680" s="65">
        <v>10732</v>
      </c>
      <c r="D680" s="65">
        <v>33.896000000000001</v>
      </c>
      <c r="E680" s="65">
        <v>-36.387</v>
      </c>
      <c r="F680" s="65">
        <v>-9.6069999999999993</v>
      </c>
      <c r="G680" s="108">
        <v>0.94113425925925931</v>
      </c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65">
        <v>31</v>
      </c>
      <c r="B681" s="65" t="s">
        <v>106</v>
      </c>
      <c r="C681" s="65">
        <v>2613</v>
      </c>
      <c r="D681" s="65">
        <v>37.119</v>
      </c>
      <c r="E681" s="65">
        <v>-39.238</v>
      </c>
      <c r="F681" s="65">
        <v>-25.452000000000002</v>
      </c>
      <c r="G681" s="108">
        <v>0.95064814814814813</v>
      </c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65">
        <v>31</v>
      </c>
      <c r="B682" s="65" t="s">
        <v>106</v>
      </c>
      <c r="C682" s="65">
        <v>2609</v>
      </c>
      <c r="D682" s="65">
        <v>37.404000000000003</v>
      </c>
      <c r="E682" s="65">
        <v>-39.26</v>
      </c>
      <c r="F682" s="65">
        <v>-25.54</v>
      </c>
      <c r="G682" s="108">
        <v>0.95064814814814813</v>
      </c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65">
        <v>31</v>
      </c>
      <c r="B683" s="65" t="s">
        <v>106</v>
      </c>
      <c r="C683" s="65">
        <v>2612</v>
      </c>
      <c r="D683" s="65">
        <v>37.414000000000001</v>
      </c>
      <c r="E683" s="65">
        <v>-39.292000000000002</v>
      </c>
      <c r="F683" s="65">
        <v>-25.605</v>
      </c>
      <c r="G683" s="108">
        <v>0.95064814814814813</v>
      </c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65">
        <v>31</v>
      </c>
      <c r="B684" s="65" t="s">
        <v>106</v>
      </c>
      <c r="C684" s="65">
        <v>2612</v>
      </c>
      <c r="D684" s="65">
        <v>37.450000000000003</v>
      </c>
      <c r="E684" s="65">
        <v>-39.28</v>
      </c>
      <c r="F684" s="65">
        <v>-25.597000000000001</v>
      </c>
      <c r="G684" s="108">
        <v>0.95064814814814813</v>
      </c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65">
        <v>31</v>
      </c>
      <c r="B685" s="65" t="s">
        <v>106</v>
      </c>
      <c r="C685" s="65">
        <v>2616</v>
      </c>
      <c r="D685" s="65">
        <v>37.485999999999997</v>
      </c>
      <c r="E685" s="65">
        <v>-39.268999999999998</v>
      </c>
      <c r="F685" s="65">
        <v>-25.547000000000001</v>
      </c>
      <c r="G685" s="108">
        <v>0.95064814814814813</v>
      </c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65">
        <v>31</v>
      </c>
      <c r="B686" s="65" t="s">
        <v>106</v>
      </c>
      <c r="C686" s="65">
        <v>173</v>
      </c>
      <c r="D686" s="65">
        <v>0.90900000000000003</v>
      </c>
      <c r="E686" s="65">
        <v>42.442</v>
      </c>
      <c r="F686" s="65">
        <v>467.8</v>
      </c>
      <c r="G686" s="108">
        <v>0.95064814814814813</v>
      </c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65">
        <v>31</v>
      </c>
      <c r="B687" s="65" t="s">
        <v>106</v>
      </c>
      <c r="C687" s="65">
        <v>161</v>
      </c>
      <c r="D687" s="65">
        <v>0.80700000000000005</v>
      </c>
      <c r="E687" s="65">
        <v>39.661000000000001</v>
      </c>
      <c r="F687" s="65">
        <v>515.38599999999997</v>
      </c>
      <c r="G687" s="108">
        <v>0.95064814814814813</v>
      </c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65">
        <v>31</v>
      </c>
      <c r="B688" s="65" t="s">
        <v>106</v>
      </c>
      <c r="C688" s="65">
        <v>16391</v>
      </c>
      <c r="D688" s="65">
        <v>53.136000000000003</v>
      </c>
      <c r="E688" s="65">
        <v>-36.603000000000002</v>
      </c>
      <c r="F688" s="65">
        <v>-9.6980000000000004</v>
      </c>
      <c r="G688" s="108">
        <v>0.95064814814814813</v>
      </c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65">
        <v>31</v>
      </c>
      <c r="B689" s="65" t="s">
        <v>106</v>
      </c>
      <c r="C689" s="65">
        <v>156</v>
      </c>
      <c r="D689" s="65">
        <v>0.72899999999999998</v>
      </c>
      <c r="E689" s="65">
        <v>32.656999999999996</v>
      </c>
      <c r="F689" s="65">
        <v>525.154</v>
      </c>
      <c r="G689" s="108">
        <v>0.95064814814814813</v>
      </c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65">
        <v>31</v>
      </c>
      <c r="B690" s="65" t="s">
        <v>106</v>
      </c>
      <c r="C690" s="65">
        <v>15259</v>
      </c>
      <c r="D690" s="65">
        <v>49.164999999999999</v>
      </c>
      <c r="E690" s="65">
        <v>-36.572000000000003</v>
      </c>
      <c r="F690" s="65">
        <v>-9.7119999999999997</v>
      </c>
      <c r="G690" s="108">
        <v>0.95064814814814813</v>
      </c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65">
        <v>31</v>
      </c>
      <c r="B691" s="65" t="s">
        <v>106</v>
      </c>
      <c r="C691" s="65">
        <v>153</v>
      </c>
      <c r="D691" s="65">
        <v>0.71399999999999997</v>
      </c>
      <c r="E691" s="65">
        <v>35.348999999999997</v>
      </c>
      <c r="F691" s="65">
        <v>520.29899999999998</v>
      </c>
      <c r="G691" s="108">
        <v>0.95064814814814813</v>
      </c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65">
        <v>31</v>
      </c>
      <c r="B692" s="65" t="s">
        <v>106</v>
      </c>
      <c r="C692" s="65">
        <v>14083</v>
      </c>
      <c r="D692" s="65">
        <v>45.177</v>
      </c>
      <c r="E692" s="65">
        <v>-36.597999999999999</v>
      </c>
      <c r="F692" s="65">
        <v>-9.6549999999999994</v>
      </c>
      <c r="G692" s="108">
        <v>0.95064814814814813</v>
      </c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65">
        <v>31</v>
      </c>
      <c r="B693" s="65" t="s">
        <v>106</v>
      </c>
      <c r="C693" s="65">
        <v>151</v>
      </c>
      <c r="D693" s="65">
        <v>0.69399999999999995</v>
      </c>
      <c r="E693" s="65">
        <v>32.905999999999999</v>
      </c>
      <c r="F693" s="65">
        <v>498.52800000000002</v>
      </c>
      <c r="G693" s="108">
        <v>0.95064814814814813</v>
      </c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65">
        <v>31</v>
      </c>
      <c r="B694" s="65" t="s">
        <v>106</v>
      </c>
      <c r="C694" s="65">
        <v>13019</v>
      </c>
      <c r="D694" s="65">
        <v>41.561</v>
      </c>
      <c r="E694" s="65">
        <v>-36.622999999999998</v>
      </c>
      <c r="F694" s="65">
        <v>-9.6750000000000007</v>
      </c>
      <c r="G694" s="108">
        <v>0.95064814814814813</v>
      </c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65">
        <v>31</v>
      </c>
      <c r="B695" s="65" t="s">
        <v>106</v>
      </c>
      <c r="C695" s="65">
        <v>148</v>
      </c>
      <c r="D695" s="65">
        <v>0.67400000000000004</v>
      </c>
      <c r="E695" s="65">
        <v>31.065000000000001</v>
      </c>
      <c r="F695" s="65">
        <v>480.875</v>
      </c>
      <c r="G695" s="108">
        <v>0.95064814814814813</v>
      </c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65">
        <v>31</v>
      </c>
      <c r="B696" s="65" t="s">
        <v>106</v>
      </c>
      <c r="C696" s="65">
        <v>12069</v>
      </c>
      <c r="D696" s="65">
        <v>38.292999999999999</v>
      </c>
      <c r="E696" s="65">
        <v>-36.634999999999998</v>
      </c>
      <c r="F696" s="65">
        <v>-9.657</v>
      </c>
      <c r="G696" s="108">
        <v>0.95064814814814813</v>
      </c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65">
        <v>31</v>
      </c>
      <c r="B697" s="65" t="s">
        <v>106</v>
      </c>
      <c r="C697" s="65">
        <v>145</v>
      </c>
      <c r="D697" s="65">
        <v>0.65800000000000003</v>
      </c>
      <c r="E697" s="65">
        <v>30.047000000000001</v>
      </c>
      <c r="F697" s="65">
        <v>459.95299999999997</v>
      </c>
      <c r="G697" s="108">
        <v>0.95064814814814813</v>
      </c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65">
        <v>31</v>
      </c>
      <c r="B698" s="65" t="s">
        <v>106</v>
      </c>
      <c r="C698" s="65">
        <v>11186</v>
      </c>
      <c r="D698" s="65">
        <v>35.332000000000001</v>
      </c>
      <c r="E698" s="65">
        <v>-36.701000000000001</v>
      </c>
      <c r="F698" s="65">
        <v>-9.6760000000000002</v>
      </c>
      <c r="G698" s="108">
        <v>0.95064814814814813</v>
      </c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65">
        <v>31</v>
      </c>
      <c r="B699" s="65" t="s">
        <v>106</v>
      </c>
      <c r="C699" s="65">
        <v>142</v>
      </c>
      <c r="D699" s="65">
        <v>0.64100000000000001</v>
      </c>
      <c r="E699" s="65">
        <v>27.882999999999999</v>
      </c>
      <c r="F699" s="65">
        <v>441.41899999999998</v>
      </c>
      <c r="G699" s="108">
        <v>0.95064814814814813</v>
      </c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65">
        <v>31</v>
      </c>
      <c r="B700" s="65" t="s">
        <v>106</v>
      </c>
      <c r="C700" s="65">
        <v>10385</v>
      </c>
      <c r="D700" s="65">
        <v>32.652999999999999</v>
      </c>
      <c r="E700" s="65">
        <v>-36.719000000000001</v>
      </c>
      <c r="F700" s="65">
        <v>-9.6969999999999992</v>
      </c>
      <c r="G700" s="108">
        <v>0.95064814814814813</v>
      </c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65">
        <v>31</v>
      </c>
      <c r="B701" s="65" t="s">
        <v>106</v>
      </c>
      <c r="C701" s="65">
        <v>139</v>
      </c>
      <c r="D701" s="65">
        <v>0.61899999999999999</v>
      </c>
      <c r="E701" s="65">
        <v>28.218</v>
      </c>
      <c r="F701" s="65">
        <v>423.56200000000001</v>
      </c>
      <c r="G701" s="108">
        <v>0.95064814814814813</v>
      </c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65">
        <v>31</v>
      </c>
      <c r="B702" s="65" t="s">
        <v>106</v>
      </c>
      <c r="C702" s="65">
        <v>9614</v>
      </c>
      <c r="D702" s="65">
        <v>30.149000000000001</v>
      </c>
      <c r="E702" s="65">
        <v>-36.743000000000002</v>
      </c>
      <c r="F702" s="65">
        <v>-9.6780000000000008</v>
      </c>
      <c r="G702" s="108">
        <v>0.95064814814814813</v>
      </c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65">
        <v>31</v>
      </c>
      <c r="B703" s="65" t="s">
        <v>106</v>
      </c>
      <c r="C703" s="65">
        <v>8968</v>
      </c>
      <c r="D703" s="65">
        <v>28.114000000000001</v>
      </c>
      <c r="E703" s="65">
        <v>-36.904000000000003</v>
      </c>
      <c r="F703" s="65">
        <v>-9.3940000000000001</v>
      </c>
      <c r="G703" s="108">
        <v>0.95064814814814813</v>
      </c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65">
        <v>32</v>
      </c>
      <c r="B704" s="65" t="s">
        <v>107</v>
      </c>
      <c r="C704" s="65">
        <v>2622</v>
      </c>
      <c r="D704" s="65">
        <v>37.249000000000002</v>
      </c>
      <c r="E704" s="65">
        <v>-39.234999999999999</v>
      </c>
      <c r="F704" s="65">
        <v>-25.494</v>
      </c>
      <c r="G704" s="108">
        <v>0.96070601851851845</v>
      </c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65">
        <v>32</v>
      </c>
      <c r="B705" s="65" t="s">
        <v>107</v>
      </c>
      <c r="C705" s="65">
        <v>2618</v>
      </c>
      <c r="D705" s="65">
        <v>37.488</v>
      </c>
      <c r="E705" s="65">
        <v>-39.26</v>
      </c>
      <c r="F705" s="65">
        <v>-25.54</v>
      </c>
      <c r="G705" s="108">
        <v>0.96070601851851845</v>
      </c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65">
        <v>32</v>
      </c>
      <c r="B706" s="65" t="s">
        <v>107</v>
      </c>
      <c r="C706" s="65">
        <v>2619</v>
      </c>
      <c r="D706" s="65">
        <v>37.520000000000003</v>
      </c>
      <c r="E706" s="65">
        <v>-39.250999999999998</v>
      </c>
      <c r="F706" s="65">
        <v>-25.547000000000001</v>
      </c>
      <c r="G706" s="108">
        <v>0.96070601851851845</v>
      </c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65">
        <v>32</v>
      </c>
      <c r="B707" s="65" t="s">
        <v>107</v>
      </c>
      <c r="C707" s="65">
        <v>2621</v>
      </c>
      <c r="D707" s="65">
        <v>37.564</v>
      </c>
      <c r="E707" s="65">
        <v>-39.232999999999997</v>
      </c>
      <c r="F707" s="65">
        <v>-25.567</v>
      </c>
      <c r="G707" s="108">
        <v>0.96070601851851845</v>
      </c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65">
        <v>32</v>
      </c>
      <c r="B708" s="65" t="s">
        <v>107</v>
      </c>
      <c r="C708" s="65">
        <v>2621</v>
      </c>
      <c r="D708" s="65">
        <v>37.570999999999998</v>
      </c>
      <c r="E708" s="65">
        <v>-39.244</v>
      </c>
      <c r="F708" s="65">
        <v>-25.541</v>
      </c>
      <c r="G708" s="108">
        <v>0.96070601851851845</v>
      </c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65">
        <v>32</v>
      </c>
      <c r="B709" s="65" t="s">
        <v>107</v>
      </c>
      <c r="C709" s="65">
        <v>171</v>
      </c>
      <c r="D709" s="65">
        <v>0.91400000000000003</v>
      </c>
      <c r="E709" s="65">
        <v>39.984999999999999</v>
      </c>
      <c r="F709" s="65">
        <v>466.983</v>
      </c>
      <c r="G709" s="108">
        <v>0.96070601851851845</v>
      </c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65">
        <v>32</v>
      </c>
      <c r="B710" s="65" t="s">
        <v>107</v>
      </c>
      <c r="C710" s="65">
        <v>160</v>
      </c>
      <c r="D710" s="65">
        <v>0.80800000000000005</v>
      </c>
      <c r="E710" s="65">
        <v>38.783999999999999</v>
      </c>
      <c r="F710" s="65">
        <v>518.57799999999997</v>
      </c>
      <c r="G710" s="108">
        <v>0.96070601851851845</v>
      </c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65">
        <v>32</v>
      </c>
      <c r="B711" s="65" t="s">
        <v>107</v>
      </c>
      <c r="C711" s="65">
        <v>14777</v>
      </c>
      <c r="D711" s="65">
        <v>48.26</v>
      </c>
      <c r="E711" s="65">
        <v>-36.536000000000001</v>
      </c>
      <c r="F711" s="65">
        <v>-9.2710000000000008</v>
      </c>
      <c r="G711" s="108">
        <v>0.96070601851851845</v>
      </c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65">
        <v>32</v>
      </c>
      <c r="B712" s="65" t="s">
        <v>107</v>
      </c>
      <c r="C712" s="65">
        <v>155</v>
      </c>
      <c r="D712" s="65">
        <v>0.747</v>
      </c>
      <c r="E712" s="65">
        <v>37.811</v>
      </c>
      <c r="F712" s="65">
        <v>532.274</v>
      </c>
      <c r="G712" s="108">
        <v>0.96070601851851845</v>
      </c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65">
        <v>32</v>
      </c>
      <c r="B713" s="65" t="s">
        <v>107</v>
      </c>
      <c r="C713" s="65">
        <v>13746</v>
      </c>
      <c r="D713" s="65">
        <v>44.670999999999999</v>
      </c>
      <c r="E713" s="65">
        <v>-36.558999999999997</v>
      </c>
      <c r="F713" s="65">
        <v>-9.2070000000000007</v>
      </c>
      <c r="G713" s="108">
        <v>0.96070601851851845</v>
      </c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65">
        <v>32</v>
      </c>
      <c r="B714" s="65" t="s">
        <v>107</v>
      </c>
      <c r="C714" s="65">
        <v>152</v>
      </c>
      <c r="D714" s="65">
        <v>0.72199999999999998</v>
      </c>
      <c r="E714" s="65">
        <v>34.606999999999999</v>
      </c>
      <c r="F714" s="65">
        <v>516.47799999999995</v>
      </c>
      <c r="G714" s="108">
        <v>0.96070601851851845</v>
      </c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65">
        <v>32</v>
      </c>
      <c r="B715" s="65" t="s">
        <v>107</v>
      </c>
      <c r="C715" s="65">
        <v>12635</v>
      </c>
      <c r="D715" s="65">
        <v>40.771000000000001</v>
      </c>
      <c r="E715" s="65">
        <v>-36.546999999999997</v>
      </c>
      <c r="F715" s="65">
        <v>-9.23</v>
      </c>
      <c r="G715" s="108">
        <v>0.96070601851851845</v>
      </c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65">
        <v>32</v>
      </c>
      <c r="B716" s="65" t="s">
        <v>107</v>
      </c>
      <c r="C716" s="65">
        <v>149</v>
      </c>
      <c r="D716" s="65">
        <v>0.70099999999999996</v>
      </c>
      <c r="E716" s="65">
        <v>31.821999999999999</v>
      </c>
      <c r="F716" s="65">
        <v>497.89499999999998</v>
      </c>
      <c r="G716" s="108">
        <v>0.96070601851851845</v>
      </c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65">
        <v>32</v>
      </c>
      <c r="B717" s="65" t="s">
        <v>107</v>
      </c>
      <c r="C717" s="65">
        <v>11665</v>
      </c>
      <c r="D717" s="65">
        <v>37.447000000000003</v>
      </c>
      <c r="E717" s="65">
        <v>-36.540999999999997</v>
      </c>
      <c r="F717" s="65">
        <v>-9.2230000000000008</v>
      </c>
      <c r="G717" s="108">
        <v>0.96070601851851845</v>
      </c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65">
        <v>32</v>
      </c>
      <c r="B718" s="65" t="s">
        <v>107</v>
      </c>
      <c r="C718" s="65">
        <v>147</v>
      </c>
      <c r="D718" s="65">
        <v>0.67800000000000005</v>
      </c>
      <c r="E718" s="65">
        <v>30.312000000000001</v>
      </c>
      <c r="F718" s="65">
        <v>479.16899999999998</v>
      </c>
      <c r="G718" s="108">
        <v>0.96070601851851845</v>
      </c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65">
        <v>32</v>
      </c>
      <c r="B719" s="65" t="s">
        <v>107</v>
      </c>
      <c r="C719" s="65">
        <v>10797</v>
      </c>
      <c r="D719" s="65">
        <v>34.494999999999997</v>
      </c>
      <c r="E719" s="65">
        <v>-36.566000000000003</v>
      </c>
      <c r="F719" s="65">
        <v>-9.2070000000000007</v>
      </c>
      <c r="G719" s="108">
        <v>0.96070601851851845</v>
      </c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65">
        <v>32</v>
      </c>
      <c r="B720" s="65" t="s">
        <v>107</v>
      </c>
      <c r="C720" s="65">
        <v>144</v>
      </c>
      <c r="D720" s="65">
        <v>0.65800000000000003</v>
      </c>
      <c r="E720" s="65">
        <v>28.841999999999999</v>
      </c>
      <c r="F720" s="65">
        <v>460.95699999999999</v>
      </c>
      <c r="G720" s="108">
        <v>0.96070601851851845</v>
      </c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65">
        <v>32</v>
      </c>
      <c r="B721" s="65" t="s">
        <v>107</v>
      </c>
      <c r="C721" s="65">
        <v>9993</v>
      </c>
      <c r="D721" s="65">
        <v>31.771000000000001</v>
      </c>
      <c r="E721" s="65">
        <v>-36.584000000000003</v>
      </c>
      <c r="F721" s="65">
        <v>-9.16</v>
      </c>
      <c r="G721" s="108">
        <v>0.96070601851851845</v>
      </c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65">
        <v>32</v>
      </c>
      <c r="B722" s="65" t="s">
        <v>107</v>
      </c>
      <c r="C722" s="65">
        <v>141</v>
      </c>
      <c r="D722" s="65">
        <v>0.63800000000000001</v>
      </c>
      <c r="E722" s="65">
        <v>27.390999999999998</v>
      </c>
      <c r="F722" s="65">
        <v>443.46800000000002</v>
      </c>
      <c r="G722" s="108">
        <v>0.96070601851851845</v>
      </c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65">
        <v>32</v>
      </c>
      <c r="B723" s="65" t="s">
        <v>107</v>
      </c>
      <c r="C723" s="65">
        <v>9247</v>
      </c>
      <c r="D723" s="65">
        <v>29.273</v>
      </c>
      <c r="E723" s="65">
        <v>-36.606000000000002</v>
      </c>
      <c r="F723" s="65">
        <v>-9.1199999999999992</v>
      </c>
      <c r="G723" s="108">
        <v>0.96070601851851845</v>
      </c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65">
        <v>32</v>
      </c>
      <c r="B724" s="65" t="s">
        <v>107</v>
      </c>
      <c r="C724" s="65">
        <v>138</v>
      </c>
      <c r="D724" s="65">
        <v>0.61599999999999999</v>
      </c>
      <c r="E724" s="65">
        <v>26.366</v>
      </c>
      <c r="F724" s="65">
        <v>425.30200000000002</v>
      </c>
      <c r="G724" s="108">
        <v>0.96070601851851845</v>
      </c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65">
        <v>32</v>
      </c>
      <c r="B725" s="65" t="s">
        <v>107</v>
      </c>
      <c r="C725" s="65">
        <v>8561</v>
      </c>
      <c r="D725" s="65">
        <v>26.952000000000002</v>
      </c>
      <c r="E725" s="65">
        <v>-36.616999999999997</v>
      </c>
      <c r="F725" s="65">
        <v>-9.1370000000000005</v>
      </c>
      <c r="G725" s="108">
        <v>0.96070601851851845</v>
      </c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65">
        <v>32</v>
      </c>
      <c r="B726" s="65" t="s">
        <v>107</v>
      </c>
      <c r="C726" s="65">
        <v>7959</v>
      </c>
      <c r="D726" s="65">
        <v>25.035</v>
      </c>
      <c r="E726" s="65">
        <v>-36.811</v>
      </c>
      <c r="F726" s="65">
        <v>-8.76</v>
      </c>
      <c r="G726" s="108">
        <v>0.96070601851851845</v>
      </c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65">
        <v>33</v>
      </c>
      <c r="B727" s="65" t="s">
        <v>108</v>
      </c>
      <c r="C727" s="65">
        <v>2604</v>
      </c>
      <c r="D727" s="65">
        <v>36.994999999999997</v>
      </c>
      <c r="E727" s="65">
        <v>-39.252000000000002</v>
      </c>
      <c r="F727" s="65">
        <v>-25.536000000000001</v>
      </c>
      <c r="G727" s="108">
        <v>0.97020833333333334</v>
      </c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65">
        <v>33</v>
      </c>
      <c r="B728" s="65" t="s">
        <v>108</v>
      </c>
      <c r="C728" s="65">
        <v>2601</v>
      </c>
      <c r="D728" s="65">
        <v>37.265999999999998</v>
      </c>
      <c r="E728" s="65">
        <v>-39.26</v>
      </c>
      <c r="F728" s="65">
        <v>-25.54</v>
      </c>
      <c r="G728" s="108">
        <v>0.97020833333333334</v>
      </c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65">
        <v>33</v>
      </c>
      <c r="B729" s="65" t="s">
        <v>108</v>
      </c>
      <c r="C729" s="65">
        <v>2606</v>
      </c>
      <c r="D729" s="65">
        <v>37.317</v>
      </c>
      <c r="E729" s="65">
        <v>-39.246000000000002</v>
      </c>
      <c r="F729" s="65">
        <v>-25.593</v>
      </c>
      <c r="G729" s="108">
        <v>0.97020833333333334</v>
      </c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65">
        <v>33</v>
      </c>
      <c r="B730" s="65" t="s">
        <v>108</v>
      </c>
      <c r="C730" s="65">
        <v>2606</v>
      </c>
      <c r="D730" s="65">
        <v>37.33</v>
      </c>
      <c r="E730" s="65">
        <v>-39.253</v>
      </c>
      <c r="F730" s="65">
        <v>-25.582999999999998</v>
      </c>
      <c r="G730" s="108">
        <v>0.97020833333333334</v>
      </c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65">
        <v>33</v>
      </c>
      <c r="B731" s="65" t="s">
        <v>108</v>
      </c>
      <c r="C731" s="65">
        <v>2606</v>
      </c>
      <c r="D731" s="65">
        <v>37.371000000000002</v>
      </c>
      <c r="E731" s="65">
        <v>-39.287999999999997</v>
      </c>
      <c r="F731" s="65">
        <v>-25.623999999999999</v>
      </c>
      <c r="G731" s="108">
        <v>0.97020833333333334</v>
      </c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65">
        <v>33</v>
      </c>
      <c r="B732" s="65" t="s">
        <v>108</v>
      </c>
      <c r="C732" s="65">
        <v>170</v>
      </c>
      <c r="D732" s="65">
        <v>0.89200000000000002</v>
      </c>
      <c r="E732" s="65">
        <v>42.198999999999998</v>
      </c>
      <c r="F732" s="65">
        <v>471.74099999999999</v>
      </c>
      <c r="G732" s="108">
        <v>0.97020833333333334</v>
      </c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65">
        <v>33</v>
      </c>
      <c r="B733" s="65" t="s">
        <v>108</v>
      </c>
      <c r="C733" s="65">
        <v>159</v>
      </c>
      <c r="D733" s="65">
        <v>0.79200000000000004</v>
      </c>
      <c r="E733" s="65">
        <v>38.384999999999998</v>
      </c>
      <c r="F733" s="65">
        <v>522.34199999999998</v>
      </c>
      <c r="G733" s="108">
        <v>0.97020833333333334</v>
      </c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65">
        <v>33</v>
      </c>
      <c r="B734" s="65" t="s">
        <v>108</v>
      </c>
      <c r="C734" s="65">
        <v>15320</v>
      </c>
      <c r="D734" s="65">
        <v>49.39</v>
      </c>
      <c r="E734" s="65">
        <v>-35.976999999999997</v>
      </c>
      <c r="F734" s="65">
        <v>-8.8000000000000007</v>
      </c>
      <c r="G734" s="108">
        <v>0.97020833333333334</v>
      </c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65">
        <v>33</v>
      </c>
      <c r="B735" s="65" t="s">
        <v>108</v>
      </c>
      <c r="C735" s="65">
        <v>154</v>
      </c>
      <c r="D735" s="65">
        <v>0.72199999999999998</v>
      </c>
      <c r="E735" s="65">
        <v>35.229999999999997</v>
      </c>
      <c r="F735" s="65">
        <v>539.09100000000001</v>
      </c>
      <c r="G735" s="108">
        <v>0.97020833333333334</v>
      </c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65">
        <v>33</v>
      </c>
      <c r="B736" s="65" t="s">
        <v>108</v>
      </c>
      <c r="C736" s="65">
        <v>14353</v>
      </c>
      <c r="D736" s="65">
        <v>46.067999999999998</v>
      </c>
      <c r="E736" s="65">
        <v>-35.999000000000002</v>
      </c>
      <c r="F736" s="65">
        <v>-8.7360000000000007</v>
      </c>
      <c r="G736" s="108">
        <v>0.97020833333333334</v>
      </c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65">
        <v>33</v>
      </c>
      <c r="B737" s="65" t="s">
        <v>108</v>
      </c>
      <c r="C737" s="65">
        <v>151</v>
      </c>
      <c r="D737" s="65">
        <v>0.70599999999999996</v>
      </c>
      <c r="E737" s="65">
        <v>34.085999999999999</v>
      </c>
      <c r="F737" s="65">
        <v>527.36800000000005</v>
      </c>
      <c r="G737" s="108">
        <v>0.97020833333333334</v>
      </c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65">
        <v>33</v>
      </c>
      <c r="B738" s="65" t="s">
        <v>108</v>
      </c>
      <c r="C738" s="65">
        <v>13322</v>
      </c>
      <c r="D738" s="65">
        <v>42.496000000000002</v>
      </c>
      <c r="E738" s="65">
        <v>-36.021000000000001</v>
      </c>
      <c r="F738" s="65">
        <v>-8.8079999999999998</v>
      </c>
      <c r="G738" s="108">
        <v>0.97020833333333334</v>
      </c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65">
        <v>33</v>
      </c>
      <c r="B739" s="65" t="s">
        <v>108</v>
      </c>
      <c r="C739" s="65">
        <v>148</v>
      </c>
      <c r="D739" s="65">
        <v>0.68700000000000006</v>
      </c>
      <c r="E739" s="65">
        <v>31.818999999999999</v>
      </c>
      <c r="F739" s="65">
        <v>508.86599999999999</v>
      </c>
      <c r="G739" s="108">
        <v>0.97020833333333334</v>
      </c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65">
        <v>33</v>
      </c>
      <c r="B740" s="65" t="s">
        <v>108</v>
      </c>
      <c r="C740" s="65">
        <v>12339</v>
      </c>
      <c r="D740" s="65">
        <v>39.258000000000003</v>
      </c>
      <c r="E740" s="65">
        <v>-36.024000000000001</v>
      </c>
      <c r="F740" s="65">
        <v>-8.7739999999999991</v>
      </c>
      <c r="G740" s="108">
        <v>0.97020833333333334</v>
      </c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65">
        <v>33</v>
      </c>
      <c r="B741" s="65" t="s">
        <v>108</v>
      </c>
      <c r="C741" s="65">
        <v>146</v>
      </c>
      <c r="D741" s="65">
        <v>0.67100000000000004</v>
      </c>
      <c r="E741" s="65">
        <v>30.007000000000001</v>
      </c>
      <c r="F741" s="65">
        <v>488.161</v>
      </c>
      <c r="G741" s="108">
        <v>0.97020833333333334</v>
      </c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65">
        <v>33</v>
      </c>
      <c r="B742" s="65" t="s">
        <v>108</v>
      </c>
      <c r="C742" s="65">
        <v>11470</v>
      </c>
      <c r="D742" s="65">
        <v>36.326999999999998</v>
      </c>
      <c r="E742" s="65">
        <v>-36.021999999999998</v>
      </c>
      <c r="F742" s="65">
        <v>-8.8190000000000008</v>
      </c>
      <c r="G742" s="108">
        <v>0.97020833333333334</v>
      </c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65">
        <v>33</v>
      </c>
      <c r="B743" s="65" t="s">
        <v>108</v>
      </c>
      <c r="C743" s="65">
        <v>143</v>
      </c>
      <c r="D743" s="65">
        <v>0.65500000000000003</v>
      </c>
      <c r="E743" s="65">
        <v>28.114999999999998</v>
      </c>
      <c r="F743" s="65">
        <v>467.59100000000001</v>
      </c>
      <c r="G743" s="108">
        <v>0.97020833333333334</v>
      </c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65">
        <v>33</v>
      </c>
      <c r="B744" s="65" t="s">
        <v>108</v>
      </c>
      <c r="C744" s="65">
        <v>10636</v>
      </c>
      <c r="D744" s="65">
        <v>33.609000000000002</v>
      </c>
      <c r="E744" s="65">
        <v>-36.043999999999997</v>
      </c>
      <c r="F744" s="65">
        <v>-8.76</v>
      </c>
      <c r="G744" s="108">
        <v>0.97020833333333334</v>
      </c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65">
        <v>33</v>
      </c>
      <c r="B745" s="65" t="s">
        <v>108</v>
      </c>
      <c r="C745" s="65">
        <v>140</v>
      </c>
      <c r="D745" s="65">
        <v>0.63800000000000001</v>
      </c>
      <c r="E745" s="65">
        <v>27.478000000000002</v>
      </c>
      <c r="F745" s="65">
        <v>447.92200000000003</v>
      </c>
      <c r="G745" s="108">
        <v>0.97020833333333334</v>
      </c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65">
        <v>33</v>
      </c>
      <c r="B746" s="65" t="s">
        <v>108</v>
      </c>
      <c r="C746" s="65">
        <v>9831</v>
      </c>
      <c r="D746" s="65">
        <v>31.094000000000001</v>
      </c>
      <c r="E746" s="65">
        <v>-36.039000000000001</v>
      </c>
      <c r="F746" s="65">
        <v>-8.859</v>
      </c>
      <c r="G746" s="108">
        <v>0.97020833333333334</v>
      </c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65">
        <v>33</v>
      </c>
      <c r="B747" s="65" t="s">
        <v>108</v>
      </c>
      <c r="C747" s="65">
        <v>137</v>
      </c>
      <c r="D747" s="65">
        <v>0.62</v>
      </c>
      <c r="E747" s="65">
        <v>25.571000000000002</v>
      </c>
      <c r="F747" s="65">
        <v>429.71300000000002</v>
      </c>
      <c r="G747" s="108">
        <v>0.97020833333333334</v>
      </c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65">
        <v>33</v>
      </c>
      <c r="B748" s="65" t="s">
        <v>108</v>
      </c>
      <c r="C748" s="65">
        <v>9096</v>
      </c>
      <c r="D748" s="65">
        <v>28.715</v>
      </c>
      <c r="E748" s="65">
        <v>-36.018999999999998</v>
      </c>
      <c r="F748" s="65">
        <v>-8.8170000000000002</v>
      </c>
      <c r="G748" s="108">
        <v>0.97020833333333334</v>
      </c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65">
        <v>33</v>
      </c>
      <c r="B749" s="65" t="s">
        <v>108</v>
      </c>
      <c r="C749" s="65">
        <v>8455</v>
      </c>
      <c r="D749" s="65">
        <v>26.751000000000001</v>
      </c>
      <c r="E749" s="65">
        <v>-36.213999999999999</v>
      </c>
      <c r="F749" s="65">
        <v>-8.49</v>
      </c>
      <c r="G749" s="108">
        <v>0.97020833333333334</v>
      </c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65">
        <v>34</v>
      </c>
      <c r="B750" s="65" t="s">
        <v>109</v>
      </c>
      <c r="C750" s="65">
        <v>2612</v>
      </c>
      <c r="D750" s="65">
        <v>37.128999999999998</v>
      </c>
      <c r="E750" s="65">
        <v>-39.265000000000001</v>
      </c>
      <c r="F750" s="65">
        <v>-25.515000000000001</v>
      </c>
      <c r="G750" s="108">
        <v>0.98026620370370365</v>
      </c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65">
        <v>34</v>
      </c>
      <c r="B751" s="65" t="s">
        <v>109</v>
      </c>
      <c r="C751" s="65">
        <v>2609</v>
      </c>
      <c r="D751" s="65">
        <v>37.356999999999999</v>
      </c>
      <c r="E751" s="65">
        <v>-39.26</v>
      </c>
      <c r="F751" s="65">
        <v>-25.54</v>
      </c>
      <c r="G751" s="108">
        <v>0.98026620370370365</v>
      </c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65">
        <v>34</v>
      </c>
      <c r="B752" s="65" t="s">
        <v>109</v>
      </c>
      <c r="C752" s="65">
        <v>2611</v>
      </c>
      <c r="D752" s="65">
        <v>37.43</v>
      </c>
      <c r="E752" s="65">
        <v>-39.295999999999999</v>
      </c>
      <c r="F752" s="65">
        <v>-25.58</v>
      </c>
      <c r="G752" s="108">
        <v>0.98026620370370365</v>
      </c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65">
        <v>34</v>
      </c>
      <c r="B753" s="65" t="s">
        <v>109</v>
      </c>
      <c r="C753" s="65">
        <v>2614</v>
      </c>
      <c r="D753" s="65">
        <v>37.442</v>
      </c>
      <c r="E753" s="65">
        <v>-39.293999999999997</v>
      </c>
      <c r="F753" s="65">
        <v>-25.600999999999999</v>
      </c>
      <c r="G753" s="108">
        <v>0.98026620370370365</v>
      </c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65">
        <v>34</v>
      </c>
      <c r="B754" s="65" t="s">
        <v>109</v>
      </c>
      <c r="C754" s="65">
        <v>2613</v>
      </c>
      <c r="D754" s="65">
        <v>37.484999999999999</v>
      </c>
      <c r="E754" s="65">
        <v>-39.307000000000002</v>
      </c>
      <c r="F754" s="65">
        <v>-25.57</v>
      </c>
      <c r="G754" s="108">
        <v>0.98026620370370365</v>
      </c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65">
        <v>34</v>
      </c>
      <c r="B755" s="65" t="s">
        <v>109</v>
      </c>
      <c r="C755" s="65">
        <v>169</v>
      </c>
      <c r="D755" s="65">
        <v>0.89200000000000002</v>
      </c>
      <c r="E755" s="65">
        <v>37.223999999999997</v>
      </c>
      <c r="F755" s="65">
        <v>468.73899999999998</v>
      </c>
      <c r="G755" s="108">
        <v>0.98026620370370365</v>
      </c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65">
        <v>34</v>
      </c>
      <c r="B756" s="65" t="s">
        <v>109</v>
      </c>
      <c r="C756" s="65">
        <v>158</v>
      </c>
      <c r="D756" s="65">
        <v>0.79</v>
      </c>
      <c r="E756" s="65">
        <v>38.387</v>
      </c>
      <c r="F756" s="65">
        <v>527.81799999999998</v>
      </c>
      <c r="G756" s="108">
        <v>0.98026620370370365</v>
      </c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65">
        <v>34</v>
      </c>
      <c r="B757" s="65" t="s">
        <v>109</v>
      </c>
      <c r="C757" s="65">
        <v>13549</v>
      </c>
      <c r="D757" s="65">
        <v>44.051000000000002</v>
      </c>
      <c r="E757" s="65">
        <v>-35.970999999999997</v>
      </c>
      <c r="F757" s="65">
        <v>-9.5269999999999992</v>
      </c>
      <c r="G757" s="108">
        <v>0.98026620370370365</v>
      </c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65">
        <v>34</v>
      </c>
      <c r="B758" s="65" t="s">
        <v>109</v>
      </c>
      <c r="C758" s="65">
        <v>153</v>
      </c>
      <c r="D758" s="65">
        <v>0.73699999999999999</v>
      </c>
      <c r="E758" s="65">
        <v>35.843000000000004</v>
      </c>
      <c r="F758" s="65">
        <v>539.55499999999995</v>
      </c>
      <c r="G758" s="108">
        <v>0.98026620370370365</v>
      </c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65">
        <v>34</v>
      </c>
      <c r="B759" s="65" t="s">
        <v>109</v>
      </c>
      <c r="C759" s="65">
        <v>12659</v>
      </c>
      <c r="D759" s="65">
        <v>40.936</v>
      </c>
      <c r="E759" s="65">
        <v>-35.950000000000003</v>
      </c>
      <c r="F759" s="65">
        <v>-9.4640000000000004</v>
      </c>
      <c r="G759" s="108">
        <v>0.98026620370370365</v>
      </c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65">
        <v>34</v>
      </c>
      <c r="B760" s="65" t="s">
        <v>109</v>
      </c>
      <c r="C760" s="65">
        <v>150</v>
      </c>
      <c r="D760" s="65">
        <v>0.71199999999999997</v>
      </c>
      <c r="E760" s="65">
        <v>32.337000000000003</v>
      </c>
      <c r="F760" s="65">
        <v>525.995</v>
      </c>
      <c r="G760" s="108">
        <v>0.98026620370370365</v>
      </c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65">
        <v>34</v>
      </c>
      <c r="B761" s="65" t="s">
        <v>109</v>
      </c>
      <c r="C761" s="65">
        <v>11685</v>
      </c>
      <c r="D761" s="65">
        <v>37.543999999999997</v>
      </c>
      <c r="E761" s="65">
        <v>-35.959000000000003</v>
      </c>
      <c r="F761" s="65">
        <v>-9.4429999999999996</v>
      </c>
      <c r="G761" s="108">
        <v>0.98026620370370365</v>
      </c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65">
        <v>34</v>
      </c>
      <c r="B762" s="65" t="s">
        <v>109</v>
      </c>
      <c r="C762" s="65">
        <v>148</v>
      </c>
      <c r="D762" s="65">
        <v>0.69</v>
      </c>
      <c r="E762" s="65">
        <v>31.164999999999999</v>
      </c>
      <c r="F762" s="65">
        <v>508.29899999999998</v>
      </c>
      <c r="G762" s="108">
        <v>0.98026620370370365</v>
      </c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65">
        <v>34</v>
      </c>
      <c r="B763" s="65" t="s">
        <v>109</v>
      </c>
      <c r="C763" s="65">
        <v>10823</v>
      </c>
      <c r="D763" s="65">
        <v>34.597000000000001</v>
      </c>
      <c r="E763" s="65">
        <v>-35.975999999999999</v>
      </c>
      <c r="F763" s="65">
        <v>-9.4830000000000005</v>
      </c>
      <c r="G763" s="108">
        <v>0.98026620370370365</v>
      </c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65">
        <v>34</v>
      </c>
      <c r="B764" s="65" t="s">
        <v>109</v>
      </c>
      <c r="C764" s="65">
        <v>145</v>
      </c>
      <c r="D764" s="65">
        <v>0.66900000000000004</v>
      </c>
      <c r="E764" s="65">
        <v>28.622</v>
      </c>
      <c r="F764" s="65">
        <v>489.90600000000001</v>
      </c>
      <c r="G764" s="108">
        <v>0.98026620370370365</v>
      </c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65">
        <v>34</v>
      </c>
      <c r="B765" s="65" t="s">
        <v>109</v>
      </c>
      <c r="C765" s="65">
        <v>10014</v>
      </c>
      <c r="D765" s="65">
        <v>31.896000000000001</v>
      </c>
      <c r="E765" s="65">
        <v>-35.978999999999999</v>
      </c>
      <c r="F765" s="65">
        <v>-9.4429999999999996</v>
      </c>
      <c r="G765" s="108">
        <v>0.98026620370370365</v>
      </c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65">
        <v>34</v>
      </c>
      <c r="B766" s="65" t="s">
        <v>109</v>
      </c>
      <c r="C766" s="65">
        <v>142</v>
      </c>
      <c r="D766" s="65">
        <v>0.65100000000000002</v>
      </c>
      <c r="E766" s="65">
        <v>27.018000000000001</v>
      </c>
      <c r="F766" s="65">
        <v>470.69</v>
      </c>
      <c r="G766" s="108">
        <v>0.98026620370370365</v>
      </c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65">
        <v>34</v>
      </c>
      <c r="B767" s="65" t="s">
        <v>109</v>
      </c>
      <c r="C767" s="65">
        <v>9258</v>
      </c>
      <c r="D767" s="65">
        <v>29.414000000000001</v>
      </c>
      <c r="E767" s="65">
        <v>-36.003</v>
      </c>
      <c r="F767" s="65">
        <v>-9.375</v>
      </c>
      <c r="G767" s="108">
        <v>0.98026620370370365</v>
      </c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65">
        <v>34</v>
      </c>
      <c r="B768" s="65" t="s">
        <v>109</v>
      </c>
      <c r="C768" s="65">
        <v>139</v>
      </c>
      <c r="D768" s="65">
        <v>0.63100000000000001</v>
      </c>
      <c r="E768" s="65">
        <v>26.693999999999999</v>
      </c>
      <c r="F768" s="65">
        <v>453.411</v>
      </c>
      <c r="G768" s="108">
        <v>0.98026620370370365</v>
      </c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65">
        <v>34</v>
      </c>
      <c r="B769" s="65" t="s">
        <v>109</v>
      </c>
      <c r="C769" s="65">
        <v>8591</v>
      </c>
      <c r="D769" s="65">
        <v>27.111000000000001</v>
      </c>
      <c r="E769" s="65">
        <v>-36.026000000000003</v>
      </c>
      <c r="F769" s="65">
        <v>-9.3379999999999992</v>
      </c>
      <c r="G769" s="108">
        <v>0.98026620370370365</v>
      </c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65">
        <v>34</v>
      </c>
      <c r="B770" s="65" t="s">
        <v>109</v>
      </c>
      <c r="C770" s="65">
        <v>136</v>
      </c>
      <c r="D770" s="65">
        <v>0.60799999999999998</v>
      </c>
      <c r="E770" s="65">
        <v>25.599</v>
      </c>
      <c r="F770" s="65">
        <v>434.31599999999997</v>
      </c>
      <c r="G770" s="108">
        <v>0.98026620370370365</v>
      </c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65">
        <v>34</v>
      </c>
      <c r="B771" s="65" t="s">
        <v>109</v>
      </c>
      <c r="C771" s="65">
        <v>7936</v>
      </c>
      <c r="D771" s="65">
        <v>24.986000000000001</v>
      </c>
      <c r="E771" s="65">
        <v>-36.009</v>
      </c>
      <c r="F771" s="65">
        <v>-9.4280000000000008</v>
      </c>
      <c r="G771" s="108">
        <v>0.98026620370370365</v>
      </c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65">
        <v>34</v>
      </c>
      <c r="B772" s="65" t="s">
        <v>109</v>
      </c>
      <c r="C772" s="65">
        <v>7394</v>
      </c>
      <c r="D772" s="65">
        <v>23.236000000000001</v>
      </c>
      <c r="E772" s="65">
        <v>-36.209000000000003</v>
      </c>
      <c r="F772" s="65">
        <v>-9.0299999999999994</v>
      </c>
      <c r="G772" s="108">
        <v>0.98026620370370365</v>
      </c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65">
        <v>35</v>
      </c>
      <c r="B773" s="65" t="s">
        <v>8</v>
      </c>
      <c r="C773" s="65">
        <v>2599</v>
      </c>
      <c r="D773" s="65">
        <v>36.875</v>
      </c>
      <c r="E773" s="65">
        <v>-39.228999999999999</v>
      </c>
      <c r="F773" s="65">
        <v>-25.484000000000002</v>
      </c>
      <c r="G773" s="108">
        <v>0.9897800925925927</v>
      </c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65">
        <v>35</v>
      </c>
      <c r="B774" s="65" t="s">
        <v>8</v>
      </c>
      <c r="C774" s="65">
        <v>2595</v>
      </c>
      <c r="D774" s="65">
        <v>37.18</v>
      </c>
      <c r="E774" s="65">
        <v>-39.26</v>
      </c>
      <c r="F774" s="65">
        <v>-25.54</v>
      </c>
      <c r="G774" s="108">
        <v>0.9897800925925927</v>
      </c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65">
        <v>35</v>
      </c>
      <c r="B775" s="65" t="s">
        <v>8</v>
      </c>
      <c r="C775" s="65">
        <v>2596</v>
      </c>
      <c r="D775" s="65">
        <v>37.207999999999998</v>
      </c>
      <c r="E775" s="65">
        <v>-39.311999999999998</v>
      </c>
      <c r="F775" s="65">
        <v>-25.53</v>
      </c>
      <c r="G775" s="108">
        <v>0.9897800925925927</v>
      </c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65">
        <v>35</v>
      </c>
      <c r="B776" s="65" t="s">
        <v>8</v>
      </c>
      <c r="C776" s="65">
        <v>2599</v>
      </c>
      <c r="D776" s="65">
        <v>37.223999999999997</v>
      </c>
      <c r="E776" s="65">
        <v>-39.295000000000002</v>
      </c>
      <c r="F776" s="65">
        <v>-25.602</v>
      </c>
      <c r="G776" s="108">
        <v>0.9897800925925927</v>
      </c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65">
        <v>35</v>
      </c>
      <c r="B777" s="65" t="s">
        <v>8</v>
      </c>
      <c r="C777" s="65">
        <v>2598</v>
      </c>
      <c r="D777" s="65">
        <v>37.256999999999998</v>
      </c>
      <c r="E777" s="65">
        <v>-39.268000000000001</v>
      </c>
      <c r="F777" s="65">
        <v>-25.565000000000001</v>
      </c>
      <c r="G777" s="108">
        <v>0.9897800925925927</v>
      </c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65">
        <v>35</v>
      </c>
      <c r="B778" s="65" t="s">
        <v>8</v>
      </c>
      <c r="C778" s="65">
        <v>166</v>
      </c>
      <c r="D778" s="65">
        <v>0.85799999999999998</v>
      </c>
      <c r="E778" s="65">
        <v>39.536000000000001</v>
      </c>
      <c r="F778" s="65">
        <v>462.85399999999998</v>
      </c>
      <c r="G778" s="108">
        <v>0.9897800925925927</v>
      </c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65">
        <v>35</v>
      </c>
      <c r="B779" s="65" t="s">
        <v>8</v>
      </c>
      <c r="C779" s="65">
        <v>155</v>
      </c>
      <c r="D779" s="65">
        <v>0.76900000000000002</v>
      </c>
      <c r="E779" s="65">
        <v>36.582000000000001</v>
      </c>
      <c r="F779" s="65">
        <v>514.59100000000001</v>
      </c>
      <c r="G779" s="108">
        <v>0.9897800925925927</v>
      </c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65">
        <v>35</v>
      </c>
      <c r="B780" s="65" t="s">
        <v>8</v>
      </c>
      <c r="C780" s="65">
        <v>8279</v>
      </c>
      <c r="D780" s="65">
        <v>26.349</v>
      </c>
      <c r="E780" s="65">
        <v>-24.042000000000002</v>
      </c>
      <c r="F780" s="65">
        <v>-9.1649999999999991</v>
      </c>
      <c r="G780" s="108">
        <v>0.9897800925925927</v>
      </c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65">
        <v>35</v>
      </c>
      <c r="B781" s="65" t="s">
        <v>8</v>
      </c>
      <c r="C781" s="65">
        <v>150</v>
      </c>
      <c r="D781" s="65">
        <v>0.72599999999999998</v>
      </c>
      <c r="E781" s="65">
        <v>32.978999999999999</v>
      </c>
      <c r="F781" s="65">
        <v>524.52499999999998</v>
      </c>
      <c r="G781" s="108">
        <v>0.9897800925925927</v>
      </c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65">
        <v>35</v>
      </c>
      <c r="B782" s="65" t="s">
        <v>8</v>
      </c>
      <c r="C782" s="65">
        <v>7830</v>
      </c>
      <c r="D782" s="65">
        <v>24.896999999999998</v>
      </c>
      <c r="E782" s="65">
        <v>-23.969000000000001</v>
      </c>
      <c r="F782" s="65">
        <v>-9.1720000000000006</v>
      </c>
      <c r="G782" s="108">
        <v>0.9897800925925927</v>
      </c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65">
        <v>35</v>
      </c>
      <c r="B783" s="65" t="s">
        <v>8</v>
      </c>
      <c r="C783" s="65">
        <v>148</v>
      </c>
      <c r="D783" s="65">
        <v>0.70699999999999996</v>
      </c>
      <c r="E783" s="65">
        <v>30.626999999999999</v>
      </c>
      <c r="F783" s="65">
        <v>510.15800000000002</v>
      </c>
      <c r="G783" s="108">
        <v>0.9897800925925927</v>
      </c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65">
        <v>35</v>
      </c>
      <c r="B784" s="65" t="s">
        <v>8</v>
      </c>
      <c r="C784" s="65">
        <v>7292</v>
      </c>
      <c r="D784" s="65">
        <v>23.155999999999999</v>
      </c>
      <c r="E784" s="65">
        <v>-23.959</v>
      </c>
      <c r="F784" s="65">
        <v>-9.2210000000000001</v>
      </c>
      <c r="G784" s="108">
        <v>0.9897800925925927</v>
      </c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65">
        <v>35</v>
      </c>
      <c r="B785" s="65" t="s">
        <v>8</v>
      </c>
      <c r="C785" s="65">
        <v>145</v>
      </c>
      <c r="D785" s="65">
        <v>0.68899999999999995</v>
      </c>
      <c r="E785" s="65">
        <v>28.978000000000002</v>
      </c>
      <c r="F785" s="65">
        <v>493.88499999999999</v>
      </c>
      <c r="G785" s="108">
        <v>0.9897800925925927</v>
      </c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65">
        <v>35</v>
      </c>
      <c r="B786" s="65" t="s">
        <v>8</v>
      </c>
      <c r="C786" s="65">
        <v>6787</v>
      </c>
      <c r="D786" s="65">
        <v>21.503</v>
      </c>
      <c r="E786" s="65">
        <v>-23.966999999999999</v>
      </c>
      <c r="F786" s="65">
        <v>-9.2850000000000001</v>
      </c>
      <c r="G786" s="108">
        <v>0.9897800925925927</v>
      </c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65">
        <v>35</v>
      </c>
      <c r="B787" s="65" t="s">
        <v>8</v>
      </c>
      <c r="C787" s="65">
        <v>142</v>
      </c>
      <c r="D787" s="65">
        <v>0.67100000000000004</v>
      </c>
      <c r="E787" s="65">
        <v>27.172999999999998</v>
      </c>
      <c r="F787" s="65">
        <v>476.55900000000003</v>
      </c>
      <c r="G787" s="108">
        <v>0.9897800925925927</v>
      </c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65">
        <v>35</v>
      </c>
      <c r="B788" s="65" t="s">
        <v>8</v>
      </c>
      <c r="C788" s="65">
        <v>6307</v>
      </c>
      <c r="D788" s="65">
        <v>19.962</v>
      </c>
      <c r="E788" s="65">
        <v>-23.959</v>
      </c>
      <c r="F788" s="65">
        <v>-9.3870000000000005</v>
      </c>
      <c r="G788" s="108">
        <v>0.9897800925925927</v>
      </c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65">
        <v>35</v>
      </c>
      <c r="B789" s="65" t="s">
        <v>8</v>
      </c>
      <c r="C789" s="65">
        <v>140</v>
      </c>
      <c r="D789" s="65">
        <v>0.65300000000000002</v>
      </c>
      <c r="E789" s="65">
        <v>25.247</v>
      </c>
      <c r="F789" s="65">
        <v>459.964</v>
      </c>
      <c r="G789" s="108">
        <v>0.9897800925925927</v>
      </c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65">
        <v>35</v>
      </c>
      <c r="B790" s="65" t="s">
        <v>8</v>
      </c>
      <c r="C790" s="65">
        <v>5850</v>
      </c>
      <c r="D790" s="65">
        <v>18.492999999999999</v>
      </c>
      <c r="E790" s="65">
        <v>-23.931999999999999</v>
      </c>
      <c r="F790" s="65">
        <v>-9.3170000000000002</v>
      </c>
      <c r="G790" s="108">
        <v>0.9897800925925927</v>
      </c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65">
        <v>35</v>
      </c>
      <c r="B791" s="65" t="s">
        <v>8</v>
      </c>
      <c r="C791" s="65">
        <v>137</v>
      </c>
      <c r="D791" s="65">
        <v>0.63500000000000001</v>
      </c>
      <c r="E791" s="65">
        <v>24.809000000000001</v>
      </c>
      <c r="F791" s="65">
        <v>441.92200000000003</v>
      </c>
      <c r="G791" s="108">
        <v>0.9897800925925927</v>
      </c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65">
        <v>35</v>
      </c>
      <c r="B792" s="65" t="s">
        <v>8</v>
      </c>
      <c r="C792" s="65">
        <v>5420</v>
      </c>
      <c r="D792" s="65">
        <v>17.138999999999999</v>
      </c>
      <c r="E792" s="65">
        <v>-23.952999999999999</v>
      </c>
      <c r="F792" s="65">
        <v>-9.3450000000000006</v>
      </c>
      <c r="G792" s="108">
        <v>0.9897800925925927</v>
      </c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65">
        <v>35</v>
      </c>
      <c r="B793" s="65" t="s">
        <v>8</v>
      </c>
      <c r="C793" s="65">
        <v>134</v>
      </c>
      <c r="D793" s="65">
        <v>0.61099999999999999</v>
      </c>
      <c r="E793" s="65">
        <v>25.102</v>
      </c>
      <c r="F793" s="65">
        <v>426.05</v>
      </c>
      <c r="G793" s="108">
        <v>0.9897800925925927</v>
      </c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65">
        <v>35</v>
      </c>
      <c r="B794" s="65" t="s">
        <v>8</v>
      </c>
      <c r="C794" s="65">
        <v>5021</v>
      </c>
      <c r="D794" s="65">
        <v>15.849</v>
      </c>
      <c r="E794" s="65">
        <v>-23.866</v>
      </c>
      <c r="F794" s="65">
        <v>-9.4160000000000004</v>
      </c>
      <c r="G794" s="108">
        <v>0.9897800925925927</v>
      </c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65">
        <v>35</v>
      </c>
      <c r="B795" s="65" t="s">
        <v>8</v>
      </c>
      <c r="C795" s="65">
        <v>4686</v>
      </c>
      <c r="D795" s="65">
        <v>14.785</v>
      </c>
      <c r="E795" s="65">
        <v>-24.119</v>
      </c>
      <c r="F795" s="65">
        <v>-8.7469999999999999</v>
      </c>
      <c r="G795" s="108">
        <v>0.9897800925925927</v>
      </c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65">
        <v>36</v>
      </c>
      <c r="B796" s="65" t="s">
        <v>8</v>
      </c>
      <c r="C796" s="65">
        <v>2603</v>
      </c>
      <c r="D796" s="65">
        <v>36.979999999999997</v>
      </c>
      <c r="E796" s="65">
        <v>-39.231000000000002</v>
      </c>
      <c r="F796" s="65">
        <v>-25.45</v>
      </c>
      <c r="G796" s="108">
        <v>0.99982638888888886</v>
      </c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65">
        <v>36</v>
      </c>
      <c r="B797" s="65" t="s">
        <v>8</v>
      </c>
      <c r="C797" s="65">
        <v>2600</v>
      </c>
      <c r="D797" s="65">
        <v>37.241999999999997</v>
      </c>
      <c r="E797" s="65">
        <v>-39.26</v>
      </c>
      <c r="F797" s="65">
        <v>-25.54</v>
      </c>
      <c r="G797" s="108">
        <v>0.99982638888888886</v>
      </c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65">
        <v>36</v>
      </c>
      <c r="B798" s="65" t="s">
        <v>8</v>
      </c>
      <c r="C798" s="65">
        <v>2601</v>
      </c>
      <c r="D798" s="65">
        <v>37.238999999999997</v>
      </c>
      <c r="E798" s="65">
        <v>-39.256</v>
      </c>
      <c r="F798" s="65">
        <v>-25.542999999999999</v>
      </c>
      <c r="G798" s="108">
        <v>0.99982638888888886</v>
      </c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65">
        <v>36</v>
      </c>
      <c r="B799" s="65" t="s">
        <v>8</v>
      </c>
      <c r="C799" s="65">
        <v>2604</v>
      </c>
      <c r="D799" s="65">
        <v>37.307000000000002</v>
      </c>
      <c r="E799" s="65">
        <v>-39.264000000000003</v>
      </c>
      <c r="F799" s="65">
        <v>-25.542000000000002</v>
      </c>
      <c r="G799" s="108">
        <v>0.99982638888888886</v>
      </c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65">
        <v>36</v>
      </c>
      <c r="B800" s="65" t="s">
        <v>8</v>
      </c>
      <c r="C800" s="65">
        <v>2605</v>
      </c>
      <c r="D800" s="65">
        <v>37.344999999999999</v>
      </c>
      <c r="E800" s="65">
        <v>-39.261000000000003</v>
      </c>
      <c r="F800" s="65">
        <v>-25.555</v>
      </c>
      <c r="G800" s="108">
        <v>0.99982638888888886</v>
      </c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65">
        <v>36</v>
      </c>
      <c r="B801" s="65" t="s">
        <v>8</v>
      </c>
      <c r="C801" s="65">
        <v>168</v>
      </c>
      <c r="D801" s="65">
        <v>0.89500000000000002</v>
      </c>
      <c r="E801" s="65">
        <v>42.682000000000002</v>
      </c>
      <c r="F801" s="65">
        <v>493.96300000000002</v>
      </c>
      <c r="G801" s="108">
        <v>0.99982638888888886</v>
      </c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65">
        <v>36</v>
      </c>
      <c r="B802" s="65" t="s">
        <v>8</v>
      </c>
      <c r="C802" s="65">
        <v>157</v>
      </c>
      <c r="D802" s="65">
        <v>0.79400000000000004</v>
      </c>
      <c r="E802" s="65">
        <v>37.835000000000001</v>
      </c>
      <c r="F802" s="65">
        <v>548.19100000000003</v>
      </c>
      <c r="G802" s="108">
        <v>0.99982638888888886</v>
      </c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65">
        <v>36</v>
      </c>
      <c r="B803" s="65" t="s">
        <v>8</v>
      </c>
      <c r="C803" s="65">
        <v>17117</v>
      </c>
      <c r="D803" s="65">
        <v>55.67</v>
      </c>
      <c r="E803" s="65">
        <v>-23.065999999999999</v>
      </c>
      <c r="F803" s="65">
        <v>-9.16</v>
      </c>
      <c r="G803" s="108">
        <v>0.99982638888888886</v>
      </c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65">
        <v>36</v>
      </c>
      <c r="B804" s="65" t="s">
        <v>8</v>
      </c>
      <c r="C804" s="65">
        <v>152</v>
      </c>
      <c r="D804" s="65">
        <v>0.72099999999999997</v>
      </c>
      <c r="E804" s="65">
        <v>32.581000000000003</v>
      </c>
      <c r="F804" s="65">
        <v>562.61699999999996</v>
      </c>
      <c r="G804" s="108">
        <v>0.99982638888888886</v>
      </c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65">
        <v>36</v>
      </c>
      <c r="B805" s="65" t="s">
        <v>8</v>
      </c>
      <c r="C805" s="65">
        <v>15911</v>
      </c>
      <c r="D805" s="65">
        <v>51.527999999999999</v>
      </c>
      <c r="E805" s="65">
        <v>-23.113</v>
      </c>
      <c r="F805" s="65">
        <v>-9.1430000000000007</v>
      </c>
      <c r="G805" s="108">
        <v>0.99982638888888886</v>
      </c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65">
        <v>36</v>
      </c>
      <c r="B806" s="65" t="s">
        <v>8</v>
      </c>
      <c r="C806" s="65">
        <v>149</v>
      </c>
      <c r="D806" s="65">
        <v>0.70199999999999996</v>
      </c>
      <c r="E806" s="65">
        <v>32.334000000000003</v>
      </c>
      <c r="F806" s="65">
        <v>551.31899999999996</v>
      </c>
      <c r="G806" s="108">
        <v>0.99982638888888886</v>
      </c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65">
        <v>36</v>
      </c>
      <c r="B807" s="65" t="s">
        <v>8</v>
      </c>
      <c r="C807" s="65">
        <v>14630</v>
      </c>
      <c r="D807" s="65">
        <v>47.134</v>
      </c>
      <c r="E807" s="65">
        <v>-23.13</v>
      </c>
      <c r="F807" s="65">
        <v>-9.1300000000000008</v>
      </c>
      <c r="G807" s="108">
        <v>0.99982638888888886</v>
      </c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65">
        <v>36</v>
      </c>
      <c r="B808" s="65" t="s">
        <v>8</v>
      </c>
      <c r="C808" s="65">
        <v>147</v>
      </c>
      <c r="D808" s="65">
        <v>0.68300000000000005</v>
      </c>
      <c r="E808" s="65">
        <v>29.928999999999998</v>
      </c>
      <c r="F808" s="65">
        <v>532.35199999999998</v>
      </c>
      <c r="G808" s="108">
        <v>0.99982638888888886</v>
      </c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65">
        <v>36</v>
      </c>
      <c r="B809" s="65" t="s">
        <v>8</v>
      </c>
      <c r="C809" s="65">
        <v>13478</v>
      </c>
      <c r="D809" s="65">
        <v>43.203000000000003</v>
      </c>
      <c r="E809" s="65">
        <v>-23.146999999999998</v>
      </c>
      <c r="F809" s="65">
        <v>-9.0969999999999995</v>
      </c>
      <c r="G809" s="108">
        <v>0.99982638888888886</v>
      </c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65">
        <v>36</v>
      </c>
      <c r="B810" s="65" t="s">
        <v>8</v>
      </c>
      <c r="C810" s="65">
        <v>144</v>
      </c>
      <c r="D810" s="65">
        <v>0.66</v>
      </c>
      <c r="E810" s="65">
        <v>27.542000000000002</v>
      </c>
      <c r="F810" s="65">
        <v>509.38799999999998</v>
      </c>
      <c r="G810" s="108">
        <v>0.99982638888888886</v>
      </c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65">
        <v>36</v>
      </c>
      <c r="B811" s="65" t="s">
        <v>8</v>
      </c>
      <c r="C811" s="65">
        <v>12448</v>
      </c>
      <c r="D811" s="65">
        <v>39.651000000000003</v>
      </c>
      <c r="E811" s="65">
        <v>-23.167999999999999</v>
      </c>
      <c r="F811" s="65">
        <v>-9.1449999999999996</v>
      </c>
      <c r="G811" s="108">
        <v>0.99982638888888886</v>
      </c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65">
        <v>36</v>
      </c>
      <c r="B812" s="65" t="s">
        <v>8</v>
      </c>
      <c r="C812" s="65">
        <v>141</v>
      </c>
      <c r="D812" s="65">
        <v>0.64100000000000001</v>
      </c>
      <c r="E812" s="65">
        <v>26.707999999999998</v>
      </c>
      <c r="F812" s="65">
        <v>488.197</v>
      </c>
      <c r="G812" s="108">
        <v>0.99982638888888886</v>
      </c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65">
        <v>36</v>
      </c>
      <c r="B813" s="65" t="s">
        <v>8</v>
      </c>
      <c r="C813" s="65">
        <v>11462</v>
      </c>
      <c r="D813" s="65">
        <v>36.371000000000002</v>
      </c>
      <c r="E813" s="65">
        <v>-23.207999999999998</v>
      </c>
      <c r="F813" s="65">
        <v>-9.1170000000000009</v>
      </c>
      <c r="G813" s="108">
        <v>0.99982638888888886</v>
      </c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65">
        <v>36</v>
      </c>
      <c r="B814" s="65" t="s">
        <v>8</v>
      </c>
      <c r="C814" s="65">
        <v>138</v>
      </c>
      <c r="D814" s="65">
        <v>0.623</v>
      </c>
      <c r="E814" s="65">
        <v>25.007000000000001</v>
      </c>
      <c r="F814" s="65">
        <v>466.99099999999999</v>
      </c>
      <c r="G814" s="108">
        <v>0.99982638888888886</v>
      </c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65">
        <v>36</v>
      </c>
      <c r="B815" s="65" t="s">
        <v>8</v>
      </c>
      <c r="C815" s="65">
        <v>10544</v>
      </c>
      <c r="D815" s="65">
        <v>33.406999999999996</v>
      </c>
      <c r="E815" s="65">
        <v>-23.222999999999999</v>
      </c>
      <c r="F815" s="65">
        <v>-9.0589999999999993</v>
      </c>
      <c r="G815" s="108">
        <v>0.99982638888888886</v>
      </c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65">
        <v>36</v>
      </c>
      <c r="B816" s="65" t="s">
        <v>8</v>
      </c>
      <c r="C816" s="65">
        <v>135</v>
      </c>
      <c r="D816" s="65">
        <v>0.59899999999999998</v>
      </c>
      <c r="E816" s="65">
        <v>24.885999999999999</v>
      </c>
      <c r="F816" s="65">
        <v>447.87200000000001</v>
      </c>
      <c r="G816" s="108">
        <v>0.99982638888888886</v>
      </c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65">
        <v>36</v>
      </c>
      <c r="B817" s="65" t="s">
        <v>8</v>
      </c>
      <c r="C817" s="65">
        <v>9725</v>
      </c>
      <c r="D817" s="65">
        <v>30.634</v>
      </c>
      <c r="E817" s="65">
        <v>-23.248999999999999</v>
      </c>
      <c r="F817" s="65">
        <v>-9.0609999999999999</v>
      </c>
      <c r="G817" s="108">
        <v>0.99982638888888886</v>
      </c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65">
        <v>36</v>
      </c>
      <c r="B818" s="65" t="s">
        <v>8</v>
      </c>
      <c r="C818" s="65">
        <v>9041</v>
      </c>
      <c r="D818" s="65">
        <v>28.361000000000001</v>
      </c>
      <c r="E818" s="65">
        <v>-23.454000000000001</v>
      </c>
      <c r="F818" s="65">
        <v>-8.7850000000000001</v>
      </c>
      <c r="G818" s="108">
        <v>0.99982638888888886</v>
      </c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65">
        <v>37</v>
      </c>
      <c r="B819" s="65" t="s">
        <v>110</v>
      </c>
      <c r="C819" s="65">
        <v>2590</v>
      </c>
      <c r="D819" s="65">
        <v>36.795000000000002</v>
      </c>
      <c r="E819" s="65">
        <v>-39.223999999999997</v>
      </c>
      <c r="F819" s="65">
        <v>-25.518999999999998</v>
      </c>
      <c r="G819" s="108">
        <v>9.3402777777777772E-3</v>
      </c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65">
        <v>37</v>
      </c>
      <c r="B820" s="65" t="s">
        <v>110</v>
      </c>
      <c r="C820" s="65">
        <v>2587</v>
      </c>
      <c r="D820" s="65">
        <v>37.069000000000003</v>
      </c>
      <c r="E820" s="65">
        <v>-39.26</v>
      </c>
      <c r="F820" s="65">
        <v>-25.54</v>
      </c>
      <c r="G820" s="108">
        <v>9.3402777777777772E-3</v>
      </c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65">
        <v>37</v>
      </c>
      <c r="B821" s="65" t="s">
        <v>110</v>
      </c>
      <c r="C821" s="65">
        <v>2592</v>
      </c>
      <c r="D821" s="65">
        <v>37.125999999999998</v>
      </c>
      <c r="E821" s="65">
        <v>-39.238999999999997</v>
      </c>
      <c r="F821" s="65">
        <v>-25.588000000000001</v>
      </c>
      <c r="G821" s="108">
        <v>9.3402777777777772E-3</v>
      </c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65">
        <v>37</v>
      </c>
      <c r="B822" s="65" t="s">
        <v>110</v>
      </c>
      <c r="C822" s="65">
        <v>2592</v>
      </c>
      <c r="D822" s="65">
        <v>37.130000000000003</v>
      </c>
      <c r="E822" s="65">
        <v>-39.249000000000002</v>
      </c>
      <c r="F822" s="65">
        <v>-25.594000000000001</v>
      </c>
      <c r="G822" s="108">
        <v>9.3402777777777772E-3</v>
      </c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65">
        <v>37</v>
      </c>
      <c r="B823" s="65" t="s">
        <v>110</v>
      </c>
      <c r="C823" s="65">
        <v>2595</v>
      </c>
      <c r="D823" s="65">
        <v>37.152999999999999</v>
      </c>
      <c r="E823" s="65">
        <v>-39.24</v>
      </c>
      <c r="F823" s="65">
        <v>-25.596</v>
      </c>
      <c r="G823" s="108">
        <v>9.3402777777777772E-3</v>
      </c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65">
        <v>37</v>
      </c>
      <c r="B824" s="65" t="s">
        <v>110</v>
      </c>
      <c r="C824" s="65">
        <v>88</v>
      </c>
      <c r="D824" s="65">
        <v>0.28799999999999998</v>
      </c>
      <c r="E824" s="65">
        <v>12.481999999999999</v>
      </c>
      <c r="F824" s="65">
        <v>179.82599999999999</v>
      </c>
      <c r="G824" s="108">
        <v>9.3402777777777772E-3</v>
      </c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65">
        <v>37</v>
      </c>
      <c r="B825" s="65" t="s">
        <v>110</v>
      </c>
      <c r="C825" s="65">
        <v>165</v>
      </c>
      <c r="D825" s="65">
        <v>0.86799999999999999</v>
      </c>
      <c r="E825" s="65">
        <v>39.128</v>
      </c>
      <c r="F825" s="65">
        <v>533.15099999999995</v>
      </c>
      <c r="G825" s="108">
        <v>9.3402777777777772E-3</v>
      </c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65">
        <v>37</v>
      </c>
      <c r="B826" s="65" t="s">
        <v>110</v>
      </c>
      <c r="C826" s="65">
        <v>532</v>
      </c>
      <c r="D826" s="65">
        <v>1.33</v>
      </c>
      <c r="E826" s="65">
        <v>-35.627000000000002</v>
      </c>
      <c r="F826" s="65">
        <v>-15.276</v>
      </c>
      <c r="G826" s="108">
        <v>9.3402777777777772E-3</v>
      </c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65">
        <v>37</v>
      </c>
      <c r="B827" s="65" t="s">
        <v>110</v>
      </c>
      <c r="C827" s="65">
        <v>157</v>
      </c>
      <c r="D827" s="65">
        <v>0.79600000000000004</v>
      </c>
      <c r="E827" s="65">
        <v>31.533999999999999</v>
      </c>
      <c r="F827" s="65">
        <v>558.91999999999996</v>
      </c>
      <c r="G827" s="108">
        <v>9.3402777777777772E-3</v>
      </c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65">
        <v>37</v>
      </c>
      <c r="B828" s="65" t="s">
        <v>110</v>
      </c>
      <c r="C828" s="65">
        <v>13123</v>
      </c>
      <c r="D828" s="65">
        <v>42.54</v>
      </c>
      <c r="E828" s="65">
        <v>-35.378999999999998</v>
      </c>
      <c r="F828" s="65">
        <v>-10.118</v>
      </c>
      <c r="G828" s="108">
        <v>9.3402777777777772E-3</v>
      </c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65">
        <v>37</v>
      </c>
      <c r="B829" s="65" t="s">
        <v>110</v>
      </c>
      <c r="C829" s="65">
        <v>153</v>
      </c>
      <c r="D829" s="65">
        <v>0.745</v>
      </c>
      <c r="E829" s="65">
        <v>30.587</v>
      </c>
      <c r="F829" s="65">
        <v>573.92600000000004</v>
      </c>
      <c r="G829" s="108">
        <v>9.3402777777777772E-3</v>
      </c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65">
        <v>37</v>
      </c>
      <c r="B830" s="65" t="s">
        <v>110</v>
      </c>
      <c r="C830" s="65">
        <v>12089</v>
      </c>
      <c r="D830" s="65">
        <v>39.140999999999998</v>
      </c>
      <c r="E830" s="65">
        <v>-35.392000000000003</v>
      </c>
      <c r="F830" s="65">
        <v>-10.191000000000001</v>
      </c>
      <c r="G830" s="108">
        <v>9.3402777777777772E-3</v>
      </c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65">
        <v>37</v>
      </c>
      <c r="B831" s="65" t="s">
        <v>110</v>
      </c>
      <c r="C831" s="65">
        <v>150</v>
      </c>
      <c r="D831" s="65">
        <v>0.72699999999999998</v>
      </c>
      <c r="E831" s="65">
        <v>30.545999999999999</v>
      </c>
      <c r="F831" s="65">
        <v>559.68499999999995</v>
      </c>
      <c r="G831" s="108">
        <v>9.3402777777777772E-3</v>
      </c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65">
        <v>37</v>
      </c>
      <c r="B832" s="65" t="s">
        <v>110</v>
      </c>
      <c r="C832" s="65">
        <v>11109</v>
      </c>
      <c r="D832" s="65">
        <v>35.835999999999999</v>
      </c>
      <c r="E832" s="65">
        <v>-35.384</v>
      </c>
      <c r="F832" s="65">
        <v>-10.170999999999999</v>
      </c>
      <c r="G832" s="108">
        <v>9.3402777777777772E-3</v>
      </c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65">
        <v>37</v>
      </c>
      <c r="B833" s="65" t="s">
        <v>110</v>
      </c>
      <c r="C833" s="65">
        <v>147</v>
      </c>
      <c r="D833" s="65">
        <v>0.70499999999999996</v>
      </c>
      <c r="E833" s="65">
        <v>28.747</v>
      </c>
      <c r="F833" s="65">
        <v>536.90899999999999</v>
      </c>
      <c r="G833" s="108">
        <v>9.3402777777777772E-3</v>
      </c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65">
        <v>37</v>
      </c>
      <c r="B834" s="65" t="s">
        <v>110</v>
      </c>
      <c r="C834" s="65">
        <v>10203</v>
      </c>
      <c r="D834" s="65">
        <v>32.811</v>
      </c>
      <c r="E834" s="65">
        <v>-35.365000000000002</v>
      </c>
      <c r="F834" s="65">
        <v>-10.238</v>
      </c>
      <c r="G834" s="108">
        <v>9.3402777777777772E-3</v>
      </c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65">
        <v>37</v>
      </c>
      <c r="B835" s="65" t="s">
        <v>110</v>
      </c>
      <c r="C835" s="65">
        <v>144</v>
      </c>
      <c r="D835" s="65">
        <v>0.68400000000000005</v>
      </c>
      <c r="E835" s="65">
        <v>27.346</v>
      </c>
      <c r="F835" s="65">
        <v>515.69500000000005</v>
      </c>
      <c r="G835" s="108">
        <v>9.3402777777777772E-3</v>
      </c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65">
        <v>37</v>
      </c>
      <c r="B836" s="65" t="s">
        <v>110</v>
      </c>
      <c r="C836" s="65">
        <v>9381</v>
      </c>
      <c r="D836" s="65">
        <v>30.088000000000001</v>
      </c>
      <c r="E836" s="65">
        <v>-35.31</v>
      </c>
      <c r="F836" s="65">
        <v>-10.324999999999999</v>
      </c>
      <c r="G836" s="108">
        <v>9.3402777777777772E-3</v>
      </c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65">
        <v>37</v>
      </c>
      <c r="B837" s="65" t="s">
        <v>110</v>
      </c>
      <c r="C837" s="65">
        <v>141</v>
      </c>
      <c r="D837" s="65">
        <v>0.66100000000000003</v>
      </c>
      <c r="E837" s="65">
        <v>26.806000000000001</v>
      </c>
      <c r="F837" s="65">
        <v>494.71100000000001</v>
      </c>
      <c r="G837" s="108">
        <v>9.3402777777777772E-3</v>
      </c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65">
        <v>37</v>
      </c>
      <c r="B838" s="65" t="s">
        <v>110</v>
      </c>
      <c r="C838" s="65">
        <v>8621</v>
      </c>
      <c r="D838" s="65">
        <v>27.550999999999998</v>
      </c>
      <c r="E838" s="65">
        <v>-35.345999999999997</v>
      </c>
      <c r="F838" s="65">
        <v>-10.279</v>
      </c>
      <c r="G838" s="108">
        <v>9.3402777777777772E-3</v>
      </c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65">
        <v>37</v>
      </c>
      <c r="B839" s="65" t="s">
        <v>110</v>
      </c>
      <c r="C839" s="65">
        <v>138</v>
      </c>
      <c r="D839" s="65">
        <v>0.64</v>
      </c>
      <c r="E839" s="65">
        <v>25.03</v>
      </c>
      <c r="F839" s="65">
        <v>473.12299999999999</v>
      </c>
      <c r="G839" s="108">
        <v>9.3402777777777772E-3</v>
      </c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65">
        <v>37</v>
      </c>
      <c r="B840" s="65" t="s">
        <v>110</v>
      </c>
      <c r="C840" s="65">
        <v>7928</v>
      </c>
      <c r="D840" s="65">
        <v>25.276</v>
      </c>
      <c r="E840" s="65">
        <v>-35.411000000000001</v>
      </c>
      <c r="F840" s="65">
        <v>-10.374000000000001</v>
      </c>
      <c r="G840" s="108">
        <v>9.3402777777777772E-3</v>
      </c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65">
        <v>37</v>
      </c>
      <c r="B841" s="65" t="s">
        <v>110</v>
      </c>
      <c r="C841" s="65">
        <v>135</v>
      </c>
      <c r="D841" s="65">
        <v>0.61599999999999999</v>
      </c>
      <c r="E841" s="65">
        <v>24.468</v>
      </c>
      <c r="F841" s="65">
        <v>455.19900000000001</v>
      </c>
      <c r="G841" s="108">
        <v>9.3402777777777772E-3</v>
      </c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65">
        <v>37</v>
      </c>
      <c r="B842" s="65" t="s">
        <v>110</v>
      </c>
      <c r="C842" s="65">
        <v>7305</v>
      </c>
      <c r="D842" s="65">
        <v>23.187000000000001</v>
      </c>
      <c r="E842" s="65">
        <v>-35.344000000000001</v>
      </c>
      <c r="F842" s="65">
        <v>-10.287000000000001</v>
      </c>
      <c r="G842" s="108">
        <v>9.3402777777777772E-3</v>
      </c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65">
        <v>37</v>
      </c>
      <c r="B843" s="65" t="s">
        <v>110</v>
      </c>
      <c r="C843" s="65">
        <v>6770</v>
      </c>
      <c r="D843" s="65">
        <v>21.433</v>
      </c>
      <c r="E843" s="65">
        <v>-35.61</v>
      </c>
      <c r="F843" s="65">
        <v>-9.7240000000000002</v>
      </c>
      <c r="G843" s="108">
        <v>9.3402777777777772E-3</v>
      </c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65">
        <v>38</v>
      </c>
      <c r="B844" s="65" t="s">
        <v>111</v>
      </c>
      <c r="C844" s="65">
        <v>2591</v>
      </c>
      <c r="D844" s="65">
        <v>36.872</v>
      </c>
      <c r="E844" s="65">
        <v>-39.259</v>
      </c>
      <c r="F844" s="65">
        <v>-25.437999999999999</v>
      </c>
      <c r="G844" s="108">
        <v>1.9398148148148147E-2</v>
      </c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65">
        <v>38</v>
      </c>
      <c r="B845" s="65" t="s">
        <v>111</v>
      </c>
      <c r="C845" s="65">
        <v>2590</v>
      </c>
      <c r="D845" s="65">
        <v>37.100999999999999</v>
      </c>
      <c r="E845" s="65">
        <v>-39.26</v>
      </c>
      <c r="F845" s="65">
        <v>-25.54</v>
      </c>
      <c r="G845" s="108">
        <v>1.9398148148148147E-2</v>
      </c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65">
        <v>38</v>
      </c>
      <c r="B846" s="65" t="s">
        <v>111</v>
      </c>
      <c r="C846" s="65">
        <v>2591</v>
      </c>
      <c r="D846" s="65">
        <v>37.131</v>
      </c>
      <c r="E846" s="65">
        <v>-39.277999999999999</v>
      </c>
      <c r="F846" s="65">
        <v>-25.460999999999999</v>
      </c>
      <c r="G846" s="108">
        <v>1.9398148148148147E-2</v>
      </c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65">
        <v>38</v>
      </c>
      <c r="B847" s="65" t="s">
        <v>111</v>
      </c>
      <c r="C847" s="65">
        <v>2593</v>
      </c>
      <c r="D847" s="65">
        <v>37.155999999999999</v>
      </c>
      <c r="E847" s="65">
        <v>-39.316000000000003</v>
      </c>
      <c r="F847" s="65">
        <v>-25.524000000000001</v>
      </c>
      <c r="G847" s="108">
        <v>1.9398148148148147E-2</v>
      </c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65">
        <v>38</v>
      </c>
      <c r="B848" s="65" t="s">
        <v>111</v>
      </c>
      <c r="C848" s="65">
        <v>2594</v>
      </c>
      <c r="D848" s="65">
        <v>37.19</v>
      </c>
      <c r="E848" s="65">
        <v>-39.253</v>
      </c>
      <c r="F848" s="65">
        <v>-25.577999999999999</v>
      </c>
      <c r="G848" s="108">
        <v>1.9398148148148147E-2</v>
      </c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65">
        <v>38</v>
      </c>
      <c r="B849" s="65" t="s">
        <v>111</v>
      </c>
      <c r="C849" s="65">
        <v>166</v>
      </c>
      <c r="D849" s="65">
        <v>0.88300000000000001</v>
      </c>
      <c r="E849" s="65">
        <v>42.076000000000001</v>
      </c>
      <c r="F849" s="65">
        <v>509.25599999999997</v>
      </c>
      <c r="G849" s="108">
        <v>1.9398148148148147E-2</v>
      </c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65">
        <v>38</v>
      </c>
      <c r="B850" s="65" t="s">
        <v>111</v>
      </c>
      <c r="C850" s="65">
        <v>156</v>
      </c>
      <c r="D850" s="65">
        <v>0.78600000000000003</v>
      </c>
      <c r="E850" s="65">
        <v>36.454999999999998</v>
      </c>
      <c r="F850" s="65">
        <v>561.38699999999994</v>
      </c>
      <c r="G850" s="108">
        <v>1.9398148148148147E-2</v>
      </c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65">
        <v>38</v>
      </c>
      <c r="B851" s="65" t="s">
        <v>111</v>
      </c>
      <c r="C851" s="65">
        <v>9183</v>
      </c>
      <c r="D851" s="65">
        <v>29.582999999999998</v>
      </c>
      <c r="E851" s="65">
        <v>-35.753999999999998</v>
      </c>
      <c r="F851" s="65">
        <v>-10.702999999999999</v>
      </c>
      <c r="G851" s="108">
        <v>1.9398148148148147E-2</v>
      </c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65">
        <v>38</v>
      </c>
      <c r="B852" s="65" t="s">
        <v>111</v>
      </c>
      <c r="C852" s="65">
        <v>152</v>
      </c>
      <c r="D852" s="65">
        <v>0.73599999999999999</v>
      </c>
      <c r="E852" s="65">
        <v>33.307000000000002</v>
      </c>
      <c r="F852" s="65">
        <v>568.755</v>
      </c>
      <c r="G852" s="108">
        <v>1.9398148148148147E-2</v>
      </c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65">
        <v>38</v>
      </c>
      <c r="B853" s="65" t="s">
        <v>111</v>
      </c>
      <c r="C853" s="65">
        <v>8498</v>
      </c>
      <c r="D853" s="65">
        <v>27.242000000000001</v>
      </c>
      <c r="E853" s="65">
        <v>-35.811999999999998</v>
      </c>
      <c r="F853" s="65">
        <v>-10.739000000000001</v>
      </c>
      <c r="G853" s="108">
        <v>1.9398148148148147E-2</v>
      </c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65">
        <v>38</v>
      </c>
      <c r="B854" s="65" t="s">
        <v>111</v>
      </c>
      <c r="C854" s="65">
        <v>149</v>
      </c>
      <c r="D854" s="65">
        <v>0.71199999999999997</v>
      </c>
      <c r="E854" s="65">
        <v>30.306000000000001</v>
      </c>
      <c r="F854" s="65">
        <v>552.04899999999998</v>
      </c>
      <c r="G854" s="108">
        <v>1.9398148148148147E-2</v>
      </c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65">
        <v>38</v>
      </c>
      <c r="B855" s="65" t="s">
        <v>111</v>
      </c>
      <c r="C855" s="65">
        <v>7823</v>
      </c>
      <c r="D855" s="65">
        <v>24.963999999999999</v>
      </c>
      <c r="E855" s="65">
        <v>-35.793999999999997</v>
      </c>
      <c r="F855" s="65">
        <v>-10.737</v>
      </c>
      <c r="G855" s="108">
        <v>1.9398148148148147E-2</v>
      </c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65">
        <v>38</v>
      </c>
      <c r="B856" s="65" t="s">
        <v>111</v>
      </c>
      <c r="C856" s="65">
        <v>146</v>
      </c>
      <c r="D856" s="65">
        <v>0.68700000000000006</v>
      </c>
      <c r="E856" s="65">
        <v>27.582999999999998</v>
      </c>
      <c r="F856" s="65">
        <v>533.02499999999998</v>
      </c>
      <c r="G856" s="108">
        <v>1.9398148148148147E-2</v>
      </c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65">
        <v>38</v>
      </c>
      <c r="B857" s="65" t="s">
        <v>111</v>
      </c>
      <c r="C857" s="65">
        <v>7214</v>
      </c>
      <c r="D857" s="65">
        <v>22.922999999999998</v>
      </c>
      <c r="E857" s="65">
        <v>-35.802999999999997</v>
      </c>
      <c r="F857" s="65">
        <v>-10.675000000000001</v>
      </c>
      <c r="G857" s="108">
        <v>1.9398148148148147E-2</v>
      </c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65">
        <v>38</v>
      </c>
      <c r="B858" s="65" t="s">
        <v>111</v>
      </c>
      <c r="C858" s="65">
        <v>143</v>
      </c>
      <c r="D858" s="65">
        <v>0.66700000000000004</v>
      </c>
      <c r="E858" s="65">
        <v>25.614000000000001</v>
      </c>
      <c r="F858" s="65">
        <v>511.685</v>
      </c>
      <c r="G858" s="108">
        <v>1.9398148148148147E-2</v>
      </c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65">
        <v>38</v>
      </c>
      <c r="B859" s="65" t="s">
        <v>111</v>
      </c>
      <c r="C859" s="65">
        <v>6663</v>
      </c>
      <c r="D859" s="65">
        <v>21.06</v>
      </c>
      <c r="E859" s="65">
        <v>-35.804000000000002</v>
      </c>
      <c r="F859" s="65">
        <v>-10.651</v>
      </c>
      <c r="G859" s="108">
        <v>1.9398148148148147E-2</v>
      </c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65">
        <v>38</v>
      </c>
      <c r="B860" s="65" t="s">
        <v>111</v>
      </c>
      <c r="C860" s="65">
        <v>140</v>
      </c>
      <c r="D860" s="65">
        <v>0.64700000000000002</v>
      </c>
      <c r="E860" s="65">
        <v>25.096</v>
      </c>
      <c r="F860" s="65">
        <v>491.04599999999999</v>
      </c>
      <c r="G860" s="108">
        <v>1.9398148148148147E-2</v>
      </c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65">
        <v>38</v>
      </c>
      <c r="B861" s="65" t="s">
        <v>111</v>
      </c>
      <c r="C861" s="65">
        <v>6157</v>
      </c>
      <c r="D861" s="65">
        <v>19.375</v>
      </c>
      <c r="E861" s="65">
        <v>-35.792999999999999</v>
      </c>
      <c r="F861" s="65">
        <v>-10.664</v>
      </c>
      <c r="G861" s="108">
        <v>1.9398148148148147E-2</v>
      </c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65">
        <v>38</v>
      </c>
      <c r="B862" s="65" t="s">
        <v>111</v>
      </c>
      <c r="C862" s="65">
        <v>137</v>
      </c>
      <c r="D862" s="65">
        <v>0.626</v>
      </c>
      <c r="E862" s="65">
        <v>24.149000000000001</v>
      </c>
      <c r="F862" s="65">
        <v>472.21199999999999</v>
      </c>
      <c r="G862" s="108">
        <v>1.9398148148148147E-2</v>
      </c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65">
        <v>38</v>
      </c>
      <c r="B863" s="65" t="s">
        <v>111</v>
      </c>
      <c r="C863" s="65">
        <v>5679</v>
      </c>
      <c r="D863" s="65">
        <v>17.815000000000001</v>
      </c>
      <c r="E863" s="65">
        <v>-35.841000000000001</v>
      </c>
      <c r="F863" s="65">
        <v>-10.586</v>
      </c>
      <c r="G863" s="108">
        <v>1.9398148148148147E-2</v>
      </c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65">
        <v>38</v>
      </c>
      <c r="B864" s="65" t="s">
        <v>111</v>
      </c>
      <c r="C864" s="65">
        <v>134</v>
      </c>
      <c r="D864" s="65">
        <v>0.60099999999999998</v>
      </c>
      <c r="E864" s="65">
        <v>23.817</v>
      </c>
      <c r="F864" s="65">
        <v>453.65499999999997</v>
      </c>
      <c r="G864" s="108">
        <v>1.9398148148148147E-2</v>
      </c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65">
        <v>38</v>
      </c>
      <c r="B865" s="65" t="s">
        <v>111</v>
      </c>
      <c r="C865" s="65">
        <v>5245</v>
      </c>
      <c r="D865" s="65">
        <v>16.382999999999999</v>
      </c>
      <c r="E865" s="65">
        <v>-35.853999999999999</v>
      </c>
      <c r="F865" s="65">
        <v>-10.602</v>
      </c>
      <c r="G865" s="108">
        <v>1.9398148148148147E-2</v>
      </c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65">
        <v>38</v>
      </c>
      <c r="B866" s="65" t="s">
        <v>111</v>
      </c>
      <c r="C866" s="65">
        <v>4876</v>
      </c>
      <c r="D866" s="65">
        <v>15.196</v>
      </c>
      <c r="E866" s="65">
        <v>-36.014000000000003</v>
      </c>
      <c r="F866" s="65">
        <v>-10.11</v>
      </c>
      <c r="G866" s="108">
        <v>1.9398148148148147E-2</v>
      </c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65">
        <v>39</v>
      </c>
      <c r="B867" s="65" t="s">
        <v>112</v>
      </c>
      <c r="C867" s="65">
        <v>2578</v>
      </c>
      <c r="D867" s="65">
        <v>36.590000000000003</v>
      </c>
      <c r="E867" s="65">
        <v>-39.225999999999999</v>
      </c>
      <c r="F867" s="65">
        <v>-25.469000000000001</v>
      </c>
      <c r="G867" s="108">
        <v>2.8912037037037038E-2</v>
      </c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65">
        <v>39</v>
      </c>
      <c r="B868" s="65" t="s">
        <v>112</v>
      </c>
      <c r="C868" s="65">
        <v>2576</v>
      </c>
      <c r="D868" s="65">
        <v>36.898000000000003</v>
      </c>
      <c r="E868" s="65">
        <v>-39.26</v>
      </c>
      <c r="F868" s="65">
        <v>-25.54</v>
      </c>
      <c r="G868" s="108">
        <v>2.8912037037037038E-2</v>
      </c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65">
        <v>39</v>
      </c>
      <c r="B869" s="65" t="s">
        <v>112</v>
      </c>
      <c r="C869" s="65">
        <v>2579</v>
      </c>
      <c r="D869" s="65">
        <v>36.945999999999998</v>
      </c>
      <c r="E869" s="65">
        <v>-39.274999999999999</v>
      </c>
      <c r="F869" s="65">
        <v>-25.55</v>
      </c>
      <c r="G869" s="108">
        <v>2.8912037037037038E-2</v>
      </c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65">
        <v>39</v>
      </c>
      <c r="B870" s="65" t="s">
        <v>112</v>
      </c>
      <c r="C870" s="65">
        <v>2580</v>
      </c>
      <c r="D870" s="65">
        <v>36.963999999999999</v>
      </c>
      <c r="E870" s="65">
        <v>-39.277999999999999</v>
      </c>
      <c r="F870" s="65">
        <v>-25.597000000000001</v>
      </c>
      <c r="G870" s="108">
        <v>2.8912037037037038E-2</v>
      </c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65">
        <v>39</v>
      </c>
      <c r="B871" s="65" t="s">
        <v>112</v>
      </c>
      <c r="C871" s="65">
        <v>2584</v>
      </c>
      <c r="D871" s="65">
        <v>36.999000000000002</v>
      </c>
      <c r="E871" s="65">
        <v>-39.267000000000003</v>
      </c>
      <c r="F871" s="65">
        <v>-25.562000000000001</v>
      </c>
      <c r="G871" s="108">
        <v>2.8912037037037038E-2</v>
      </c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65">
        <v>39</v>
      </c>
      <c r="B872" s="65" t="s">
        <v>112</v>
      </c>
      <c r="C872" s="65">
        <v>151</v>
      </c>
      <c r="D872" s="65">
        <v>0.67300000000000004</v>
      </c>
      <c r="E872" s="65">
        <v>32.033000000000001</v>
      </c>
      <c r="F872" s="65">
        <v>378.47</v>
      </c>
      <c r="G872" s="108">
        <v>2.8912037037037038E-2</v>
      </c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65">
        <v>39</v>
      </c>
      <c r="B873" s="65" t="s">
        <v>112</v>
      </c>
      <c r="C873" s="65">
        <v>160</v>
      </c>
      <c r="D873" s="65">
        <v>0.82599999999999996</v>
      </c>
      <c r="E873" s="65">
        <v>37.454999999999998</v>
      </c>
      <c r="F873" s="65">
        <v>576.51499999999999</v>
      </c>
      <c r="G873" s="108">
        <v>2.8912037037037038E-2</v>
      </c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65">
        <v>39</v>
      </c>
      <c r="B874" s="65" t="s">
        <v>112</v>
      </c>
      <c r="C874" s="65">
        <v>1745</v>
      </c>
      <c r="D874" s="65">
        <v>4.6239999999999997</v>
      </c>
      <c r="E874" s="65">
        <v>-36.844000000000001</v>
      </c>
      <c r="F874" s="65">
        <v>-13.031000000000001</v>
      </c>
      <c r="G874" s="108">
        <v>2.8912037037037038E-2</v>
      </c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65">
        <v>39</v>
      </c>
      <c r="B875" s="65" t="s">
        <v>112</v>
      </c>
      <c r="C875" s="65">
        <v>155</v>
      </c>
      <c r="D875" s="65">
        <v>0.78200000000000003</v>
      </c>
      <c r="E875" s="65">
        <v>30</v>
      </c>
      <c r="F875" s="65">
        <v>582.55399999999997</v>
      </c>
      <c r="G875" s="108">
        <v>2.8912037037037038E-2</v>
      </c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65">
        <v>39</v>
      </c>
      <c r="B876" s="65" t="s">
        <v>112</v>
      </c>
      <c r="C876" s="65">
        <v>3696</v>
      </c>
      <c r="D876" s="65">
        <v>11.879</v>
      </c>
      <c r="E876" s="65">
        <v>-37.243000000000002</v>
      </c>
      <c r="F876" s="65">
        <v>-12.839</v>
      </c>
      <c r="G876" s="108">
        <v>2.8912037037037038E-2</v>
      </c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65">
        <v>39</v>
      </c>
      <c r="B877" s="65" t="s">
        <v>112</v>
      </c>
      <c r="C877" s="65">
        <v>152</v>
      </c>
      <c r="D877" s="65">
        <v>0.75900000000000001</v>
      </c>
      <c r="E877" s="65">
        <v>30.696999999999999</v>
      </c>
      <c r="F877" s="65">
        <v>575.23699999999997</v>
      </c>
      <c r="G877" s="108">
        <v>2.8912037037037038E-2</v>
      </c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65">
        <v>39</v>
      </c>
      <c r="B878" s="65" t="s">
        <v>112</v>
      </c>
      <c r="C878" s="65">
        <v>3391</v>
      </c>
      <c r="D878" s="65">
        <v>10.868</v>
      </c>
      <c r="E878" s="65">
        <v>-37.11</v>
      </c>
      <c r="F878" s="65">
        <v>-12.917</v>
      </c>
      <c r="G878" s="108">
        <v>2.8912037037037038E-2</v>
      </c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65">
        <v>39</v>
      </c>
      <c r="B879" s="65" t="s">
        <v>112</v>
      </c>
      <c r="C879" s="65">
        <v>149</v>
      </c>
      <c r="D879" s="65">
        <v>0.73199999999999998</v>
      </c>
      <c r="E879" s="65">
        <v>28.318000000000001</v>
      </c>
      <c r="F879" s="65">
        <v>557.04200000000003</v>
      </c>
      <c r="G879" s="108">
        <v>2.8912037037037038E-2</v>
      </c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65">
        <v>39</v>
      </c>
      <c r="B880" s="65" t="s">
        <v>112</v>
      </c>
      <c r="C880" s="65">
        <v>3113</v>
      </c>
      <c r="D880" s="65">
        <v>9.9410000000000007</v>
      </c>
      <c r="E880" s="65">
        <v>-37.146000000000001</v>
      </c>
      <c r="F880" s="65">
        <v>-12.984</v>
      </c>
      <c r="G880" s="108">
        <v>2.8912037037037038E-2</v>
      </c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65">
        <v>39</v>
      </c>
      <c r="B881" s="65" t="s">
        <v>112</v>
      </c>
      <c r="C881" s="65">
        <v>146</v>
      </c>
      <c r="D881" s="65">
        <v>0.70599999999999996</v>
      </c>
      <c r="E881" s="65">
        <v>26.614000000000001</v>
      </c>
      <c r="F881" s="65">
        <v>537.20299999999997</v>
      </c>
      <c r="G881" s="108">
        <v>2.8912037037037038E-2</v>
      </c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65">
        <v>39</v>
      </c>
      <c r="B882" s="65" t="s">
        <v>112</v>
      </c>
      <c r="C882" s="65">
        <v>2868</v>
      </c>
      <c r="D882" s="65">
        <v>9.1270000000000007</v>
      </c>
      <c r="E882" s="65">
        <v>-37.154000000000003</v>
      </c>
      <c r="F882" s="65">
        <v>-13.067</v>
      </c>
      <c r="G882" s="108">
        <v>2.8912037037037038E-2</v>
      </c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65">
        <v>39</v>
      </c>
      <c r="B883" s="65" t="s">
        <v>112</v>
      </c>
      <c r="C883" s="65">
        <v>143</v>
      </c>
      <c r="D883" s="65">
        <v>0.68400000000000005</v>
      </c>
      <c r="E883" s="65">
        <v>24.338999999999999</v>
      </c>
      <c r="F883" s="65">
        <v>515.36699999999996</v>
      </c>
      <c r="G883" s="108">
        <v>2.8912037037037038E-2</v>
      </c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65">
        <v>39</v>
      </c>
      <c r="B884" s="65" t="s">
        <v>112</v>
      </c>
      <c r="C884" s="65">
        <v>2635</v>
      </c>
      <c r="D884" s="65">
        <v>8.3840000000000003</v>
      </c>
      <c r="E884" s="65">
        <v>-37.143000000000001</v>
      </c>
      <c r="F884" s="65">
        <v>-13.222</v>
      </c>
      <c r="G884" s="108">
        <v>2.8912037037037038E-2</v>
      </c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65">
        <v>39</v>
      </c>
      <c r="B885" s="65" t="s">
        <v>112</v>
      </c>
      <c r="C885" s="65">
        <v>141</v>
      </c>
      <c r="D885" s="65">
        <v>0.66</v>
      </c>
      <c r="E885" s="65">
        <v>23.463999999999999</v>
      </c>
      <c r="F885" s="65">
        <v>496.77100000000002</v>
      </c>
      <c r="G885" s="108">
        <v>2.8912037037037038E-2</v>
      </c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65">
        <v>39</v>
      </c>
      <c r="B886" s="65" t="s">
        <v>112</v>
      </c>
      <c r="C886" s="65">
        <v>2437</v>
      </c>
      <c r="D886" s="65">
        <v>7.6980000000000004</v>
      </c>
      <c r="E886" s="65">
        <v>-37.125999999999998</v>
      </c>
      <c r="F886" s="65">
        <v>-13.153</v>
      </c>
      <c r="G886" s="108">
        <v>2.8912037037037038E-2</v>
      </c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65">
        <v>39</v>
      </c>
      <c r="B887" s="65" t="s">
        <v>112</v>
      </c>
      <c r="C887" s="65">
        <v>138</v>
      </c>
      <c r="D887" s="65">
        <v>0.63900000000000001</v>
      </c>
      <c r="E887" s="65">
        <v>21.984999999999999</v>
      </c>
      <c r="F887" s="65">
        <v>476.43400000000003</v>
      </c>
      <c r="G887" s="108">
        <v>2.8912037037037038E-2</v>
      </c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65">
        <v>39</v>
      </c>
      <c r="B888" s="65" t="s">
        <v>112</v>
      </c>
      <c r="C888" s="65">
        <v>2245</v>
      </c>
      <c r="D888" s="65">
        <v>7.0839999999999996</v>
      </c>
      <c r="E888" s="65">
        <v>-37.165999999999997</v>
      </c>
      <c r="F888" s="65">
        <v>-13.045</v>
      </c>
      <c r="G888" s="108">
        <v>2.8912037037037038E-2</v>
      </c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65">
        <v>39</v>
      </c>
      <c r="B889" s="65" t="s">
        <v>112</v>
      </c>
      <c r="C889" s="65">
        <v>134</v>
      </c>
      <c r="D889" s="65">
        <v>0.61399999999999999</v>
      </c>
      <c r="E889" s="65">
        <v>21.966999999999999</v>
      </c>
      <c r="F889" s="65">
        <v>457.14800000000002</v>
      </c>
      <c r="G889" s="108">
        <v>2.8912037037037038E-2</v>
      </c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65">
        <v>39</v>
      </c>
      <c r="B890" s="65" t="s">
        <v>112</v>
      </c>
      <c r="C890" s="65">
        <v>2075</v>
      </c>
      <c r="D890" s="65">
        <v>6.5190000000000001</v>
      </c>
      <c r="E890" s="65">
        <v>-37.304000000000002</v>
      </c>
      <c r="F890" s="65">
        <v>-12.978</v>
      </c>
      <c r="G890" s="108">
        <v>2.8912037037037038E-2</v>
      </c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65">
        <v>39</v>
      </c>
      <c r="B891" s="65" t="s">
        <v>112</v>
      </c>
      <c r="C891" s="65">
        <v>1931</v>
      </c>
      <c r="D891" s="65">
        <v>6.0529999999999999</v>
      </c>
      <c r="E891" s="65">
        <v>-37.447000000000003</v>
      </c>
      <c r="F891" s="65">
        <v>-11.446999999999999</v>
      </c>
      <c r="G891" s="108">
        <v>2.8912037037037038E-2</v>
      </c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65">
        <v>40</v>
      </c>
      <c r="B892" s="65" t="s">
        <v>113</v>
      </c>
      <c r="C892" s="65">
        <v>2585</v>
      </c>
      <c r="D892" s="65">
        <v>36.759</v>
      </c>
      <c r="E892" s="65">
        <v>-39.267000000000003</v>
      </c>
      <c r="F892" s="65">
        <v>-25.457000000000001</v>
      </c>
      <c r="G892" s="108">
        <v>3.8958333333333338E-2</v>
      </c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65">
        <v>40</v>
      </c>
      <c r="B893" s="65" t="s">
        <v>113</v>
      </c>
      <c r="C893" s="65">
        <v>2585</v>
      </c>
      <c r="D893" s="65">
        <v>37.003999999999998</v>
      </c>
      <c r="E893" s="65">
        <v>-39.26</v>
      </c>
      <c r="F893" s="65">
        <v>-25.54</v>
      </c>
      <c r="G893" s="108">
        <v>3.8958333333333338E-2</v>
      </c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65">
        <v>40</v>
      </c>
      <c r="B894" s="65" t="s">
        <v>113</v>
      </c>
      <c r="C894" s="65">
        <v>2586</v>
      </c>
      <c r="D894" s="65">
        <v>37.033999999999999</v>
      </c>
      <c r="E894" s="65">
        <v>-39.255000000000003</v>
      </c>
      <c r="F894" s="65">
        <v>-25.478999999999999</v>
      </c>
      <c r="G894" s="108">
        <v>3.8958333333333338E-2</v>
      </c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65">
        <v>40</v>
      </c>
      <c r="B895" s="65" t="s">
        <v>113</v>
      </c>
      <c r="C895" s="65">
        <v>2588</v>
      </c>
      <c r="D895" s="65">
        <v>37.067999999999998</v>
      </c>
      <c r="E895" s="65">
        <v>-39.262999999999998</v>
      </c>
      <c r="F895" s="65">
        <v>-25.486999999999998</v>
      </c>
      <c r="G895" s="108">
        <v>3.8958333333333338E-2</v>
      </c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65">
        <v>40</v>
      </c>
      <c r="B896" s="65" t="s">
        <v>113</v>
      </c>
      <c r="C896" s="65">
        <v>2592</v>
      </c>
      <c r="D896" s="65">
        <v>37.103000000000002</v>
      </c>
      <c r="E896" s="65">
        <v>-39.302</v>
      </c>
      <c r="F896" s="65">
        <v>-25.524000000000001</v>
      </c>
      <c r="G896" s="108">
        <v>3.8958333333333338E-2</v>
      </c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65">
        <v>40</v>
      </c>
      <c r="B897" s="65" t="s">
        <v>113</v>
      </c>
      <c r="C897" s="65">
        <v>165</v>
      </c>
      <c r="D897" s="65">
        <v>0.88</v>
      </c>
      <c r="E897" s="65">
        <v>39.814</v>
      </c>
      <c r="F897" s="65">
        <v>508.93099999999998</v>
      </c>
      <c r="G897" s="108">
        <v>3.8958333333333338E-2</v>
      </c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65">
        <v>40</v>
      </c>
      <c r="B898" s="65" t="s">
        <v>113</v>
      </c>
      <c r="C898" s="65">
        <v>154</v>
      </c>
      <c r="D898" s="65">
        <v>0.77400000000000002</v>
      </c>
      <c r="E898" s="65">
        <v>35.79</v>
      </c>
      <c r="F898" s="65">
        <v>567.84900000000005</v>
      </c>
      <c r="G898" s="108">
        <v>3.8958333333333338E-2</v>
      </c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65">
        <v>40</v>
      </c>
      <c r="B899" s="65" t="s">
        <v>113</v>
      </c>
      <c r="C899" s="65">
        <v>10957</v>
      </c>
      <c r="D899" s="65">
        <v>35.292000000000002</v>
      </c>
      <c r="E899" s="65">
        <v>-35.811</v>
      </c>
      <c r="F899" s="65">
        <v>-10.331</v>
      </c>
      <c r="G899" s="108">
        <v>3.8958333333333338E-2</v>
      </c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65">
        <v>40</v>
      </c>
      <c r="B900" s="65" t="s">
        <v>113</v>
      </c>
      <c r="C900" s="65">
        <v>150</v>
      </c>
      <c r="D900" s="65">
        <v>0.72299999999999998</v>
      </c>
      <c r="E900" s="65">
        <v>32.268000000000001</v>
      </c>
      <c r="F900" s="65">
        <v>581.06899999999996</v>
      </c>
      <c r="G900" s="108">
        <v>3.8958333333333338E-2</v>
      </c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65">
        <v>40</v>
      </c>
      <c r="B901" s="65" t="s">
        <v>113</v>
      </c>
      <c r="C901" s="65">
        <v>10228</v>
      </c>
      <c r="D901" s="65">
        <v>32.738999999999997</v>
      </c>
      <c r="E901" s="65">
        <v>-35.823</v>
      </c>
      <c r="F901" s="65">
        <v>-10.247</v>
      </c>
      <c r="G901" s="108">
        <v>3.8958333333333338E-2</v>
      </c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65">
        <v>40</v>
      </c>
      <c r="B902" s="65" t="s">
        <v>113</v>
      </c>
      <c r="C902" s="65">
        <v>147</v>
      </c>
      <c r="D902" s="65">
        <v>0.69899999999999995</v>
      </c>
      <c r="E902" s="65">
        <v>28.898</v>
      </c>
      <c r="F902" s="65">
        <v>565.52300000000002</v>
      </c>
      <c r="G902" s="108">
        <v>3.8958333333333338E-2</v>
      </c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65">
        <v>40</v>
      </c>
      <c r="B903" s="65" t="s">
        <v>113</v>
      </c>
      <c r="C903" s="65">
        <v>9424</v>
      </c>
      <c r="D903" s="65">
        <v>30.023</v>
      </c>
      <c r="E903" s="65">
        <v>-35.862000000000002</v>
      </c>
      <c r="F903" s="65">
        <v>-10.246</v>
      </c>
      <c r="G903" s="108">
        <v>3.8958333333333338E-2</v>
      </c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65">
        <v>40</v>
      </c>
      <c r="B904" s="65" t="s">
        <v>113</v>
      </c>
      <c r="C904" s="65">
        <v>144</v>
      </c>
      <c r="D904" s="65">
        <v>0.67800000000000005</v>
      </c>
      <c r="E904" s="65">
        <v>26.231999999999999</v>
      </c>
      <c r="F904" s="65">
        <v>544.98800000000006</v>
      </c>
      <c r="G904" s="108">
        <v>3.8958333333333338E-2</v>
      </c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65">
        <v>40</v>
      </c>
      <c r="B905" s="65" t="s">
        <v>113</v>
      </c>
      <c r="C905" s="65">
        <v>8696</v>
      </c>
      <c r="D905" s="65">
        <v>27.568000000000001</v>
      </c>
      <c r="E905" s="65">
        <v>-35.860999999999997</v>
      </c>
      <c r="F905" s="65">
        <v>-10.223000000000001</v>
      </c>
      <c r="G905" s="108">
        <v>3.8958333333333338E-2</v>
      </c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65">
        <v>40</v>
      </c>
      <c r="B906" s="65" t="s">
        <v>113</v>
      </c>
      <c r="C906" s="65">
        <v>141</v>
      </c>
      <c r="D906" s="65">
        <v>0.65800000000000003</v>
      </c>
      <c r="E906" s="65">
        <v>25.007999999999999</v>
      </c>
      <c r="F906" s="65">
        <v>525.30100000000004</v>
      </c>
      <c r="G906" s="108">
        <v>3.8958333333333338E-2</v>
      </c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65">
        <v>40</v>
      </c>
      <c r="B907" s="65" t="s">
        <v>113</v>
      </c>
      <c r="C907" s="65">
        <v>8036</v>
      </c>
      <c r="D907" s="65">
        <v>25.381</v>
      </c>
      <c r="E907" s="65">
        <v>-35.906999999999996</v>
      </c>
      <c r="F907" s="65">
        <v>-10.201000000000001</v>
      </c>
      <c r="G907" s="108">
        <v>3.8958333333333338E-2</v>
      </c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65">
        <v>40</v>
      </c>
      <c r="B908" s="65" t="s">
        <v>113</v>
      </c>
      <c r="C908" s="65">
        <v>139</v>
      </c>
      <c r="D908" s="65">
        <v>0.63700000000000001</v>
      </c>
      <c r="E908" s="65">
        <v>23.937000000000001</v>
      </c>
      <c r="F908" s="65">
        <v>503.06299999999999</v>
      </c>
      <c r="G908" s="108">
        <v>3.8958333333333338E-2</v>
      </c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65">
        <v>40</v>
      </c>
      <c r="B909" s="65" t="s">
        <v>113</v>
      </c>
      <c r="C909" s="65">
        <v>7446</v>
      </c>
      <c r="D909" s="65">
        <v>23.378</v>
      </c>
      <c r="E909" s="65">
        <v>-35.908000000000001</v>
      </c>
      <c r="F909" s="65">
        <v>-10.205</v>
      </c>
      <c r="G909" s="108">
        <v>3.8958333333333338E-2</v>
      </c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65">
        <v>40</v>
      </c>
      <c r="B910" s="65" t="s">
        <v>113</v>
      </c>
      <c r="C910" s="65">
        <v>136</v>
      </c>
      <c r="D910" s="65">
        <v>0.61899999999999999</v>
      </c>
      <c r="E910" s="65">
        <v>23.936</v>
      </c>
      <c r="F910" s="65">
        <v>482.54399999999998</v>
      </c>
      <c r="G910" s="108">
        <v>3.8958333333333338E-2</v>
      </c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65">
        <v>40</v>
      </c>
      <c r="B911" s="65" t="s">
        <v>113</v>
      </c>
      <c r="C911" s="65">
        <v>6886</v>
      </c>
      <c r="D911" s="65">
        <v>21.561</v>
      </c>
      <c r="E911" s="65">
        <v>-35.887</v>
      </c>
      <c r="F911" s="65">
        <v>-10.218999999999999</v>
      </c>
      <c r="G911" s="108">
        <v>3.8958333333333338E-2</v>
      </c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65">
        <v>40</v>
      </c>
      <c r="B912" s="65" t="s">
        <v>113</v>
      </c>
      <c r="C912" s="65">
        <v>133</v>
      </c>
      <c r="D912" s="65">
        <v>0.59799999999999998</v>
      </c>
      <c r="E912" s="65">
        <v>23.084</v>
      </c>
      <c r="F912" s="65">
        <v>461.85399999999998</v>
      </c>
      <c r="G912" s="108">
        <v>3.8958333333333338E-2</v>
      </c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65">
        <v>40</v>
      </c>
      <c r="B913" s="65" t="s">
        <v>113</v>
      </c>
      <c r="C913" s="65">
        <v>6383</v>
      </c>
      <c r="D913" s="65">
        <v>19.905000000000001</v>
      </c>
      <c r="E913" s="65">
        <v>-35.869999999999997</v>
      </c>
      <c r="F913" s="65">
        <v>-10.202999999999999</v>
      </c>
      <c r="G913" s="108">
        <v>3.8958333333333338E-2</v>
      </c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65">
        <v>40</v>
      </c>
      <c r="B914" s="65" t="s">
        <v>113</v>
      </c>
      <c r="C914" s="65">
        <v>5934</v>
      </c>
      <c r="D914" s="65">
        <v>18.515999999999998</v>
      </c>
      <c r="E914" s="65">
        <v>-36.058999999999997</v>
      </c>
      <c r="F914" s="65">
        <v>-9.7669999999999995</v>
      </c>
      <c r="G914" s="108">
        <v>3.8958333333333338E-2</v>
      </c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65">
        <v>41</v>
      </c>
      <c r="B915" s="65" t="s">
        <v>114</v>
      </c>
      <c r="C915" s="65">
        <v>2577</v>
      </c>
      <c r="D915" s="65">
        <v>36.576999999999998</v>
      </c>
      <c r="E915" s="65">
        <v>-39.213000000000001</v>
      </c>
      <c r="F915" s="65">
        <v>-25.497</v>
      </c>
      <c r="G915" s="108">
        <v>4.8472222222222222E-2</v>
      </c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65">
        <v>41</v>
      </c>
      <c r="B916" s="65" t="s">
        <v>114</v>
      </c>
      <c r="C916" s="65">
        <v>2574</v>
      </c>
      <c r="D916" s="65">
        <v>36.872999999999998</v>
      </c>
      <c r="E916" s="65">
        <v>-39.26</v>
      </c>
      <c r="F916" s="65">
        <v>-25.54</v>
      </c>
      <c r="G916" s="108">
        <v>4.8472222222222222E-2</v>
      </c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65">
        <v>41</v>
      </c>
      <c r="B917" s="65" t="s">
        <v>114</v>
      </c>
      <c r="C917" s="65">
        <v>2574</v>
      </c>
      <c r="D917" s="65">
        <v>36.9</v>
      </c>
      <c r="E917" s="65">
        <v>-39.276000000000003</v>
      </c>
      <c r="F917" s="65">
        <v>-25.516999999999999</v>
      </c>
      <c r="G917" s="108">
        <v>4.8472222222222222E-2</v>
      </c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65">
        <v>41</v>
      </c>
      <c r="B918" s="65" t="s">
        <v>114</v>
      </c>
      <c r="C918" s="65">
        <v>2578</v>
      </c>
      <c r="D918" s="65">
        <v>36.927</v>
      </c>
      <c r="E918" s="65">
        <v>-39.264000000000003</v>
      </c>
      <c r="F918" s="65">
        <v>-25.565999999999999</v>
      </c>
      <c r="G918" s="108">
        <v>4.8472222222222222E-2</v>
      </c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65">
        <v>41</v>
      </c>
      <c r="B919" s="65" t="s">
        <v>114</v>
      </c>
      <c r="C919" s="65">
        <v>2580</v>
      </c>
      <c r="D919" s="65">
        <v>36.938000000000002</v>
      </c>
      <c r="E919" s="65">
        <v>-39.252000000000002</v>
      </c>
      <c r="F919" s="65">
        <v>-25.567</v>
      </c>
      <c r="G919" s="108">
        <v>4.8472222222222222E-2</v>
      </c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65">
        <v>41</v>
      </c>
      <c r="B920" s="65" t="s">
        <v>114</v>
      </c>
      <c r="C920" s="65">
        <v>163</v>
      </c>
      <c r="D920" s="65">
        <v>0.87</v>
      </c>
      <c r="E920" s="65">
        <v>39.837000000000003</v>
      </c>
      <c r="F920" s="65">
        <v>529.70600000000002</v>
      </c>
      <c r="G920" s="108">
        <v>4.8472222222222222E-2</v>
      </c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65">
        <v>41</v>
      </c>
      <c r="B921" s="65" t="s">
        <v>114</v>
      </c>
      <c r="C921" s="65">
        <v>153</v>
      </c>
      <c r="D921" s="65">
        <v>0.77900000000000003</v>
      </c>
      <c r="E921" s="65">
        <v>34.607999999999997</v>
      </c>
      <c r="F921" s="65">
        <v>580.83500000000004</v>
      </c>
      <c r="G921" s="108">
        <v>4.8472222222222222E-2</v>
      </c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65">
        <v>41</v>
      </c>
      <c r="B922" s="65" t="s">
        <v>114</v>
      </c>
      <c r="C922" s="65">
        <v>15424</v>
      </c>
      <c r="D922" s="65">
        <v>50.433999999999997</v>
      </c>
      <c r="E922" s="65">
        <v>-35.146999999999998</v>
      </c>
      <c r="F922" s="65">
        <v>-9.5709999999999997</v>
      </c>
      <c r="G922" s="108">
        <v>4.8472222222222222E-2</v>
      </c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65">
        <v>41</v>
      </c>
      <c r="B923" s="65" t="s">
        <v>114</v>
      </c>
      <c r="C923" s="65">
        <v>148</v>
      </c>
      <c r="D923" s="65">
        <v>0.72099999999999997</v>
      </c>
      <c r="E923" s="65">
        <v>32.588000000000001</v>
      </c>
      <c r="F923" s="65">
        <v>596.12400000000002</v>
      </c>
      <c r="G923" s="108">
        <v>4.8472222222222222E-2</v>
      </c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65">
        <v>41</v>
      </c>
      <c r="B924" s="65" t="s">
        <v>114</v>
      </c>
      <c r="C924" s="65">
        <v>14215</v>
      </c>
      <c r="D924" s="65">
        <v>46.249000000000002</v>
      </c>
      <c r="E924" s="65">
        <v>-35.11</v>
      </c>
      <c r="F924" s="65">
        <v>-9.5579999999999998</v>
      </c>
      <c r="G924" s="108">
        <v>4.8472222222222222E-2</v>
      </c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65">
        <v>41</v>
      </c>
      <c r="B925" s="65" t="s">
        <v>114</v>
      </c>
      <c r="C925" s="65">
        <v>146</v>
      </c>
      <c r="D925" s="65">
        <v>0.69499999999999995</v>
      </c>
      <c r="E925" s="65">
        <v>29.298999999999999</v>
      </c>
      <c r="F925" s="65">
        <v>580.58799999999997</v>
      </c>
      <c r="G925" s="108">
        <v>4.8472222222222222E-2</v>
      </c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65">
        <v>41</v>
      </c>
      <c r="B926" s="65" t="s">
        <v>114</v>
      </c>
      <c r="C926" s="65">
        <v>13058</v>
      </c>
      <c r="D926" s="65">
        <v>42.143000000000001</v>
      </c>
      <c r="E926" s="65">
        <v>-35.121000000000002</v>
      </c>
      <c r="F926" s="65">
        <v>-9.5869999999999997</v>
      </c>
      <c r="G926" s="108">
        <v>4.8472222222222222E-2</v>
      </c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65">
        <v>41</v>
      </c>
      <c r="B927" s="65" t="s">
        <v>114</v>
      </c>
      <c r="C927" s="65">
        <v>143</v>
      </c>
      <c r="D927" s="65">
        <v>0.67500000000000004</v>
      </c>
      <c r="E927" s="65">
        <v>27.478000000000002</v>
      </c>
      <c r="F927" s="65">
        <v>558.69200000000001</v>
      </c>
      <c r="G927" s="108">
        <v>4.8472222222222222E-2</v>
      </c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65">
        <v>41</v>
      </c>
      <c r="B928" s="65" t="s">
        <v>114</v>
      </c>
      <c r="C928" s="65">
        <v>12039</v>
      </c>
      <c r="D928" s="65">
        <v>38.645000000000003</v>
      </c>
      <c r="E928" s="65">
        <v>-35.156999999999996</v>
      </c>
      <c r="F928" s="65">
        <v>-9.6110000000000007</v>
      </c>
      <c r="G928" s="108">
        <v>4.8472222222222222E-2</v>
      </c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65">
        <v>41</v>
      </c>
      <c r="B929" s="65" t="s">
        <v>114</v>
      </c>
      <c r="C929" s="65">
        <v>141</v>
      </c>
      <c r="D929" s="65">
        <v>0.65200000000000002</v>
      </c>
      <c r="E929" s="65">
        <v>25.423999999999999</v>
      </c>
      <c r="F929" s="65">
        <v>536.00300000000004</v>
      </c>
      <c r="G929" s="108">
        <v>4.8472222222222222E-2</v>
      </c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65">
        <v>41</v>
      </c>
      <c r="B930" s="65" t="s">
        <v>114</v>
      </c>
      <c r="C930" s="65">
        <v>11106</v>
      </c>
      <c r="D930" s="65">
        <v>35.533999999999999</v>
      </c>
      <c r="E930" s="65">
        <v>-35.158999999999999</v>
      </c>
      <c r="F930" s="65">
        <v>-9.593</v>
      </c>
      <c r="G930" s="108">
        <v>4.8472222222222222E-2</v>
      </c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65">
        <v>41</v>
      </c>
      <c r="B931" s="65" t="s">
        <v>114</v>
      </c>
      <c r="C931" s="65">
        <v>138</v>
      </c>
      <c r="D931" s="65">
        <v>0.63200000000000001</v>
      </c>
      <c r="E931" s="65">
        <v>24.536000000000001</v>
      </c>
      <c r="F931" s="65">
        <v>514.05999999999995</v>
      </c>
      <c r="G931" s="108">
        <v>4.8472222222222222E-2</v>
      </c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65">
        <v>41</v>
      </c>
      <c r="B932" s="65" t="s">
        <v>114</v>
      </c>
      <c r="C932" s="65">
        <v>10255</v>
      </c>
      <c r="D932" s="65">
        <v>32.680999999999997</v>
      </c>
      <c r="E932" s="65">
        <v>-35.188000000000002</v>
      </c>
      <c r="F932" s="65">
        <v>-9.5299999999999994</v>
      </c>
      <c r="G932" s="108">
        <v>4.8472222222222222E-2</v>
      </c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65">
        <v>41</v>
      </c>
      <c r="B933" s="65" t="s">
        <v>114</v>
      </c>
      <c r="C933" s="65">
        <v>135</v>
      </c>
      <c r="D933" s="65">
        <v>0.61299999999999999</v>
      </c>
      <c r="E933" s="65">
        <v>23.742000000000001</v>
      </c>
      <c r="F933" s="65">
        <v>492.15800000000002</v>
      </c>
      <c r="G933" s="108">
        <v>4.8472222222222222E-2</v>
      </c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65">
        <v>41</v>
      </c>
      <c r="B934" s="65" t="s">
        <v>114</v>
      </c>
      <c r="C934" s="65">
        <v>9493</v>
      </c>
      <c r="D934" s="65">
        <v>30.084</v>
      </c>
      <c r="E934" s="65">
        <v>-35.222999999999999</v>
      </c>
      <c r="F934" s="65">
        <v>-9.5329999999999995</v>
      </c>
      <c r="G934" s="108">
        <v>4.8472222222222222E-2</v>
      </c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65">
        <v>41</v>
      </c>
      <c r="B935" s="65" t="s">
        <v>114</v>
      </c>
      <c r="C935" s="65">
        <v>132</v>
      </c>
      <c r="D935" s="65">
        <v>0.59199999999999997</v>
      </c>
      <c r="E935" s="65">
        <v>22.577999999999999</v>
      </c>
      <c r="F935" s="65">
        <v>472.65899999999999</v>
      </c>
      <c r="G935" s="108">
        <v>4.8472222222222222E-2</v>
      </c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65">
        <v>41</v>
      </c>
      <c r="B936" s="65" t="s">
        <v>114</v>
      </c>
      <c r="C936" s="65">
        <v>8770</v>
      </c>
      <c r="D936" s="65">
        <v>27.657</v>
      </c>
      <c r="E936" s="65">
        <v>-35.231999999999999</v>
      </c>
      <c r="F936" s="65">
        <v>-9.4640000000000004</v>
      </c>
      <c r="G936" s="108">
        <v>4.8472222222222222E-2</v>
      </c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65">
        <v>41</v>
      </c>
      <c r="B937" s="65" t="s">
        <v>114</v>
      </c>
      <c r="C937" s="65">
        <v>8136</v>
      </c>
      <c r="D937" s="65">
        <v>25.617999999999999</v>
      </c>
      <c r="E937" s="65">
        <v>-35.417000000000002</v>
      </c>
      <c r="F937" s="65">
        <v>-9.0039999999999996</v>
      </c>
      <c r="G937" s="108">
        <v>4.8472222222222222E-2</v>
      </c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65">
        <v>42</v>
      </c>
      <c r="B938" s="65" t="s">
        <v>115</v>
      </c>
      <c r="C938" s="65">
        <v>2588</v>
      </c>
      <c r="D938" s="65">
        <v>36.774999999999999</v>
      </c>
      <c r="E938" s="65">
        <v>-39.261000000000003</v>
      </c>
      <c r="F938" s="65">
        <v>-25.492999999999999</v>
      </c>
      <c r="G938" s="108">
        <v>5.8530092592592592E-2</v>
      </c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65">
        <v>42</v>
      </c>
      <c r="B939" s="65" t="s">
        <v>115</v>
      </c>
      <c r="C939" s="65">
        <v>2583</v>
      </c>
      <c r="D939" s="65">
        <v>37.000999999999998</v>
      </c>
      <c r="E939" s="65">
        <v>-39.26</v>
      </c>
      <c r="F939" s="65">
        <v>-25.54</v>
      </c>
      <c r="G939" s="108">
        <v>5.8530092592592592E-2</v>
      </c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65">
        <v>42</v>
      </c>
      <c r="B940" s="65" t="s">
        <v>115</v>
      </c>
      <c r="C940" s="65">
        <v>2584</v>
      </c>
      <c r="D940" s="65">
        <v>37.063000000000002</v>
      </c>
      <c r="E940" s="65">
        <v>-39.274000000000001</v>
      </c>
      <c r="F940" s="65">
        <v>-25.550999999999998</v>
      </c>
      <c r="G940" s="108">
        <v>5.8530092592592592E-2</v>
      </c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65">
        <v>42</v>
      </c>
      <c r="B941" s="65" t="s">
        <v>115</v>
      </c>
      <c r="C941" s="65">
        <v>2586</v>
      </c>
      <c r="D941" s="65">
        <v>37.040999999999997</v>
      </c>
      <c r="E941" s="65">
        <v>-39.287999999999997</v>
      </c>
      <c r="F941" s="65">
        <v>-25.638999999999999</v>
      </c>
      <c r="G941" s="108">
        <v>5.8530092592592592E-2</v>
      </c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65">
        <v>42</v>
      </c>
      <c r="B942" s="65" t="s">
        <v>115</v>
      </c>
      <c r="C942" s="65">
        <v>2588</v>
      </c>
      <c r="D942" s="65">
        <v>37.067999999999998</v>
      </c>
      <c r="E942" s="65">
        <v>-39.287999999999997</v>
      </c>
      <c r="F942" s="65">
        <v>-25.597999999999999</v>
      </c>
      <c r="G942" s="108">
        <v>5.8530092592592592E-2</v>
      </c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65">
        <v>42</v>
      </c>
      <c r="B943" s="65" t="s">
        <v>115</v>
      </c>
      <c r="C943" s="65">
        <v>164</v>
      </c>
      <c r="D943" s="65">
        <v>0.83399999999999996</v>
      </c>
      <c r="E943" s="65">
        <v>36.350999999999999</v>
      </c>
      <c r="F943" s="65">
        <v>526.69399999999996</v>
      </c>
      <c r="G943" s="108">
        <v>5.8530092592592592E-2</v>
      </c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65">
        <v>42</v>
      </c>
      <c r="B944" s="65" t="s">
        <v>115</v>
      </c>
      <c r="C944" s="65">
        <v>159</v>
      </c>
      <c r="D944" s="65">
        <v>0.8</v>
      </c>
      <c r="E944" s="65">
        <v>31.484000000000002</v>
      </c>
      <c r="F944" s="65">
        <v>595.27300000000002</v>
      </c>
      <c r="G944" s="108">
        <v>5.8530092592592592E-2</v>
      </c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65">
        <v>42</v>
      </c>
      <c r="B945" s="65" t="s">
        <v>115</v>
      </c>
      <c r="C945" s="65">
        <v>13282</v>
      </c>
      <c r="D945" s="65">
        <v>37.066000000000003</v>
      </c>
      <c r="E945" s="65">
        <v>-35.152999999999999</v>
      </c>
      <c r="F945" s="65">
        <v>-8.859</v>
      </c>
      <c r="G945" s="108">
        <v>5.8530092592592592E-2</v>
      </c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65">
        <v>42</v>
      </c>
      <c r="B946" s="65" t="s">
        <v>115</v>
      </c>
      <c r="C946" s="65">
        <v>152</v>
      </c>
      <c r="D946" s="65">
        <v>0.73799999999999999</v>
      </c>
      <c r="E946" s="65">
        <v>30.815000000000001</v>
      </c>
      <c r="F946" s="65">
        <v>620.47799999999995</v>
      </c>
      <c r="G946" s="108">
        <v>5.8530092592592592E-2</v>
      </c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65">
        <v>42</v>
      </c>
      <c r="B947" s="65" t="s">
        <v>115</v>
      </c>
      <c r="C947" s="65">
        <v>19862</v>
      </c>
      <c r="D947" s="65">
        <v>64.632000000000005</v>
      </c>
      <c r="E947" s="65">
        <v>-35.116999999999997</v>
      </c>
      <c r="F947" s="65">
        <v>-9.048</v>
      </c>
      <c r="G947" s="108">
        <v>5.8530092592592592E-2</v>
      </c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65">
        <v>42</v>
      </c>
      <c r="B948" s="65" t="s">
        <v>115</v>
      </c>
      <c r="C948" s="65">
        <v>148</v>
      </c>
      <c r="D948" s="65">
        <v>0.69099999999999995</v>
      </c>
      <c r="E948" s="65">
        <v>26.672000000000001</v>
      </c>
      <c r="F948" s="65">
        <v>615.81100000000004</v>
      </c>
      <c r="G948" s="108">
        <v>5.8530092592592592E-2</v>
      </c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65">
        <v>42</v>
      </c>
      <c r="B949" s="65" t="s">
        <v>115</v>
      </c>
      <c r="C949" s="65">
        <v>18302</v>
      </c>
      <c r="D949" s="65">
        <v>59.104999999999997</v>
      </c>
      <c r="E949" s="65">
        <v>-35.170999999999999</v>
      </c>
      <c r="F949" s="65">
        <v>-9.0579999999999998</v>
      </c>
      <c r="G949" s="108">
        <v>5.8530092592592592E-2</v>
      </c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65">
        <v>42</v>
      </c>
      <c r="B950" s="65" t="s">
        <v>115</v>
      </c>
      <c r="C950" s="65">
        <v>145</v>
      </c>
      <c r="D950" s="65">
        <v>0.66700000000000004</v>
      </c>
      <c r="E950" s="65">
        <v>23.175000000000001</v>
      </c>
      <c r="F950" s="65">
        <v>591.471</v>
      </c>
      <c r="G950" s="108">
        <v>5.8530092592592592E-2</v>
      </c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65">
        <v>42</v>
      </c>
      <c r="B951" s="65" t="s">
        <v>115</v>
      </c>
      <c r="C951" s="65">
        <v>16887</v>
      </c>
      <c r="D951" s="65">
        <v>54.23</v>
      </c>
      <c r="E951" s="65">
        <v>-35.192</v>
      </c>
      <c r="F951" s="65">
        <v>-9.0790000000000006</v>
      </c>
      <c r="G951" s="108">
        <v>5.8530092592592592E-2</v>
      </c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65">
        <v>42</v>
      </c>
      <c r="B952" s="65" t="s">
        <v>115</v>
      </c>
      <c r="C952" s="65">
        <v>143</v>
      </c>
      <c r="D952" s="65">
        <v>0.66200000000000003</v>
      </c>
      <c r="E952" s="65">
        <v>25.396999999999998</v>
      </c>
      <c r="F952" s="65">
        <v>572.86699999999996</v>
      </c>
      <c r="G952" s="108">
        <v>5.8530092592592592E-2</v>
      </c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65">
        <v>42</v>
      </c>
      <c r="B953" s="65" t="s">
        <v>115</v>
      </c>
      <c r="C953" s="65">
        <v>15564</v>
      </c>
      <c r="D953" s="65">
        <v>49.896000000000001</v>
      </c>
      <c r="E953" s="65">
        <v>-35.200000000000003</v>
      </c>
      <c r="F953" s="65">
        <v>-9.1359999999999992</v>
      </c>
      <c r="G953" s="108">
        <v>5.8530092592592592E-2</v>
      </c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65">
        <v>42</v>
      </c>
      <c r="B954" s="65" t="s">
        <v>115</v>
      </c>
      <c r="C954" s="65">
        <v>140</v>
      </c>
      <c r="D954" s="65">
        <v>0.64600000000000002</v>
      </c>
      <c r="E954" s="65">
        <v>23.582000000000001</v>
      </c>
      <c r="F954" s="65">
        <v>545.66999999999996</v>
      </c>
      <c r="G954" s="108">
        <v>5.8530092592592592E-2</v>
      </c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65">
        <v>42</v>
      </c>
      <c r="B955" s="65" t="s">
        <v>115</v>
      </c>
      <c r="C955" s="65">
        <v>14392</v>
      </c>
      <c r="D955" s="65">
        <v>45.933</v>
      </c>
      <c r="E955" s="65">
        <v>-35.225999999999999</v>
      </c>
      <c r="F955" s="65">
        <v>-9.093</v>
      </c>
      <c r="G955" s="108">
        <v>5.8530092592592592E-2</v>
      </c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65">
        <v>42</v>
      </c>
      <c r="B956" s="65" t="s">
        <v>115</v>
      </c>
      <c r="C956" s="65">
        <v>137</v>
      </c>
      <c r="D956" s="65">
        <v>0.628</v>
      </c>
      <c r="E956" s="65">
        <v>23.844999999999999</v>
      </c>
      <c r="F956" s="65">
        <v>520.18600000000004</v>
      </c>
      <c r="G956" s="108">
        <v>5.8530092592592592E-2</v>
      </c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65">
        <v>42</v>
      </c>
      <c r="B957" s="65" t="s">
        <v>115</v>
      </c>
      <c r="C957" s="65">
        <v>13292</v>
      </c>
      <c r="D957" s="65">
        <v>42.293999999999997</v>
      </c>
      <c r="E957" s="65">
        <v>-35.216000000000001</v>
      </c>
      <c r="F957" s="65">
        <v>-9.11</v>
      </c>
      <c r="G957" s="108">
        <v>5.8530092592592592E-2</v>
      </c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65">
        <v>42</v>
      </c>
      <c r="B958" s="65" t="s">
        <v>115</v>
      </c>
      <c r="C958" s="65">
        <v>134</v>
      </c>
      <c r="D958" s="65">
        <v>0.61</v>
      </c>
      <c r="E958" s="65">
        <v>21.302</v>
      </c>
      <c r="F958" s="65">
        <v>494.37799999999999</v>
      </c>
      <c r="G958" s="108">
        <v>5.8530092592592592E-2</v>
      </c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65">
        <v>42</v>
      </c>
      <c r="B959" s="65" t="s">
        <v>115</v>
      </c>
      <c r="C959" s="65">
        <v>12238</v>
      </c>
      <c r="D959" s="65">
        <v>38.857999999999997</v>
      </c>
      <c r="E959" s="65">
        <v>-35.229999999999997</v>
      </c>
      <c r="F959" s="65">
        <v>-9.1110000000000007</v>
      </c>
      <c r="G959" s="108">
        <v>5.8530092592592592E-2</v>
      </c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65">
        <v>42</v>
      </c>
      <c r="B960" s="65" t="s">
        <v>115</v>
      </c>
      <c r="C960" s="65">
        <v>131</v>
      </c>
      <c r="D960" s="65">
        <v>0.58799999999999997</v>
      </c>
      <c r="E960" s="65">
        <v>21.635999999999999</v>
      </c>
      <c r="F960" s="65">
        <v>473.12900000000002</v>
      </c>
      <c r="G960" s="108">
        <v>5.8530092592592592E-2</v>
      </c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65">
        <v>42</v>
      </c>
      <c r="B961" s="65" t="s">
        <v>115</v>
      </c>
      <c r="C961" s="65">
        <v>11255</v>
      </c>
      <c r="D961" s="65">
        <v>35.651000000000003</v>
      </c>
      <c r="E961" s="65">
        <v>-35.258000000000003</v>
      </c>
      <c r="F961" s="65">
        <v>-9.1430000000000007</v>
      </c>
      <c r="G961" s="108">
        <v>5.8530092592592592E-2</v>
      </c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65">
        <v>42</v>
      </c>
      <c r="B962" s="65" t="s">
        <v>115</v>
      </c>
      <c r="C962" s="65">
        <v>10375</v>
      </c>
      <c r="D962" s="65">
        <v>32.908000000000001</v>
      </c>
      <c r="E962" s="65">
        <v>-35.389000000000003</v>
      </c>
      <c r="F962" s="65">
        <v>-8.7739999999999991</v>
      </c>
      <c r="G962" s="108">
        <v>5.8530092592592592E-2</v>
      </c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65">
        <v>43</v>
      </c>
      <c r="B963" s="65" t="s">
        <v>116</v>
      </c>
      <c r="C963" s="65">
        <v>2571</v>
      </c>
      <c r="D963" s="65">
        <v>36.524000000000001</v>
      </c>
      <c r="E963" s="65">
        <v>-39.271000000000001</v>
      </c>
      <c r="F963" s="65">
        <v>-25.498999999999999</v>
      </c>
      <c r="G963" s="108">
        <v>6.8043981481481483E-2</v>
      </c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65">
        <v>43</v>
      </c>
      <c r="B964" s="65" t="s">
        <v>116</v>
      </c>
      <c r="C964" s="65">
        <v>2570</v>
      </c>
      <c r="D964" s="65">
        <v>36.814999999999998</v>
      </c>
      <c r="E964" s="65">
        <v>-39.26</v>
      </c>
      <c r="F964" s="65">
        <v>-25.54</v>
      </c>
      <c r="G964" s="108">
        <v>6.8043981481481483E-2</v>
      </c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65">
        <v>43</v>
      </c>
      <c r="B965" s="65" t="s">
        <v>116</v>
      </c>
      <c r="C965" s="65">
        <v>2573</v>
      </c>
      <c r="D965" s="65">
        <v>36.840000000000003</v>
      </c>
      <c r="E965" s="65">
        <v>-39.243000000000002</v>
      </c>
      <c r="F965" s="65">
        <v>-25.568000000000001</v>
      </c>
      <c r="G965" s="108">
        <v>6.8043981481481483E-2</v>
      </c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65">
        <v>43</v>
      </c>
      <c r="B966" s="65" t="s">
        <v>116</v>
      </c>
      <c r="C966" s="65">
        <v>2573</v>
      </c>
      <c r="D966" s="65">
        <v>36.887</v>
      </c>
      <c r="E966" s="65">
        <v>-39.273000000000003</v>
      </c>
      <c r="F966" s="65">
        <v>-25.594999999999999</v>
      </c>
      <c r="G966" s="108">
        <v>6.8043981481481483E-2</v>
      </c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65">
        <v>43</v>
      </c>
      <c r="B967" s="65" t="s">
        <v>116</v>
      </c>
      <c r="C967" s="65">
        <v>2577</v>
      </c>
      <c r="D967" s="65">
        <v>36.906999999999996</v>
      </c>
      <c r="E967" s="65">
        <v>-39.261000000000003</v>
      </c>
      <c r="F967" s="65">
        <v>-25.577999999999999</v>
      </c>
      <c r="G967" s="108">
        <v>6.8043981481481483E-2</v>
      </c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65">
        <v>43</v>
      </c>
      <c r="B968" s="65" t="s">
        <v>116</v>
      </c>
      <c r="C968" s="65">
        <v>98</v>
      </c>
      <c r="D968" s="65">
        <v>0.33</v>
      </c>
      <c r="E968" s="65">
        <v>14.781000000000001</v>
      </c>
      <c r="F968" s="65">
        <v>206.83699999999999</v>
      </c>
      <c r="G968" s="108">
        <v>6.8043981481481483E-2</v>
      </c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65">
        <v>43</v>
      </c>
      <c r="B969" s="65" t="s">
        <v>116</v>
      </c>
      <c r="C969" s="65">
        <v>159</v>
      </c>
      <c r="D969" s="65">
        <v>0.82499999999999996</v>
      </c>
      <c r="E969" s="65">
        <v>36.621000000000002</v>
      </c>
      <c r="F969" s="65">
        <v>569.63900000000001</v>
      </c>
      <c r="G969" s="108">
        <v>6.8043981481481483E-2</v>
      </c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65">
        <v>43</v>
      </c>
      <c r="B970" s="65" t="s">
        <v>116</v>
      </c>
      <c r="C970" s="65">
        <v>327</v>
      </c>
      <c r="D970" s="65">
        <v>0.82299999999999995</v>
      </c>
      <c r="E970" s="65">
        <v>-35.875</v>
      </c>
      <c r="F970" s="65">
        <v>-20.951000000000001</v>
      </c>
      <c r="G970" s="108">
        <v>6.8043981481481483E-2</v>
      </c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65">
        <v>43</v>
      </c>
      <c r="B971" s="65" t="s">
        <v>116</v>
      </c>
      <c r="C971" s="65">
        <v>153</v>
      </c>
      <c r="D971" s="65">
        <v>0.77600000000000002</v>
      </c>
      <c r="E971" s="65">
        <v>32.216999999999999</v>
      </c>
      <c r="F971" s="65">
        <v>602.39300000000003</v>
      </c>
      <c r="G971" s="108">
        <v>6.8043981481481483E-2</v>
      </c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65">
        <v>43</v>
      </c>
      <c r="B972" s="65" t="s">
        <v>116</v>
      </c>
      <c r="C972" s="65">
        <v>4715</v>
      </c>
      <c r="D972" s="65">
        <v>15.16</v>
      </c>
      <c r="E972" s="65">
        <v>-36.436</v>
      </c>
      <c r="F972" s="65">
        <v>-11.788</v>
      </c>
      <c r="G972" s="108">
        <v>6.8043981481481483E-2</v>
      </c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65">
        <v>43</v>
      </c>
      <c r="B973" s="65" t="s">
        <v>116</v>
      </c>
      <c r="C973" s="65">
        <v>149</v>
      </c>
      <c r="D973" s="65">
        <v>0.73599999999999999</v>
      </c>
      <c r="E973" s="65">
        <v>28.994</v>
      </c>
      <c r="F973" s="65">
        <v>600.35</v>
      </c>
      <c r="G973" s="108">
        <v>6.8043981481481483E-2</v>
      </c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65">
        <v>43</v>
      </c>
      <c r="B974" s="65" t="s">
        <v>116</v>
      </c>
      <c r="C974" s="65">
        <v>4365</v>
      </c>
      <c r="D974" s="65">
        <v>13.973000000000001</v>
      </c>
      <c r="E974" s="65">
        <v>-36.465000000000003</v>
      </c>
      <c r="F974" s="65">
        <v>-11.922000000000001</v>
      </c>
      <c r="G974" s="108">
        <v>6.8043981481481483E-2</v>
      </c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65">
        <v>43</v>
      </c>
      <c r="B975" s="65" t="s">
        <v>116</v>
      </c>
      <c r="C975" s="65">
        <v>146</v>
      </c>
      <c r="D975" s="65">
        <v>0.71099999999999997</v>
      </c>
      <c r="E975" s="65">
        <v>25.835999999999999</v>
      </c>
      <c r="F975" s="65">
        <v>582.21600000000001</v>
      </c>
      <c r="G975" s="108">
        <v>6.8043981481481483E-2</v>
      </c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65">
        <v>43</v>
      </c>
      <c r="B976" s="65" t="s">
        <v>116</v>
      </c>
      <c r="C976" s="65">
        <v>4007</v>
      </c>
      <c r="D976" s="65">
        <v>12.782</v>
      </c>
      <c r="E976" s="65">
        <v>-36.497</v>
      </c>
      <c r="F976" s="65">
        <v>-11.8</v>
      </c>
      <c r="G976" s="108">
        <v>6.8043981481481483E-2</v>
      </c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65">
        <v>43</v>
      </c>
      <c r="B977" s="65" t="s">
        <v>116</v>
      </c>
      <c r="C977" s="65">
        <v>144</v>
      </c>
      <c r="D977" s="65">
        <v>0.68799999999999994</v>
      </c>
      <c r="E977" s="65">
        <v>23.74</v>
      </c>
      <c r="F977" s="65">
        <v>559.31299999999999</v>
      </c>
      <c r="G977" s="108">
        <v>6.8043981481481483E-2</v>
      </c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65">
        <v>43</v>
      </c>
      <c r="B978" s="65" t="s">
        <v>116</v>
      </c>
      <c r="C978" s="65">
        <v>3697</v>
      </c>
      <c r="D978" s="65">
        <v>11.724</v>
      </c>
      <c r="E978" s="65">
        <v>-36.472999999999999</v>
      </c>
      <c r="F978" s="65">
        <v>-11.81</v>
      </c>
      <c r="G978" s="108">
        <v>6.8043981481481483E-2</v>
      </c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65">
        <v>43</v>
      </c>
      <c r="B979" s="65" t="s">
        <v>116</v>
      </c>
      <c r="C979" s="65">
        <v>141</v>
      </c>
      <c r="D979" s="65">
        <v>0.66500000000000004</v>
      </c>
      <c r="E979" s="65">
        <v>22.472000000000001</v>
      </c>
      <c r="F979" s="65">
        <v>536.62699999999995</v>
      </c>
      <c r="G979" s="108">
        <v>6.8043981481481483E-2</v>
      </c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65">
        <v>43</v>
      </c>
      <c r="B980" s="65" t="s">
        <v>116</v>
      </c>
      <c r="C980" s="65">
        <v>3412</v>
      </c>
      <c r="D980" s="65">
        <v>10.771000000000001</v>
      </c>
      <c r="E980" s="65">
        <v>-36.460999999999999</v>
      </c>
      <c r="F980" s="65">
        <v>-11.811</v>
      </c>
      <c r="G980" s="108">
        <v>6.8043981481481483E-2</v>
      </c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65">
        <v>43</v>
      </c>
      <c r="B981" s="65" t="s">
        <v>116</v>
      </c>
      <c r="C981" s="65">
        <v>138</v>
      </c>
      <c r="D981" s="65">
        <v>0.64100000000000001</v>
      </c>
      <c r="E981" s="65">
        <v>22.425000000000001</v>
      </c>
      <c r="F981" s="65">
        <v>515.22900000000004</v>
      </c>
      <c r="G981" s="108">
        <v>6.8043981481481483E-2</v>
      </c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65">
        <v>43</v>
      </c>
      <c r="B982" s="65" t="s">
        <v>116</v>
      </c>
      <c r="C982" s="65">
        <v>3149</v>
      </c>
      <c r="D982" s="65">
        <v>9.9009999999999998</v>
      </c>
      <c r="E982" s="65">
        <v>-36.457999999999998</v>
      </c>
      <c r="F982" s="65">
        <v>-11.74</v>
      </c>
      <c r="G982" s="108">
        <v>6.8043981481481483E-2</v>
      </c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65">
        <v>43</v>
      </c>
      <c r="B983" s="65" t="s">
        <v>116</v>
      </c>
      <c r="C983" s="65">
        <v>135</v>
      </c>
      <c r="D983" s="65">
        <v>0.622</v>
      </c>
      <c r="E983" s="65">
        <v>20.547999999999998</v>
      </c>
      <c r="F983" s="65">
        <v>493.15699999999998</v>
      </c>
      <c r="G983" s="108">
        <v>6.8043981481481483E-2</v>
      </c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65">
        <v>43</v>
      </c>
      <c r="B984" s="65" t="s">
        <v>116</v>
      </c>
      <c r="C984" s="65">
        <v>2904</v>
      </c>
      <c r="D984" s="65">
        <v>9.1010000000000009</v>
      </c>
      <c r="E984" s="65">
        <v>-36.405000000000001</v>
      </c>
      <c r="F984" s="65">
        <v>-11.669</v>
      </c>
      <c r="G984" s="108">
        <v>6.8043981481481483E-2</v>
      </c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65">
        <v>43</v>
      </c>
      <c r="B985" s="65" t="s">
        <v>116</v>
      </c>
      <c r="C985" s="65">
        <v>132</v>
      </c>
      <c r="D985" s="65">
        <v>0.59399999999999997</v>
      </c>
      <c r="E985" s="65">
        <v>21.539000000000001</v>
      </c>
      <c r="F985" s="65">
        <v>473.98399999999998</v>
      </c>
      <c r="G985" s="108">
        <v>6.8043981481481483E-2</v>
      </c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65">
        <v>43</v>
      </c>
      <c r="B986" s="65" t="s">
        <v>116</v>
      </c>
      <c r="C986" s="65">
        <v>2679</v>
      </c>
      <c r="D986" s="65">
        <v>8.3569999999999993</v>
      </c>
      <c r="E986" s="65">
        <v>-36.590000000000003</v>
      </c>
      <c r="F986" s="65">
        <v>-11.698</v>
      </c>
      <c r="G986" s="108">
        <v>6.8043981481481483E-2</v>
      </c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65">
        <v>43</v>
      </c>
      <c r="B987" s="65" t="s">
        <v>116</v>
      </c>
      <c r="C987" s="65">
        <v>2476</v>
      </c>
      <c r="D987" s="65">
        <v>7.7359999999999998</v>
      </c>
      <c r="E987" s="65">
        <v>-36.716000000000001</v>
      </c>
      <c r="F987" s="65">
        <v>-10.605</v>
      </c>
      <c r="G987" s="108">
        <v>6.8043981481481483E-2</v>
      </c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65">
        <v>44</v>
      </c>
      <c r="B988" s="65" t="s">
        <v>117</v>
      </c>
      <c r="C988" s="65">
        <v>2580</v>
      </c>
      <c r="D988" s="65">
        <v>36.712000000000003</v>
      </c>
      <c r="E988" s="65">
        <v>-39.261000000000003</v>
      </c>
      <c r="F988" s="65">
        <v>-25.411999999999999</v>
      </c>
      <c r="G988" s="108">
        <v>7.8090277777777786E-2</v>
      </c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65">
        <v>44</v>
      </c>
      <c r="B989" s="65" t="s">
        <v>117</v>
      </c>
      <c r="C989" s="65">
        <v>2584</v>
      </c>
      <c r="D989" s="65">
        <v>36.965000000000003</v>
      </c>
      <c r="E989" s="65">
        <v>-39.26</v>
      </c>
      <c r="F989" s="65">
        <v>-25.54</v>
      </c>
      <c r="G989" s="108">
        <v>7.8090277777777786E-2</v>
      </c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65">
        <v>44</v>
      </c>
      <c r="B990" s="65" t="s">
        <v>117</v>
      </c>
      <c r="C990" s="65">
        <v>2582</v>
      </c>
      <c r="D990" s="65">
        <v>37.021999999999998</v>
      </c>
      <c r="E990" s="65">
        <v>-39.277000000000001</v>
      </c>
      <c r="F990" s="65">
        <v>-25.55</v>
      </c>
      <c r="G990" s="108">
        <v>7.8090277777777786E-2</v>
      </c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65">
        <v>44</v>
      </c>
      <c r="B991" s="65" t="s">
        <v>117</v>
      </c>
      <c r="C991" s="65">
        <v>2585</v>
      </c>
      <c r="D991" s="65">
        <v>37.021000000000001</v>
      </c>
      <c r="E991" s="65">
        <v>-39.271999999999998</v>
      </c>
      <c r="F991" s="65">
        <v>-25.542000000000002</v>
      </c>
      <c r="G991" s="108">
        <v>7.8090277777777786E-2</v>
      </c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65">
        <v>44</v>
      </c>
      <c r="B992" s="65" t="s">
        <v>117</v>
      </c>
      <c r="C992" s="65">
        <v>2588</v>
      </c>
      <c r="D992" s="65">
        <v>37.070999999999998</v>
      </c>
      <c r="E992" s="65">
        <v>-39.274999999999999</v>
      </c>
      <c r="F992" s="65">
        <v>-25.565999999999999</v>
      </c>
      <c r="G992" s="108">
        <v>7.8090277777777786E-2</v>
      </c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65">
        <v>44</v>
      </c>
      <c r="B993" s="65" t="s">
        <v>117</v>
      </c>
      <c r="C993" s="65">
        <v>113</v>
      </c>
      <c r="D993" s="65">
        <v>0.42699999999999999</v>
      </c>
      <c r="E993" s="65">
        <v>13.119</v>
      </c>
      <c r="F993" s="65">
        <v>213.63499999999999</v>
      </c>
      <c r="G993" s="108">
        <v>7.8090277777777786E-2</v>
      </c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65">
        <v>44</v>
      </c>
      <c r="B994" s="65" t="s">
        <v>117</v>
      </c>
      <c r="C994" s="65">
        <v>86</v>
      </c>
      <c r="D994" s="65">
        <v>0.33700000000000002</v>
      </c>
      <c r="E994" s="65">
        <v>20.905000000000001</v>
      </c>
      <c r="F994" s="65">
        <v>250.75</v>
      </c>
      <c r="G994" s="108">
        <v>7.8090277777777786E-2</v>
      </c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65">
        <v>44</v>
      </c>
      <c r="B995" s="65" t="s">
        <v>117</v>
      </c>
      <c r="C995" s="65">
        <v>2427</v>
      </c>
      <c r="D995" s="65">
        <v>7.4059999999999997</v>
      </c>
      <c r="E995" s="65">
        <v>-35.968000000000004</v>
      </c>
      <c r="F995" s="65">
        <v>-9.4789999999999992</v>
      </c>
      <c r="G995" s="108">
        <v>7.8090277777777786E-2</v>
      </c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65">
        <v>44</v>
      </c>
      <c r="B996" s="65" t="s">
        <v>117</v>
      </c>
      <c r="C996" s="65">
        <v>80</v>
      </c>
      <c r="D996" s="65">
        <v>0.31</v>
      </c>
      <c r="E996" s="65">
        <v>21.890999999999998</v>
      </c>
      <c r="F996" s="65">
        <v>252.61199999999999</v>
      </c>
      <c r="G996" s="108">
        <v>7.8090277777777786E-2</v>
      </c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65">
        <v>44</v>
      </c>
      <c r="B997" s="65" t="s">
        <v>117</v>
      </c>
      <c r="C997" s="65">
        <v>2262</v>
      </c>
      <c r="D997" s="65">
        <v>6.8959999999999999</v>
      </c>
      <c r="E997" s="65">
        <v>-35.914999999999999</v>
      </c>
      <c r="F997" s="65">
        <v>-9.52</v>
      </c>
      <c r="G997" s="108">
        <v>7.8090277777777786E-2</v>
      </c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65">
        <v>44</v>
      </c>
      <c r="B998" s="65" t="s">
        <v>117</v>
      </c>
      <c r="C998" s="65">
        <v>76</v>
      </c>
      <c r="D998" s="65">
        <v>0.29199999999999998</v>
      </c>
      <c r="E998" s="65">
        <v>20.920999999999999</v>
      </c>
      <c r="F998" s="65">
        <v>248.82900000000001</v>
      </c>
      <c r="G998" s="108">
        <v>7.8090277777777786E-2</v>
      </c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65">
        <v>44</v>
      </c>
      <c r="B999" s="65" t="s">
        <v>117</v>
      </c>
      <c r="C999" s="65">
        <v>2091</v>
      </c>
      <c r="D999" s="65">
        <v>6.3760000000000003</v>
      </c>
      <c r="E999" s="65">
        <v>-35.871000000000002</v>
      </c>
      <c r="F999" s="65">
        <v>-9.5960000000000001</v>
      </c>
      <c r="G999" s="108">
        <v>7.8090277777777786E-2</v>
      </c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65">
        <v>44</v>
      </c>
      <c r="B1000" s="65" t="s">
        <v>117</v>
      </c>
      <c r="C1000" s="65">
        <v>72</v>
      </c>
      <c r="D1000" s="65">
        <v>0.27600000000000002</v>
      </c>
      <c r="E1000" s="65">
        <v>20.288</v>
      </c>
      <c r="F1000" s="65">
        <v>244.06800000000001</v>
      </c>
      <c r="G1000" s="108">
        <v>7.8090277777777786E-2</v>
      </c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65">
        <v>44</v>
      </c>
      <c r="B1001" s="65" t="s">
        <v>117</v>
      </c>
      <c r="C1001" s="65">
        <v>1929</v>
      </c>
      <c r="D1001" s="65">
        <v>5.8860000000000001</v>
      </c>
      <c r="E1001" s="65">
        <v>-35.923999999999999</v>
      </c>
      <c r="F1001" s="65">
        <v>-9.6539999999999999</v>
      </c>
      <c r="G1001" s="108">
        <v>7.8090277777777786E-2</v>
      </c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65">
        <v>44</v>
      </c>
      <c r="B1002" s="65" t="s">
        <v>117</v>
      </c>
      <c r="C1002" s="65">
        <v>68</v>
      </c>
      <c r="D1002" s="65">
        <v>0.25900000000000001</v>
      </c>
      <c r="E1002" s="65">
        <v>20.541</v>
      </c>
      <c r="F1002" s="65">
        <v>237.523</v>
      </c>
      <c r="G1002" s="108">
        <v>7.8090277777777786E-2</v>
      </c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65">
        <v>44</v>
      </c>
      <c r="B1003" s="65" t="s">
        <v>117</v>
      </c>
      <c r="C1003" s="65">
        <v>1776</v>
      </c>
      <c r="D1003" s="65">
        <v>5.431</v>
      </c>
      <c r="E1003" s="65">
        <v>-35.933</v>
      </c>
      <c r="F1003" s="65">
        <v>-9.5779999999999994</v>
      </c>
      <c r="G1003" s="108">
        <v>7.8090277777777786E-2</v>
      </c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65">
        <v>44</v>
      </c>
      <c r="B1004" s="65" t="s">
        <v>117</v>
      </c>
      <c r="C1004" s="65">
        <v>65</v>
      </c>
      <c r="D1004" s="65">
        <v>0.24299999999999999</v>
      </c>
      <c r="E1004" s="65">
        <v>18.763000000000002</v>
      </c>
      <c r="F1004" s="65">
        <v>231.297</v>
      </c>
      <c r="G1004" s="108">
        <v>7.8090277777777786E-2</v>
      </c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65">
        <v>44</v>
      </c>
      <c r="B1005" s="65" t="s">
        <v>117</v>
      </c>
      <c r="C1005" s="65">
        <v>1632</v>
      </c>
      <c r="D1005" s="65">
        <v>5.0060000000000002</v>
      </c>
      <c r="E1005" s="65">
        <v>-35.866999999999997</v>
      </c>
      <c r="F1005" s="65">
        <v>-9.625</v>
      </c>
      <c r="G1005" s="108">
        <v>7.8090277777777786E-2</v>
      </c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65">
        <v>44</v>
      </c>
      <c r="B1006" s="65" t="s">
        <v>117</v>
      </c>
      <c r="C1006" s="65">
        <v>62</v>
      </c>
      <c r="D1006" s="65">
        <v>0.22900000000000001</v>
      </c>
      <c r="E1006" s="65">
        <v>19.658999999999999</v>
      </c>
      <c r="F1006" s="65">
        <v>223.767</v>
      </c>
      <c r="G1006" s="108">
        <v>7.8090277777777786E-2</v>
      </c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65">
        <v>44</v>
      </c>
      <c r="B1007" s="65" t="s">
        <v>117</v>
      </c>
      <c r="C1007" s="65">
        <v>1497</v>
      </c>
      <c r="D1007" s="65">
        <v>4.6079999999999997</v>
      </c>
      <c r="E1007" s="65">
        <v>-35.601999999999997</v>
      </c>
      <c r="F1007" s="65">
        <v>-9.64</v>
      </c>
      <c r="G1007" s="108">
        <v>7.8090277777777786E-2</v>
      </c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65">
        <v>44</v>
      </c>
      <c r="B1008" s="65" t="s">
        <v>117</v>
      </c>
      <c r="C1008" s="65">
        <v>59</v>
      </c>
      <c r="D1008" s="65">
        <v>0.215</v>
      </c>
      <c r="E1008" s="65">
        <v>19.204000000000001</v>
      </c>
      <c r="F1008" s="65">
        <v>218.32300000000001</v>
      </c>
      <c r="G1008" s="108">
        <v>7.8090277777777786E-2</v>
      </c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65">
        <v>44</v>
      </c>
      <c r="B1009" s="65" t="s">
        <v>117</v>
      </c>
      <c r="C1009" s="65">
        <v>1379</v>
      </c>
      <c r="D1009" s="65">
        <v>4.2370000000000001</v>
      </c>
      <c r="E1009" s="65">
        <v>-35.716000000000001</v>
      </c>
      <c r="F1009" s="65">
        <v>-9.7590000000000003</v>
      </c>
      <c r="G1009" s="108">
        <v>7.8090277777777786E-2</v>
      </c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65">
        <v>44</v>
      </c>
      <c r="B1010" s="65" t="s">
        <v>117</v>
      </c>
      <c r="C1010" s="65">
        <v>1264</v>
      </c>
      <c r="D1010" s="65">
        <v>3.891</v>
      </c>
      <c r="E1010" s="65">
        <v>-35.826000000000001</v>
      </c>
      <c r="F1010" s="65">
        <v>-9.5060000000000002</v>
      </c>
      <c r="G1010" s="108">
        <v>7.8090277777777786E-2</v>
      </c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65">
        <v>45</v>
      </c>
      <c r="B1011" s="65" t="s">
        <v>118</v>
      </c>
      <c r="C1011" s="65">
        <v>2600</v>
      </c>
      <c r="D1011" s="65">
        <v>36.884</v>
      </c>
      <c r="E1011" s="65">
        <v>-39.220999999999997</v>
      </c>
      <c r="F1011" s="65">
        <v>-25.472999999999999</v>
      </c>
      <c r="G1011" s="108">
        <v>8.7604166666666664E-2</v>
      </c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65">
        <v>45</v>
      </c>
      <c r="B1012" s="65" t="s">
        <v>118</v>
      </c>
      <c r="C1012" s="65">
        <v>2594</v>
      </c>
      <c r="D1012" s="65">
        <v>37.161999999999999</v>
      </c>
      <c r="E1012" s="65">
        <v>-39.26</v>
      </c>
      <c r="F1012" s="65">
        <v>-25.54</v>
      </c>
      <c r="G1012" s="108">
        <v>8.7604166666666664E-2</v>
      </c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65">
        <v>45</v>
      </c>
      <c r="B1013" s="65" t="s">
        <v>118</v>
      </c>
      <c r="C1013" s="65">
        <v>2598</v>
      </c>
      <c r="D1013" s="65">
        <v>37.198999999999998</v>
      </c>
      <c r="E1013" s="65">
        <v>-39.241999999999997</v>
      </c>
      <c r="F1013" s="65">
        <v>-25.521000000000001</v>
      </c>
      <c r="G1013" s="108">
        <v>8.7604166666666664E-2</v>
      </c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65">
        <v>45</v>
      </c>
      <c r="B1014" s="65" t="s">
        <v>118</v>
      </c>
      <c r="C1014" s="65">
        <v>2596</v>
      </c>
      <c r="D1014" s="65">
        <v>37.197000000000003</v>
      </c>
      <c r="E1014" s="65">
        <v>-39.262999999999998</v>
      </c>
      <c r="F1014" s="65">
        <v>-25.527000000000001</v>
      </c>
      <c r="G1014" s="108">
        <v>8.7604166666666664E-2</v>
      </c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65">
        <v>45</v>
      </c>
      <c r="B1015" s="65" t="s">
        <v>118</v>
      </c>
      <c r="C1015" s="65">
        <v>2596</v>
      </c>
      <c r="D1015" s="65">
        <v>37.220999999999997</v>
      </c>
      <c r="E1015" s="65">
        <v>-39.271999999999998</v>
      </c>
      <c r="F1015" s="65">
        <v>-25.544</v>
      </c>
      <c r="G1015" s="108">
        <v>8.7604166666666664E-2</v>
      </c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65">
        <v>45</v>
      </c>
      <c r="B1016" s="65" t="s">
        <v>118</v>
      </c>
      <c r="C1016" s="65">
        <v>1648</v>
      </c>
      <c r="D1016" s="65">
        <v>5.0119999999999996</v>
      </c>
      <c r="E1016" s="65">
        <v>-35.542000000000002</v>
      </c>
      <c r="F1016" s="65">
        <v>-9.7550000000000008</v>
      </c>
      <c r="G1016" s="108">
        <v>8.7604166666666664E-2</v>
      </c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65">
        <v>45</v>
      </c>
      <c r="B1017" s="65" t="s">
        <v>118</v>
      </c>
      <c r="C1017" s="65">
        <v>1530</v>
      </c>
      <c r="D1017" s="65">
        <v>4.6470000000000002</v>
      </c>
      <c r="E1017" s="65">
        <v>-35.472000000000001</v>
      </c>
      <c r="F1017" s="65">
        <v>-9.6760000000000002</v>
      </c>
      <c r="G1017" s="108">
        <v>8.7604166666666664E-2</v>
      </c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65">
        <v>45</v>
      </c>
      <c r="B1018" s="65" t="s">
        <v>118</v>
      </c>
      <c r="C1018" s="65">
        <v>1409</v>
      </c>
      <c r="D1018" s="65">
        <v>4.28</v>
      </c>
      <c r="E1018" s="65">
        <v>-35.503999999999998</v>
      </c>
      <c r="F1018" s="65">
        <v>-9.6620000000000008</v>
      </c>
      <c r="G1018" s="108">
        <v>8.7604166666666664E-2</v>
      </c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65">
        <v>45</v>
      </c>
      <c r="B1019" s="65" t="s">
        <v>118</v>
      </c>
      <c r="C1019" s="65">
        <v>1298</v>
      </c>
      <c r="D1019" s="65">
        <v>3.94</v>
      </c>
      <c r="E1019" s="65">
        <v>-35.558999999999997</v>
      </c>
      <c r="F1019" s="65">
        <v>-9.5719999999999992</v>
      </c>
      <c r="G1019" s="108">
        <v>8.7604166666666664E-2</v>
      </c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65">
        <v>45</v>
      </c>
      <c r="B1020" s="65" t="s">
        <v>118</v>
      </c>
      <c r="C1020" s="65">
        <v>1199</v>
      </c>
      <c r="D1020" s="65">
        <v>3.6269999999999998</v>
      </c>
      <c r="E1020" s="65">
        <v>-35.435000000000002</v>
      </c>
      <c r="F1020" s="65">
        <v>-9.8059999999999992</v>
      </c>
      <c r="G1020" s="108">
        <v>8.7604166666666664E-2</v>
      </c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65">
        <v>45</v>
      </c>
      <c r="B1021" s="65" t="s">
        <v>118</v>
      </c>
      <c r="C1021" s="65">
        <v>1101</v>
      </c>
      <c r="D1021" s="65">
        <v>3.3380000000000001</v>
      </c>
      <c r="E1021" s="65">
        <v>-35.503</v>
      </c>
      <c r="F1021" s="65">
        <v>-9.9499999999999993</v>
      </c>
      <c r="G1021" s="108">
        <v>8.7604166666666664E-2</v>
      </c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65">
        <v>45</v>
      </c>
      <c r="B1022" s="65" t="s">
        <v>118</v>
      </c>
      <c r="C1022" s="65">
        <v>1017</v>
      </c>
      <c r="D1022" s="65">
        <v>3.0750000000000002</v>
      </c>
      <c r="E1022" s="65">
        <v>-35.591999999999999</v>
      </c>
      <c r="F1022" s="65">
        <v>-10.018000000000001</v>
      </c>
      <c r="G1022" s="108">
        <v>8.7604166666666664E-2</v>
      </c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65">
        <v>45</v>
      </c>
      <c r="B1023" s="65" t="s">
        <v>118</v>
      </c>
      <c r="C1023" s="65">
        <v>936</v>
      </c>
      <c r="D1023" s="65">
        <v>2.83</v>
      </c>
      <c r="E1023" s="65">
        <v>-35.585000000000001</v>
      </c>
      <c r="F1023" s="65">
        <v>-9.8439999999999994</v>
      </c>
      <c r="G1023" s="108">
        <v>8.7604166666666664E-2</v>
      </c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65">
        <v>45</v>
      </c>
      <c r="B1024" s="65" t="s">
        <v>118</v>
      </c>
      <c r="C1024" s="65">
        <v>860</v>
      </c>
      <c r="D1024" s="65">
        <v>2.601</v>
      </c>
      <c r="E1024" s="65">
        <v>-35.573999999999998</v>
      </c>
      <c r="F1024" s="65">
        <v>-9.9649999999999999</v>
      </c>
      <c r="G1024" s="108">
        <v>8.7604166666666664E-2</v>
      </c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65">
        <v>46</v>
      </c>
      <c r="B1025" s="65" t="s">
        <v>119</v>
      </c>
      <c r="C1025" s="65">
        <v>2620</v>
      </c>
      <c r="D1025" s="65">
        <v>37.234999999999999</v>
      </c>
      <c r="E1025" s="65">
        <v>-39.247999999999998</v>
      </c>
      <c r="F1025" s="65">
        <v>-25.515999999999998</v>
      </c>
      <c r="G1025" s="108">
        <v>9.7650462962962967E-2</v>
      </c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65">
        <v>46</v>
      </c>
      <c r="B1026" s="65" t="s">
        <v>119</v>
      </c>
      <c r="C1026" s="65">
        <v>2614</v>
      </c>
      <c r="D1026" s="65">
        <v>37.444000000000003</v>
      </c>
      <c r="E1026" s="65">
        <v>-39.26</v>
      </c>
      <c r="F1026" s="65">
        <v>-25.54</v>
      </c>
      <c r="G1026" s="108">
        <v>9.7650462962962967E-2</v>
      </c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65">
        <v>46</v>
      </c>
      <c r="B1027" s="65" t="s">
        <v>119</v>
      </c>
      <c r="C1027" s="65">
        <v>2614</v>
      </c>
      <c r="D1027" s="65">
        <v>37.479999999999997</v>
      </c>
      <c r="E1027" s="65">
        <v>-39.267000000000003</v>
      </c>
      <c r="F1027" s="65">
        <v>-25.556000000000001</v>
      </c>
      <c r="G1027" s="108">
        <v>9.7650462962962967E-2</v>
      </c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65">
        <v>46</v>
      </c>
      <c r="B1028" s="65" t="s">
        <v>119</v>
      </c>
      <c r="C1028" s="65">
        <v>2617</v>
      </c>
      <c r="D1028" s="65">
        <v>37.463999999999999</v>
      </c>
      <c r="E1028" s="65">
        <v>-39.286999999999999</v>
      </c>
      <c r="F1028" s="65">
        <v>-25.539000000000001</v>
      </c>
      <c r="G1028" s="108">
        <v>9.7650462962962967E-2</v>
      </c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65">
        <v>46</v>
      </c>
      <c r="B1029" s="65" t="s">
        <v>119</v>
      </c>
      <c r="C1029" s="65">
        <v>2617</v>
      </c>
      <c r="D1029" s="65">
        <v>37.468000000000004</v>
      </c>
      <c r="E1029" s="65">
        <v>-39.295000000000002</v>
      </c>
      <c r="F1029" s="65">
        <v>-25.613</v>
      </c>
      <c r="G1029" s="108">
        <v>9.7650462962962967E-2</v>
      </c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65">
        <v>46</v>
      </c>
      <c r="B1030" s="65" t="s">
        <v>119</v>
      </c>
      <c r="C1030" s="65">
        <v>162</v>
      </c>
      <c r="D1030" s="65">
        <v>0.877</v>
      </c>
      <c r="E1030" s="65">
        <v>44.685000000000002</v>
      </c>
      <c r="F1030" s="65">
        <v>474.29399999999998</v>
      </c>
      <c r="G1030" s="108">
        <v>9.7650462962962967E-2</v>
      </c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65">
        <v>46</v>
      </c>
      <c r="B1031" s="65" t="s">
        <v>119</v>
      </c>
      <c r="C1031" s="65">
        <v>144</v>
      </c>
      <c r="D1031" s="65">
        <v>0.73299999999999998</v>
      </c>
      <c r="E1031" s="65">
        <v>43.186</v>
      </c>
      <c r="F1031" s="65">
        <v>561.62699999999995</v>
      </c>
      <c r="G1031" s="108">
        <v>9.7650462962962967E-2</v>
      </c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65">
        <v>46</v>
      </c>
      <c r="B1032" s="65" t="s">
        <v>119</v>
      </c>
      <c r="C1032" s="65">
        <v>6080</v>
      </c>
      <c r="D1032" s="65">
        <v>19.36</v>
      </c>
      <c r="E1032" s="65">
        <v>-36.036000000000001</v>
      </c>
      <c r="F1032" s="65">
        <v>-11.04</v>
      </c>
      <c r="G1032" s="108">
        <v>9.7650462962962967E-2</v>
      </c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65">
        <v>46</v>
      </c>
      <c r="B1033" s="65" t="s">
        <v>119</v>
      </c>
      <c r="C1033" s="65">
        <v>139</v>
      </c>
      <c r="D1033" s="65">
        <v>0.68700000000000006</v>
      </c>
      <c r="E1033" s="65">
        <v>38.232999999999997</v>
      </c>
      <c r="F1033" s="65">
        <v>574.47699999999998</v>
      </c>
      <c r="G1033" s="108">
        <v>9.7650462962962967E-2</v>
      </c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65">
        <v>46</v>
      </c>
      <c r="B1034" s="65" t="s">
        <v>119</v>
      </c>
      <c r="C1034" s="65">
        <v>5641</v>
      </c>
      <c r="D1034" s="65">
        <v>17.954999999999998</v>
      </c>
      <c r="E1034" s="65">
        <v>-36.04</v>
      </c>
      <c r="F1034" s="65">
        <v>-11.087</v>
      </c>
      <c r="G1034" s="108">
        <v>9.7650462962962967E-2</v>
      </c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65">
        <v>46</v>
      </c>
      <c r="B1035" s="65" t="s">
        <v>119</v>
      </c>
      <c r="C1035" s="65">
        <v>137</v>
      </c>
      <c r="D1035" s="65">
        <v>0.66300000000000003</v>
      </c>
      <c r="E1035" s="65">
        <v>34.765000000000001</v>
      </c>
      <c r="F1035" s="65">
        <v>561.81700000000001</v>
      </c>
      <c r="G1035" s="108">
        <v>9.7650462962962967E-2</v>
      </c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65">
        <v>46</v>
      </c>
      <c r="B1036" s="65" t="s">
        <v>119</v>
      </c>
      <c r="C1036" s="65">
        <v>5180</v>
      </c>
      <c r="D1036" s="65">
        <v>16.47</v>
      </c>
      <c r="E1036" s="65">
        <v>-35.935000000000002</v>
      </c>
      <c r="F1036" s="65">
        <v>-11.176</v>
      </c>
      <c r="G1036" s="108">
        <v>9.7650462962962967E-2</v>
      </c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65">
        <v>46</v>
      </c>
      <c r="B1037" s="65" t="s">
        <v>119</v>
      </c>
      <c r="C1037" s="65">
        <v>134</v>
      </c>
      <c r="D1037" s="65">
        <v>0.64300000000000002</v>
      </c>
      <c r="E1037" s="65">
        <v>31.206</v>
      </c>
      <c r="F1037" s="65">
        <v>545.75900000000001</v>
      </c>
      <c r="G1037" s="108">
        <v>9.7650462962962967E-2</v>
      </c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65">
        <v>46</v>
      </c>
      <c r="B1038" s="65" t="s">
        <v>119</v>
      </c>
      <c r="C1038" s="65">
        <v>4763</v>
      </c>
      <c r="D1038" s="65">
        <v>15.099</v>
      </c>
      <c r="E1038" s="65">
        <v>-35.92</v>
      </c>
      <c r="F1038" s="65">
        <v>-11.239000000000001</v>
      </c>
      <c r="G1038" s="108">
        <v>9.7650462962962967E-2</v>
      </c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65">
        <v>46</v>
      </c>
      <c r="B1039" s="65" t="s">
        <v>119</v>
      </c>
      <c r="C1039" s="65">
        <v>131</v>
      </c>
      <c r="D1039" s="65">
        <v>0.623</v>
      </c>
      <c r="E1039" s="65">
        <v>29.248999999999999</v>
      </c>
      <c r="F1039" s="65">
        <v>525.83299999999997</v>
      </c>
      <c r="G1039" s="108">
        <v>9.7650462962962967E-2</v>
      </c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65">
        <v>46</v>
      </c>
      <c r="B1040" s="65" t="s">
        <v>119</v>
      </c>
      <c r="C1040" s="65">
        <v>4376</v>
      </c>
      <c r="D1040" s="65">
        <v>13.858000000000001</v>
      </c>
      <c r="E1040" s="65">
        <v>-35.942</v>
      </c>
      <c r="F1040" s="65">
        <v>-11.284000000000001</v>
      </c>
      <c r="G1040" s="108">
        <v>9.7650462962962967E-2</v>
      </c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65">
        <v>46</v>
      </c>
      <c r="B1041" s="65" t="s">
        <v>119</v>
      </c>
      <c r="C1041" s="65">
        <v>128</v>
      </c>
      <c r="D1041" s="65">
        <v>0.60099999999999998</v>
      </c>
      <c r="E1041" s="65">
        <v>27.890999999999998</v>
      </c>
      <c r="F1041" s="65">
        <v>506.98700000000002</v>
      </c>
      <c r="G1041" s="108">
        <v>9.7650462962962967E-2</v>
      </c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65">
        <v>46</v>
      </c>
      <c r="B1042" s="65" t="s">
        <v>119</v>
      </c>
      <c r="C1042" s="65">
        <v>4010</v>
      </c>
      <c r="D1042" s="65">
        <v>12.715</v>
      </c>
      <c r="E1042" s="65">
        <v>-35.926000000000002</v>
      </c>
      <c r="F1042" s="65">
        <v>-11.242000000000001</v>
      </c>
      <c r="G1042" s="108">
        <v>9.7650462962962967E-2</v>
      </c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65">
        <v>46</v>
      </c>
      <c r="B1043" s="65" t="s">
        <v>119</v>
      </c>
      <c r="C1043" s="65">
        <v>126</v>
      </c>
      <c r="D1043" s="65">
        <v>0.57999999999999996</v>
      </c>
      <c r="E1043" s="65">
        <v>27.213999999999999</v>
      </c>
      <c r="F1043" s="65">
        <v>487.92099999999999</v>
      </c>
      <c r="G1043" s="108">
        <v>9.7650462962962967E-2</v>
      </c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65">
        <v>46</v>
      </c>
      <c r="B1044" s="65" t="s">
        <v>119</v>
      </c>
      <c r="C1044" s="65">
        <v>3684</v>
      </c>
      <c r="D1044" s="65">
        <v>11.648999999999999</v>
      </c>
      <c r="E1044" s="65">
        <v>-35.866</v>
      </c>
      <c r="F1044" s="65">
        <v>-11.46</v>
      </c>
      <c r="G1044" s="108">
        <v>9.7650462962962967E-2</v>
      </c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65">
        <v>46</v>
      </c>
      <c r="B1045" s="65" t="s">
        <v>119</v>
      </c>
      <c r="C1045" s="65">
        <v>123</v>
      </c>
      <c r="D1045" s="65">
        <v>0.55900000000000005</v>
      </c>
      <c r="E1045" s="65">
        <v>26.651</v>
      </c>
      <c r="F1045" s="65">
        <v>467.95100000000002</v>
      </c>
      <c r="G1045" s="108">
        <v>9.7650462962962967E-2</v>
      </c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65">
        <v>46</v>
      </c>
      <c r="B1046" s="65" t="s">
        <v>119</v>
      </c>
      <c r="C1046" s="65">
        <v>3391</v>
      </c>
      <c r="D1046" s="65">
        <v>10.682</v>
      </c>
      <c r="E1046" s="65">
        <v>-35.844000000000001</v>
      </c>
      <c r="F1046" s="65">
        <v>-11.297000000000001</v>
      </c>
      <c r="G1046" s="108">
        <v>9.7650462962962967E-2</v>
      </c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65">
        <v>46</v>
      </c>
      <c r="B1047" s="65" t="s">
        <v>119</v>
      </c>
      <c r="C1047" s="65">
        <v>3133</v>
      </c>
      <c r="D1047" s="65">
        <v>9.8680000000000003</v>
      </c>
      <c r="E1047" s="65">
        <v>-36.133000000000003</v>
      </c>
      <c r="F1047" s="65">
        <v>-10.436999999999999</v>
      </c>
      <c r="G1047" s="108">
        <v>9.7650462962962967E-2</v>
      </c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65">
        <v>47</v>
      </c>
      <c r="B1048" s="65" t="s">
        <v>8</v>
      </c>
      <c r="C1048" s="65">
        <v>2582</v>
      </c>
      <c r="D1048" s="65">
        <v>36.682000000000002</v>
      </c>
      <c r="E1048" s="65">
        <v>-39.215000000000003</v>
      </c>
      <c r="F1048" s="65">
        <v>-25.468</v>
      </c>
      <c r="G1048" s="108">
        <v>0.10716435185185186</v>
      </c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65">
        <v>47</v>
      </c>
      <c r="B1049" s="65" t="s">
        <v>8</v>
      </c>
      <c r="C1049" s="65">
        <v>2586</v>
      </c>
      <c r="D1049" s="65">
        <v>36.975000000000001</v>
      </c>
      <c r="E1049" s="65">
        <v>-39.26</v>
      </c>
      <c r="F1049" s="65">
        <v>-25.54</v>
      </c>
      <c r="G1049" s="108">
        <v>0.10716435185185186</v>
      </c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65">
        <v>47</v>
      </c>
      <c r="B1050" s="65" t="s">
        <v>8</v>
      </c>
      <c r="C1050" s="65">
        <v>2588</v>
      </c>
      <c r="D1050" s="65">
        <v>37.048000000000002</v>
      </c>
      <c r="E1050" s="65">
        <v>-39.274000000000001</v>
      </c>
      <c r="F1050" s="65">
        <v>-25.530999999999999</v>
      </c>
      <c r="G1050" s="108">
        <v>0.10716435185185186</v>
      </c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65">
        <v>47</v>
      </c>
      <c r="B1051" s="65" t="s">
        <v>8</v>
      </c>
      <c r="C1051" s="65">
        <v>2592</v>
      </c>
      <c r="D1051" s="65">
        <v>37.067</v>
      </c>
      <c r="E1051" s="65">
        <v>-39.232999999999997</v>
      </c>
      <c r="F1051" s="65">
        <v>-25.56</v>
      </c>
      <c r="G1051" s="108">
        <v>0.10716435185185186</v>
      </c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65">
        <v>47</v>
      </c>
      <c r="B1052" s="65" t="s">
        <v>8</v>
      </c>
      <c r="C1052" s="65">
        <v>2592</v>
      </c>
      <c r="D1052" s="65">
        <v>37.091000000000001</v>
      </c>
      <c r="E1052" s="65">
        <v>-39.289000000000001</v>
      </c>
      <c r="F1052" s="65">
        <v>-25.495000000000001</v>
      </c>
      <c r="G1052" s="108">
        <v>0.10716435185185186</v>
      </c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65">
        <v>47</v>
      </c>
      <c r="B1053" s="65" t="s">
        <v>8</v>
      </c>
      <c r="C1053" s="65">
        <v>153</v>
      </c>
      <c r="D1053" s="65">
        <v>0.80100000000000005</v>
      </c>
      <c r="E1053" s="65">
        <v>40.710999999999999</v>
      </c>
      <c r="F1053" s="65">
        <v>514.99300000000005</v>
      </c>
      <c r="G1053" s="108">
        <v>0.10716435185185186</v>
      </c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65">
        <v>47</v>
      </c>
      <c r="B1054" s="65" t="s">
        <v>8</v>
      </c>
      <c r="C1054" s="65">
        <v>142</v>
      </c>
      <c r="D1054" s="65">
        <v>0.70399999999999996</v>
      </c>
      <c r="E1054" s="65">
        <v>36.009</v>
      </c>
      <c r="F1054" s="65">
        <v>574.60400000000004</v>
      </c>
      <c r="G1054" s="108">
        <v>0.10716435185185186</v>
      </c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65">
        <v>47</v>
      </c>
      <c r="B1055" s="65" t="s">
        <v>8</v>
      </c>
      <c r="C1055" s="65">
        <v>5906</v>
      </c>
      <c r="D1055" s="65">
        <v>18.838000000000001</v>
      </c>
      <c r="E1055" s="65">
        <v>-23.981999999999999</v>
      </c>
      <c r="F1055" s="65">
        <v>-9.8089999999999993</v>
      </c>
      <c r="G1055" s="108">
        <v>0.10716435185185186</v>
      </c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65">
        <v>47</v>
      </c>
      <c r="B1056" s="65" t="s">
        <v>8</v>
      </c>
      <c r="C1056" s="65">
        <v>138</v>
      </c>
      <c r="D1056" s="65">
        <v>0.66700000000000004</v>
      </c>
      <c r="E1056" s="65">
        <v>32.186999999999998</v>
      </c>
      <c r="F1056" s="65">
        <v>580.27499999999998</v>
      </c>
      <c r="G1056" s="108">
        <v>0.10716435185185186</v>
      </c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65">
        <v>47</v>
      </c>
      <c r="B1057" s="65" t="s">
        <v>8</v>
      </c>
      <c r="C1057" s="65">
        <v>5447</v>
      </c>
      <c r="D1057" s="65">
        <v>17.327999999999999</v>
      </c>
      <c r="E1057" s="65">
        <v>-24.023</v>
      </c>
      <c r="F1057" s="65">
        <v>-9.7880000000000003</v>
      </c>
      <c r="G1057" s="108">
        <v>0.10716435185185186</v>
      </c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65">
        <v>47</v>
      </c>
      <c r="B1058" s="65" t="s">
        <v>8</v>
      </c>
      <c r="C1058" s="65">
        <v>136</v>
      </c>
      <c r="D1058" s="65">
        <v>0.64300000000000002</v>
      </c>
      <c r="E1058" s="65">
        <v>30.347999999999999</v>
      </c>
      <c r="F1058" s="65">
        <v>568.53700000000003</v>
      </c>
      <c r="G1058" s="108">
        <v>0.10716435185185186</v>
      </c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65">
        <v>47</v>
      </c>
      <c r="B1059" s="65" t="s">
        <v>8</v>
      </c>
      <c r="C1059" s="65">
        <v>5030</v>
      </c>
      <c r="D1059" s="65">
        <v>15.962</v>
      </c>
      <c r="E1059" s="65">
        <v>-23.949000000000002</v>
      </c>
      <c r="F1059" s="65">
        <v>-9.6910000000000007</v>
      </c>
      <c r="G1059" s="108">
        <v>0.10716435185185186</v>
      </c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65">
        <v>47</v>
      </c>
      <c r="B1060" s="65" t="s">
        <v>8</v>
      </c>
      <c r="C1060" s="65">
        <v>134</v>
      </c>
      <c r="D1060" s="65">
        <v>0.626</v>
      </c>
      <c r="E1060" s="65">
        <v>27.937000000000001</v>
      </c>
      <c r="F1060" s="65">
        <v>550.58600000000001</v>
      </c>
      <c r="G1060" s="108">
        <v>0.10716435185185186</v>
      </c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65">
        <v>47</v>
      </c>
      <c r="B1061" s="65" t="s">
        <v>8</v>
      </c>
      <c r="C1061" s="65">
        <v>4687</v>
      </c>
      <c r="D1061" s="65">
        <v>14.786</v>
      </c>
      <c r="E1061" s="65">
        <v>-24.016999999999999</v>
      </c>
      <c r="F1061" s="65">
        <v>-9.7569999999999997</v>
      </c>
      <c r="G1061" s="108">
        <v>0.10716435185185186</v>
      </c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65">
        <v>47</v>
      </c>
      <c r="B1062" s="65" t="s">
        <v>8</v>
      </c>
      <c r="C1062" s="65">
        <v>131</v>
      </c>
      <c r="D1062" s="65">
        <v>0.60899999999999999</v>
      </c>
      <c r="E1062" s="65">
        <v>26.036999999999999</v>
      </c>
      <c r="F1062" s="65">
        <v>531.56799999999998</v>
      </c>
      <c r="G1062" s="108">
        <v>0.10716435185185186</v>
      </c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65">
        <v>47</v>
      </c>
      <c r="B1063" s="65" t="s">
        <v>8</v>
      </c>
      <c r="C1063" s="65">
        <v>4359</v>
      </c>
      <c r="D1063" s="65">
        <v>13.702</v>
      </c>
      <c r="E1063" s="65">
        <v>-24.059000000000001</v>
      </c>
      <c r="F1063" s="65">
        <v>-9.7560000000000002</v>
      </c>
      <c r="G1063" s="108">
        <v>0.10716435185185186</v>
      </c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65">
        <v>47</v>
      </c>
      <c r="B1064" s="65" t="s">
        <v>8</v>
      </c>
      <c r="C1064" s="65">
        <v>129</v>
      </c>
      <c r="D1064" s="65">
        <v>0.58799999999999997</v>
      </c>
      <c r="E1064" s="65">
        <v>24.904</v>
      </c>
      <c r="F1064" s="65">
        <v>513.35</v>
      </c>
      <c r="G1064" s="108">
        <v>0.10716435185185186</v>
      </c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65">
        <v>47</v>
      </c>
      <c r="B1065" s="65" t="s">
        <v>8</v>
      </c>
      <c r="C1065" s="65">
        <v>4044</v>
      </c>
      <c r="D1065" s="65">
        <v>12.711</v>
      </c>
      <c r="E1065" s="65">
        <v>-24.033999999999999</v>
      </c>
      <c r="F1065" s="65">
        <v>-9.6419999999999995</v>
      </c>
      <c r="G1065" s="108">
        <v>0.10716435185185186</v>
      </c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65">
        <v>47</v>
      </c>
      <c r="B1066" s="65" t="s">
        <v>8</v>
      </c>
      <c r="C1066" s="65">
        <v>126</v>
      </c>
      <c r="D1066" s="65">
        <v>0.57199999999999995</v>
      </c>
      <c r="E1066" s="65">
        <v>24.78</v>
      </c>
      <c r="F1066" s="65">
        <v>493.77800000000002</v>
      </c>
      <c r="G1066" s="108">
        <v>0.10716435185185186</v>
      </c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65">
        <v>47</v>
      </c>
      <c r="B1067" s="65" t="s">
        <v>8</v>
      </c>
      <c r="C1067" s="65">
        <v>3775</v>
      </c>
      <c r="D1067" s="65">
        <v>11.798</v>
      </c>
      <c r="E1067" s="65">
        <v>-24.056999999999999</v>
      </c>
      <c r="F1067" s="65">
        <v>-9.67</v>
      </c>
      <c r="G1067" s="108">
        <v>0.10716435185185186</v>
      </c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65">
        <v>47</v>
      </c>
      <c r="B1068" s="65" t="s">
        <v>8</v>
      </c>
      <c r="C1068" s="65">
        <v>124</v>
      </c>
      <c r="D1068" s="65">
        <v>0.55100000000000005</v>
      </c>
      <c r="E1068" s="65">
        <v>24.146000000000001</v>
      </c>
      <c r="F1068" s="65">
        <v>478.03500000000003</v>
      </c>
      <c r="G1068" s="108">
        <v>0.10716435185185186</v>
      </c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65">
        <v>47</v>
      </c>
      <c r="B1069" s="65" t="s">
        <v>8</v>
      </c>
      <c r="C1069" s="65">
        <v>3518</v>
      </c>
      <c r="D1069" s="65">
        <v>10.942</v>
      </c>
      <c r="E1069" s="65">
        <v>-24.027999999999999</v>
      </c>
      <c r="F1069" s="65">
        <v>-9.5719999999999992</v>
      </c>
      <c r="G1069" s="108">
        <v>0.10716435185185186</v>
      </c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65">
        <v>47</v>
      </c>
      <c r="B1070" s="65" t="s">
        <v>8</v>
      </c>
      <c r="C1070" s="65">
        <v>3284</v>
      </c>
      <c r="D1070" s="65">
        <v>10.223000000000001</v>
      </c>
      <c r="E1070" s="65">
        <v>-24.221</v>
      </c>
      <c r="F1070" s="65">
        <v>-9.0109999999999992</v>
      </c>
      <c r="G1070" s="108">
        <v>0.10716435185185186</v>
      </c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65">
        <v>48</v>
      </c>
      <c r="B1071" s="65" t="s">
        <v>8</v>
      </c>
      <c r="C1071" s="65">
        <v>2574</v>
      </c>
      <c r="D1071" s="65">
        <v>36.594000000000001</v>
      </c>
      <c r="E1071" s="65">
        <v>-39.338999999999999</v>
      </c>
      <c r="F1071" s="65">
        <v>-25.481999999999999</v>
      </c>
      <c r="G1071" s="108">
        <v>0.11722222222222223</v>
      </c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65">
        <v>48</v>
      </c>
      <c r="B1072" s="65" t="s">
        <v>8</v>
      </c>
      <c r="C1072" s="65">
        <v>2572</v>
      </c>
      <c r="D1072" s="65">
        <v>36.838000000000001</v>
      </c>
      <c r="E1072" s="65">
        <v>-39.26</v>
      </c>
      <c r="F1072" s="65">
        <v>-25.54</v>
      </c>
      <c r="G1072" s="108">
        <v>0.11722222222222223</v>
      </c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65">
        <v>48</v>
      </c>
      <c r="B1073" s="65" t="s">
        <v>8</v>
      </c>
      <c r="C1073" s="65">
        <v>2575</v>
      </c>
      <c r="D1073" s="65">
        <v>36.866999999999997</v>
      </c>
      <c r="E1073" s="65">
        <v>-39.262</v>
      </c>
      <c r="F1073" s="65">
        <v>-25.571999999999999</v>
      </c>
      <c r="G1073" s="108">
        <v>0.11722222222222223</v>
      </c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65">
        <v>48</v>
      </c>
      <c r="B1074" s="65" t="s">
        <v>8</v>
      </c>
      <c r="C1074" s="65">
        <v>2575</v>
      </c>
      <c r="D1074" s="65">
        <v>36.866</v>
      </c>
      <c r="E1074" s="65">
        <v>-39.305</v>
      </c>
      <c r="F1074" s="65">
        <v>-25.54</v>
      </c>
      <c r="G1074" s="108">
        <v>0.11722222222222223</v>
      </c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65">
        <v>48</v>
      </c>
      <c r="B1075" s="65" t="s">
        <v>8</v>
      </c>
      <c r="C1075" s="65">
        <v>2576</v>
      </c>
      <c r="D1075" s="65">
        <v>36.93</v>
      </c>
      <c r="E1075" s="65">
        <v>-39.29</v>
      </c>
      <c r="F1075" s="65">
        <v>-25.568000000000001</v>
      </c>
      <c r="G1075" s="108">
        <v>0.11722222222222223</v>
      </c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65">
        <v>48</v>
      </c>
      <c r="B1076" s="65" t="s">
        <v>8</v>
      </c>
      <c r="C1076" s="65">
        <v>154</v>
      </c>
      <c r="D1076" s="65">
        <v>0.83199999999999996</v>
      </c>
      <c r="E1076" s="65">
        <v>39.128999999999998</v>
      </c>
      <c r="F1076" s="65">
        <v>525.45699999999999</v>
      </c>
      <c r="G1076" s="108">
        <v>0.11722222222222223</v>
      </c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65">
        <v>48</v>
      </c>
      <c r="B1077" s="65" t="s">
        <v>8</v>
      </c>
      <c r="C1077" s="65">
        <v>144</v>
      </c>
      <c r="D1077" s="65">
        <v>0.73399999999999999</v>
      </c>
      <c r="E1077" s="65">
        <v>34.737000000000002</v>
      </c>
      <c r="F1077" s="65">
        <v>590.92100000000005</v>
      </c>
      <c r="G1077" s="108">
        <v>0.11722222222222223</v>
      </c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65">
        <v>48</v>
      </c>
      <c r="B1078" s="65" t="s">
        <v>8</v>
      </c>
      <c r="C1078" s="65">
        <v>16139</v>
      </c>
      <c r="D1078" s="65">
        <v>52.517000000000003</v>
      </c>
      <c r="E1078" s="65">
        <v>-23.001999999999999</v>
      </c>
      <c r="F1078" s="65">
        <v>-9.2579999999999991</v>
      </c>
      <c r="G1078" s="108">
        <v>0.11722222222222223</v>
      </c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65">
        <v>48</v>
      </c>
      <c r="B1079" s="65" t="s">
        <v>8</v>
      </c>
      <c r="C1079" s="65">
        <v>139</v>
      </c>
      <c r="D1079" s="65">
        <v>0.67500000000000004</v>
      </c>
      <c r="E1079" s="65">
        <v>32.831000000000003</v>
      </c>
      <c r="F1079" s="65">
        <v>614.30600000000004</v>
      </c>
      <c r="G1079" s="108">
        <v>0.11722222222222223</v>
      </c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65">
        <v>48</v>
      </c>
      <c r="B1080" s="65" t="s">
        <v>8</v>
      </c>
      <c r="C1080" s="65">
        <v>15013</v>
      </c>
      <c r="D1080" s="65">
        <v>48.779000000000003</v>
      </c>
      <c r="E1080" s="65">
        <v>-23.048999999999999</v>
      </c>
      <c r="F1080" s="65">
        <v>-9.2910000000000004</v>
      </c>
      <c r="G1080" s="108">
        <v>0.11722222222222223</v>
      </c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65">
        <v>48</v>
      </c>
      <c r="B1081" s="65" t="s">
        <v>8</v>
      </c>
      <c r="C1081" s="65">
        <v>137</v>
      </c>
      <c r="D1081" s="65">
        <v>0.65100000000000002</v>
      </c>
      <c r="E1081" s="65">
        <v>29.981999999999999</v>
      </c>
      <c r="F1081" s="65">
        <v>598.66800000000001</v>
      </c>
      <c r="G1081" s="108">
        <v>0.11722222222222223</v>
      </c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65">
        <v>48</v>
      </c>
      <c r="B1082" s="65" t="s">
        <v>8</v>
      </c>
      <c r="C1082" s="65">
        <v>13792</v>
      </c>
      <c r="D1082" s="65">
        <v>44.66</v>
      </c>
      <c r="E1082" s="65">
        <v>-23.015000000000001</v>
      </c>
      <c r="F1082" s="65">
        <v>-9.2840000000000007</v>
      </c>
      <c r="G1082" s="108">
        <v>0.11722222222222223</v>
      </c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65">
        <v>48</v>
      </c>
      <c r="B1083" s="65" t="s">
        <v>8</v>
      </c>
      <c r="C1083" s="65">
        <v>134</v>
      </c>
      <c r="D1083" s="65">
        <v>0.63100000000000001</v>
      </c>
      <c r="E1083" s="65">
        <v>27.702000000000002</v>
      </c>
      <c r="F1083" s="65">
        <v>580.01300000000003</v>
      </c>
      <c r="G1083" s="108">
        <v>0.11722222222222223</v>
      </c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65">
        <v>48</v>
      </c>
      <c r="B1084" s="65" t="s">
        <v>8</v>
      </c>
      <c r="C1084" s="65">
        <v>12740</v>
      </c>
      <c r="D1084" s="65">
        <v>41.057000000000002</v>
      </c>
      <c r="E1084" s="65">
        <v>-23.012</v>
      </c>
      <c r="F1084" s="65">
        <v>-9.2910000000000004</v>
      </c>
      <c r="G1084" s="108">
        <v>0.11722222222222223</v>
      </c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65">
        <v>48</v>
      </c>
      <c r="B1085" s="65" t="s">
        <v>8</v>
      </c>
      <c r="C1085" s="65">
        <v>132</v>
      </c>
      <c r="D1085" s="65">
        <v>0.61499999999999999</v>
      </c>
      <c r="E1085" s="65">
        <v>25.382999999999999</v>
      </c>
      <c r="F1085" s="65">
        <v>556.13499999999999</v>
      </c>
      <c r="G1085" s="108">
        <v>0.11722222222222223</v>
      </c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65">
        <v>48</v>
      </c>
      <c r="B1086" s="65" t="s">
        <v>8</v>
      </c>
      <c r="C1086" s="65">
        <v>11802</v>
      </c>
      <c r="D1086" s="65">
        <v>37.789000000000001</v>
      </c>
      <c r="E1086" s="65">
        <v>-23.038</v>
      </c>
      <c r="F1086" s="65">
        <v>-9.2910000000000004</v>
      </c>
      <c r="G1086" s="108">
        <v>0.11722222222222223</v>
      </c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65">
        <v>48</v>
      </c>
      <c r="B1087" s="65" t="s">
        <v>8</v>
      </c>
      <c r="C1087" s="65">
        <v>130</v>
      </c>
      <c r="D1087" s="65">
        <v>0.59599999999999997</v>
      </c>
      <c r="E1087" s="65">
        <v>23.774000000000001</v>
      </c>
      <c r="F1087" s="65">
        <v>536.17399999999998</v>
      </c>
      <c r="G1087" s="108">
        <v>0.11722222222222223</v>
      </c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65">
        <v>48</v>
      </c>
      <c r="B1088" s="65" t="s">
        <v>8</v>
      </c>
      <c r="C1088" s="65">
        <v>10897</v>
      </c>
      <c r="D1088" s="65">
        <v>34.801000000000002</v>
      </c>
      <c r="E1088" s="65">
        <v>-23.036999999999999</v>
      </c>
      <c r="F1088" s="65">
        <v>-9.3510000000000009</v>
      </c>
      <c r="G1088" s="108">
        <v>0.11722222222222223</v>
      </c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65">
        <v>48</v>
      </c>
      <c r="B1089" s="65" t="s">
        <v>8</v>
      </c>
      <c r="C1089" s="65">
        <v>127</v>
      </c>
      <c r="D1089" s="65">
        <v>0.57699999999999996</v>
      </c>
      <c r="E1089" s="65">
        <v>23.873999999999999</v>
      </c>
      <c r="F1089" s="65">
        <v>514.822</v>
      </c>
      <c r="G1089" s="108">
        <v>0.11722222222222223</v>
      </c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65">
        <v>48</v>
      </c>
      <c r="B1090" s="65" t="s">
        <v>8</v>
      </c>
      <c r="C1090" s="65">
        <v>10127</v>
      </c>
      <c r="D1090" s="65">
        <v>32.151000000000003</v>
      </c>
      <c r="E1090" s="65">
        <v>-23.093</v>
      </c>
      <c r="F1090" s="65">
        <v>-9.3190000000000008</v>
      </c>
      <c r="G1090" s="108">
        <v>0.11722222222222223</v>
      </c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65">
        <v>48</v>
      </c>
      <c r="B1091" s="65" t="s">
        <v>8</v>
      </c>
      <c r="C1091" s="65">
        <v>125</v>
      </c>
      <c r="D1091" s="65">
        <v>0.55600000000000005</v>
      </c>
      <c r="E1091" s="65">
        <v>23.234000000000002</v>
      </c>
      <c r="F1091" s="65">
        <v>495.815</v>
      </c>
      <c r="G1091" s="108">
        <v>0.11722222222222223</v>
      </c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65">
        <v>48</v>
      </c>
      <c r="B1092" s="65" t="s">
        <v>8</v>
      </c>
      <c r="C1092" s="65">
        <v>9400</v>
      </c>
      <c r="D1092" s="65">
        <v>29.718</v>
      </c>
      <c r="E1092" s="65">
        <v>-23.096</v>
      </c>
      <c r="F1092" s="65">
        <v>-9.2609999999999992</v>
      </c>
      <c r="G1092" s="108">
        <v>0.11722222222222223</v>
      </c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65">
        <v>48</v>
      </c>
      <c r="B1093" s="65" t="s">
        <v>8</v>
      </c>
      <c r="C1093" s="65">
        <v>8786</v>
      </c>
      <c r="D1093" s="65">
        <v>27.687000000000001</v>
      </c>
      <c r="E1093" s="65">
        <v>-23.315000000000001</v>
      </c>
      <c r="F1093" s="65">
        <v>-8.7840000000000007</v>
      </c>
      <c r="G1093" s="108">
        <v>0.11722222222222223</v>
      </c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65">
        <v>49</v>
      </c>
      <c r="B1094" s="65" t="s">
        <v>120</v>
      </c>
      <c r="C1094" s="65">
        <v>2569</v>
      </c>
      <c r="D1094" s="65">
        <v>36.432000000000002</v>
      </c>
      <c r="E1094" s="65">
        <v>-39.253999999999998</v>
      </c>
      <c r="F1094" s="65">
        <v>-25.51</v>
      </c>
      <c r="G1094" s="108">
        <v>0.1267361111111111</v>
      </c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65">
        <v>49</v>
      </c>
      <c r="B1095" s="65" t="s">
        <v>120</v>
      </c>
      <c r="C1095" s="65">
        <v>2568</v>
      </c>
      <c r="D1095" s="65">
        <v>36.728000000000002</v>
      </c>
      <c r="E1095" s="65">
        <v>-39.26</v>
      </c>
      <c r="F1095" s="65">
        <v>-25.54</v>
      </c>
      <c r="G1095" s="108">
        <v>0.1267361111111111</v>
      </c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65">
        <v>49</v>
      </c>
      <c r="B1096" s="65" t="s">
        <v>120</v>
      </c>
      <c r="C1096" s="65">
        <v>2568</v>
      </c>
      <c r="D1096" s="65">
        <v>36.802</v>
      </c>
      <c r="E1096" s="65">
        <v>-39.277000000000001</v>
      </c>
      <c r="F1096" s="65">
        <v>-25.536000000000001</v>
      </c>
      <c r="G1096" s="108">
        <v>0.1267361111111111</v>
      </c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65">
        <v>49</v>
      </c>
      <c r="B1097" s="65" t="s">
        <v>120</v>
      </c>
      <c r="C1097" s="65">
        <v>2569</v>
      </c>
      <c r="D1097" s="65">
        <v>36.811</v>
      </c>
      <c r="E1097" s="65">
        <v>-39.308</v>
      </c>
      <c r="F1097" s="65">
        <v>-25.577999999999999</v>
      </c>
      <c r="G1097" s="108">
        <v>0.1267361111111111</v>
      </c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65">
        <v>49</v>
      </c>
      <c r="B1098" s="65" t="s">
        <v>120</v>
      </c>
      <c r="C1098" s="65">
        <v>2573</v>
      </c>
      <c r="D1098" s="65">
        <v>36.863999999999997</v>
      </c>
      <c r="E1098" s="65">
        <v>-39.326000000000001</v>
      </c>
      <c r="F1098" s="65">
        <v>-25.564</v>
      </c>
      <c r="G1098" s="108">
        <v>0.1267361111111111</v>
      </c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65">
        <v>49</v>
      </c>
      <c r="B1099" s="65" t="s">
        <v>120</v>
      </c>
      <c r="C1099" s="65">
        <v>146</v>
      </c>
      <c r="D1099" s="65">
        <v>0.73099999999999998</v>
      </c>
      <c r="E1099" s="65">
        <v>35.802</v>
      </c>
      <c r="F1099" s="65">
        <v>492.43799999999999</v>
      </c>
      <c r="G1099" s="108">
        <v>0.1267361111111111</v>
      </c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65">
        <v>49</v>
      </c>
      <c r="B1100" s="65" t="s">
        <v>120</v>
      </c>
      <c r="C1100" s="65">
        <v>53</v>
      </c>
      <c r="D1100" s="65">
        <v>0.128</v>
      </c>
      <c r="E1100" s="65">
        <v>-36.103000000000002</v>
      </c>
      <c r="F1100" s="65">
        <v>-41.884999999999998</v>
      </c>
      <c r="G1100" s="108">
        <v>0.1267361111111111</v>
      </c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65">
        <v>49</v>
      </c>
      <c r="B1101" s="65" t="s">
        <v>120</v>
      </c>
      <c r="C1101" s="65">
        <v>138</v>
      </c>
      <c r="D1101" s="65">
        <v>0.66600000000000004</v>
      </c>
      <c r="E1101" s="65">
        <v>32.28</v>
      </c>
      <c r="F1101" s="65">
        <v>548.00099999999998</v>
      </c>
      <c r="G1101" s="108">
        <v>0.1267361111111111</v>
      </c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65">
        <v>49</v>
      </c>
      <c r="B1102" s="65" t="s">
        <v>120</v>
      </c>
      <c r="C1102" s="65">
        <v>7397</v>
      </c>
      <c r="D1102" s="65">
        <v>23.463999999999999</v>
      </c>
      <c r="E1102" s="65">
        <v>-36.197000000000003</v>
      </c>
      <c r="F1102" s="65">
        <v>-11.125</v>
      </c>
      <c r="G1102" s="108">
        <v>0.1267361111111111</v>
      </c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65">
        <v>49</v>
      </c>
      <c r="B1103" s="65" t="s">
        <v>120</v>
      </c>
      <c r="C1103" s="65">
        <v>134</v>
      </c>
      <c r="D1103" s="65">
        <v>0.63</v>
      </c>
      <c r="E1103" s="65">
        <v>29.882999999999999</v>
      </c>
      <c r="F1103" s="65">
        <v>559.35599999999999</v>
      </c>
      <c r="G1103" s="108">
        <v>0.1267361111111111</v>
      </c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65">
        <v>49</v>
      </c>
      <c r="B1104" s="65" t="s">
        <v>120</v>
      </c>
      <c r="C1104" s="65">
        <v>7111</v>
      </c>
      <c r="D1104" s="65">
        <v>22.536000000000001</v>
      </c>
      <c r="E1104" s="65">
        <v>-36.177999999999997</v>
      </c>
      <c r="F1104" s="65">
        <v>-11.044</v>
      </c>
      <c r="G1104" s="108">
        <v>0.1267361111111111</v>
      </c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65">
        <v>49</v>
      </c>
      <c r="B1105" s="65" t="s">
        <v>120</v>
      </c>
      <c r="C1105" s="65">
        <v>132</v>
      </c>
      <c r="D1105" s="65">
        <v>0.61099999999999999</v>
      </c>
      <c r="E1105" s="65">
        <v>28.411999999999999</v>
      </c>
      <c r="F1105" s="65">
        <v>549.78499999999997</v>
      </c>
      <c r="G1105" s="108">
        <v>0.1267361111111111</v>
      </c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65">
        <v>49</v>
      </c>
      <c r="B1106" s="65" t="s">
        <v>120</v>
      </c>
      <c r="C1106" s="65">
        <v>6692</v>
      </c>
      <c r="D1106" s="65">
        <v>21.120999999999999</v>
      </c>
      <c r="E1106" s="65">
        <v>-36.213000000000001</v>
      </c>
      <c r="F1106" s="65">
        <v>-11.087</v>
      </c>
      <c r="G1106" s="108">
        <v>0.1267361111111111</v>
      </c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65">
        <v>49</v>
      </c>
      <c r="B1107" s="65" t="s">
        <v>120</v>
      </c>
      <c r="C1107" s="65">
        <v>130</v>
      </c>
      <c r="D1107" s="65">
        <v>0.59399999999999997</v>
      </c>
      <c r="E1107" s="65">
        <v>26.646000000000001</v>
      </c>
      <c r="F1107" s="65">
        <v>535.03300000000002</v>
      </c>
      <c r="G1107" s="108">
        <v>0.1267361111111111</v>
      </c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65">
        <v>49</v>
      </c>
      <c r="B1108" s="65" t="s">
        <v>120</v>
      </c>
      <c r="C1108" s="65">
        <v>6268</v>
      </c>
      <c r="D1108" s="65">
        <v>19.72</v>
      </c>
      <c r="E1108" s="65">
        <v>-36.200000000000003</v>
      </c>
      <c r="F1108" s="65">
        <v>-11.089</v>
      </c>
      <c r="G1108" s="108">
        <v>0.1267361111111111</v>
      </c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65">
        <v>49</v>
      </c>
      <c r="B1109" s="65" t="s">
        <v>120</v>
      </c>
      <c r="C1109" s="65">
        <v>128</v>
      </c>
      <c r="D1109" s="65">
        <v>0.57899999999999996</v>
      </c>
      <c r="E1109" s="65">
        <v>25.920999999999999</v>
      </c>
      <c r="F1109" s="65">
        <v>518.39800000000002</v>
      </c>
      <c r="G1109" s="108">
        <v>0.1267361111111111</v>
      </c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65">
        <v>49</v>
      </c>
      <c r="B1110" s="65" t="s">
        <v>120</v>
      </c>
      <c r="C1110" s="65">
        <v>5862</v>
      </c>
      <c r="D1110" s="65">
        <v>18.405000000000001</v>
      </c>
      <c r="E1110" s="65">
        <v>-36.177</v>
      </c>
      <c r="F1110" s="65">
        <v>-11.016</v>
      </c>
      <c r="G1110" s="108">
        <v>0.1267361111111111</v>
      </c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65">
        <v>49</v>
      </c>
      <c r="B1111" s="65" t="s">
        <v>120</v>
      </c>
      <c r="C1111" s="65">
        <v>125</v>
      </c>
      <c r="D1111" s="65">
        <v>0.56200000000000006</v>
      </c>
      <c r="E1111" s="65">
        <v>24.85</v>
      </c>
      <c r="F1111" s="65">
        <v>502.06099999999998</v>
      </c>
      <c r="G1111" s="108">
        <v>0.1267361111111111</v>
      </c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65">
        <v>49</v>
      </c>
      <c r="B1112" s="65" t="s">
        <v>120</v>
      </c>
      <c r="C1112" s="65">
        <v>5485</v>
      </c>
      <c r="D1112" s="65">
        <v>17.183</v>
      </c>
      <c r="E1112" s="65">
        <v>-36.170999999999999</v>
      </c>
      <c r="F1112" s="65">
        <v>-10.968999999999999</v>
      </c>
      <c r="G1112" s="108">
        <v>0.1267361111111111</v>
      </c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65">
        <v>49</v>
      </c>
      <c r="B1113" s="65" t="s">
        <v>120</v>
      </c>
      <c r="C1113" s="65">
        <v>123</v>
      </c>
      <c r="D1113" s="65">
        <v>0.55100000000000005</v>
      </c>
      <c r="E1113" s="65">
        <v>23.155000000000001</v>
      </c>
      <c r="F1113" s="65">
        <v>483.22699999999998</v>
      </c>
      <c r="G1113" s="108">
        <v>0.1267361111111111</v>
      </c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65">
        <v>49</v>
      </c>
      <c r="B1114" s="65" t="s">
        <v>120</v>
      </c>
      <c r="C1114" s="65">
        <v>5149</v>
      </c>
      <c r="D1114" s="65">
        <v>16.03</v>
      </c>
      <c r="E1114" s="65">
        <v>-36.231999999999999</v>
      </c>
      <c r="F1114" s="65">
        <v>-10.94</v>
      </c>
      <c r="G1114" s="108">
        <v>0.1267361111111111</v>
      </c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65">
        <v>49</v>
      </c>
      <c r="B1115" s="65" t="s">
        <v>120</v>
      </c>
      <c r="C1115" s="65">
        <v>120</v>
      </c>
      <c r="D1115" s="65">
        <v>0.53300000000000003</v>
      </c>
      <c r="E1115" s="65">
        <v>23.556999999999999</v>
      </c>
      <c r="F1115" s="65">
        <v>468.34399999999999</v>
      </c>
      <c r="G1115" s="108">
        <v>0.1267361111111111</v>
      </c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65">
        <v>49</v>
      </c>
      <c r="B1116" s="65" t="s">
        <v>120</v>
      </c>
      <c r="C1116" s="65">
        <v>4827</v>
      </c>
      <c r="D1116" s="65">
        <v>14.977</v>
      </c>
      <c r="E1116" s="65">
        <v>-36.238</v>
      </c>
      <c r="F1116" s="65">
        <v>-10.993</v>
      </c>
      <c r="G1116" s="108">
        <v>0.1267361111111111</v>
      </c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65">
        <v>49</v>
      </c>
      <c r="B1117" s="65" t="s">
        <v>120</v>
      </c>
      <c r="C1117" s="65">
        <v>4540</v>
      </c>
      <c r="D1117" s="65">
        <v>14.106</v>
      </c>
      <c r="E1117" s="65">
        <v>-36.430999999999997</v>
      </c>
      <c r="F1117" s="65">
        <v>-10.531000000000001</v>
      </c>
      <c r="G1117" s="108">
        <v>0.1267361111111111</v>
      </c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65">
        <v>50</v>
      </c>
      <c r="B1118" s="65" t="s">
        <v>121</v>
      </c>
      <c r="C1118" s="65">
        <v>2573</v>
      </c>
      <c r="D1118" s="65">
        <v>36.606999999999999</v>
      </c>
      <c r="E1118" s="65">
        <v>-39.235999999999997</v>
      </c>
      <c r="F1118" s="65">
        <v>-25.477</v>
      </c>
      <c r="G1118" s="108">
        <v>0.13678240740740741</v>
      </c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65">
        <v>50</v>
      </c>
      <c r="B1119" s="65" t="s">
        <v>121</v>
      </c>
      <c r="C1119" s="65">
        <v>2570</v>
      </c>
      <c r="D1119" s="65">
        <v>36.808</v>
      </c>
      <c r="E1119" s="65">
        <v>-39.26</v>
      </c>
      <c r="F1119" s="65">
        <v>-25.54</v>
      </c>
      <c r="G1119" s="108">
        <v>0.13678240740740741</v>
      </c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65">
        <v>50</v>
      </c>
      <c r="B1120" s="65" t="s">
        <v>121</v>
      </c>
      <c r="C1120" s="65">
        <v>2572</v>
      </c>
      <c r="D1120" s="65">
        <v>36.835999999999999</v>
      </c>
      <c r="E1120" s="65">
        <v>-39.253</v>
      </c>
      <c r="F1120" s="65">
        <v>-25.568999999999999</v>
      </c>
      <c r="G1120" s="108">
        <v>0.13678240740740741</v>
      </c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65">
        <v>50</v>
      </c>
      <c r="B1121" s="65" t="s">
        <v>121</v>
      </c>
      <c r="C1121" s="65">
        <v>2574</v>
      </c>
      <c r="D1121" s="65">
        <v>36.862000000000002</v>
      </c>
      <c r="E1121" s="65">
        <v>-39.25</v>
      </c>
      <c r="F1121" s="65">
        <v>-25.576000000000001</v>
      </c>
      <c r="G1121" s="108">
        <v>0.13678240740740741</v>
      </c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65">
        <v>50</v>
      </c>
      <c r="B1122" s="65" t="s">
        <v>121</v>
      </c>
      <c r="C1122" s="65">
        <v>2575</v>
      </c>
      <c r="D1122" s="65">
        <v>36.872999999999998</v>
      </c>
      <c r="E1122" s="65">
        <v>-39.271000000000001</v>
      </c>
      <c r="F1122" s="65">
        <v>-25.558</v>
      </c>
      <c r="G1122" s="108">
        <v>0.13678240740740741</v>
      </c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65">
        <v>50</v>
      </c>
      <c r="B1123" s="65" t="s">
        <v>121</v>
      </c>
      <c r="C1123" s="65">
        <v>138</v>
      </c>
      <c r="D1123" s="65">
        <v>0.59699999999999998</v>
      </c>
      <c r="E1123" s="65">
        <v>31.567</v>
      </c>
      <c r="F1123" s="65">
        <v>395.68799999999999</v>
      </c>
      <c r="G1123" s="108">
        <v>0.13678240740740741</v>
      </c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65">
        <v>50</v>
      </c>
      <c r="B1124" s="65" t="s">
        <v>121</v>
      </c>
      <c r="C1124" s="65">
        <v>150</v>
      </c>
      <c r="D1124" s="65">
        <v>0.77900000000000003</v>
      </c>
      <c r="E1124" s="65">
        <v>30.44</v>
      </c>
      <c r="F1124" s="65">
        <v>613.19600000000003</v>
      </c>
      <c r="G1124" s="108">
        <v>0.13678240740740741</v>
      </c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65">
        <v>50</v>
      </c>
      <c r="B1125" s="65" t="s">
        <v>121</v>
      </c>
      <c r="C1125" s="65">
        <v>1357</v>
      </c>
      <c r="D1125" s="65">
        <v>3.5870000000000002</v>
      </c>
      <c r="E1125" s="65">
        <v>-36.779000000000003</v>
      </c>
      <c r="F1125" s="65">
        <v>-14.781000000000001</v>
      </c>
      <c r="G1125" s="108">
        <v>0.13678240740740741</v>
      </c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65">
        <v>50</v>
      </c>
      <c r="B1126" s="65" t="s">
        <v>121</v>
      </c>
      <c r="C1126" s="65">
        <v>146</v>
      </c>
      <c r="D1126" s="65">
        <v>0.74399999999999999</v>
      </c>
      <c r="E1126" s="65">
        <v>32.091000000000001</v>
      </c>
      <c r="F1126" s="65">
        <v>643.58699999999999</v>
      </c>
      <c r="G1126" s="108">
        <v>0.13678240740740741</v>
      </c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65">
        <v>50</v>
      </c>
      <c r="B1127" s="65" t="s">
        <v>121</v>
      </c>
      <c r="C1127" s="65">
        <v>3724</v>
      </c>
      <c r="D1127" s="65">
        <v>12.055</v>
      </c>
      <c r="E1127" s="65">
        <v>-36.944000000000003</v>
      </c>
      <c r="F1127" s="65">
        <v>-13.414</v>
      </c>
      <c r="G1127" s="108">
        <v>0.13678240740740741</v>
      </c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65">
        <v>50</v>
      </c>
      <c r="B1128" s="65" t="s">
        <v>121</v>
      </c>
      <c r="C1128" s="65">
        <v>142</v>
      </c>
      <c r="D1128" s="65">
        <v>0.70599999999999996</v>
      </c>
      <c r="E1128" s="65">
        <v>29.635999999999999</v>
      </c>
      <c r="F1128" s="65">
        <v>638.16099999999994</v>
      </c>
      <c r="G1128" s="108">
        <v>0.13678240740740741</v>
      </c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65">
        <v>50</v>
      </c>
      <c r="B1129" s="65" t="s">
        <v>121</v>
      </c>
      <c r="C1129" s="65">
        <v>3413</v>
      </c>
      <c r="D1129" s="65">
        <v>10.961</v>
      </c>
      <c r="E1129" s="65">
        <v>-36.991</v>
      </c>
      <c r="F1129" s="65">
        <v>-13.528</v>
      </c>
      <c r="G1129" s="108">
        <v>0.13678240740740741</v>
      </c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65">
        <v>50</v>
      </c>
      <c r="B1130" s="65" t="s">
        <v>121</v>
      </c>
      <c r="C1130" s="65">
        <v>140</v>
      </c>
      <c r="D1130" s="65">
        <v>0.68100000000000005</v>
      </c>
      <c r="E1130" s="65">
        <v>27.558</v>
      </c>
      <c r="F1130" s="65">
        <v>617.83900000000006</v>
      </c>
      <c r="G1130" s="108">
        <v>0.13678240740740741</v>
      </c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65">
        <v>50</v>
      </c>
      <c r="B1131" s="65" t="s">
        <v>121</v>
      </c>
      <c r="C1131" s="65">
        <v>3127</v>
      </c>
      <c r="D1131" s="65">
        <v>10.006</v>
      </c>
      <c r="E1131" s="65">
        <v>-36.972999999999999</v>
      </c>
      <c r="F1131" s="65">
        <v>-13.526</v>
      </c>
      <c r="G1131" s="108">
        <v>0.13678240740740741</v>
      </c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65">
        <v>50</v>
      </c>
      <c r="B1132" s="65" t="s">
        <v>121</v>
      </c>
      <c r="C1132" s="65">
        <v>137</v>
      </c>
      <c r="D1132" s="65">
        <v>0.66</v>
      </c>
      <c r="E1132" s="65">
        <v>24.315999999999999</v>
      </c>
      <c r="F1132" s="65">
        <v>594.17399999999998</v>
      </c>
      <c r="G1132" s="108">
        <v>0.13678240740740741</v>
      </c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65">
        <v>50</v>
      </c>
      <c r="B1133" s="65" t="s">
        <v>121</v>
      </c>
      <c r="C1133" s="65">
        <v>2888</v>
      </c>
      <c r="D1133" s="65">
        <v>9.1839999999999993</v>
      </c>
      <c r="E1133" s="65">
        <v>-36.947000000000003</v>
      </c>
      <c r="F1133" s="65">
        <v>-13.468999999999999</v>
      </c>
      <c r="G1133" s="108">
        <v>0.13678240740740741</v>
      </c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65">
        <v>50</v>
      </c>
      <c r="B1134" s="65" t="s">
        <v>121</v>
      </c>
      <c r="C1134" s="65">
        <v>134</v>
      </c>
      <c r="D1134" s="65">
        <v>0.64</v>
      </c>
      <c r="E1134" s="65">
        <v>22.5</v>
      </c>
      <c r="F1134" s="65">
        <v>570.81600000000003</v>
      </c>
      <c r="G1134" s="108">
        <v>0.13678240740740741</v>
      </c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65">
        <v>50</v>
      </c>
      <c r="B1135" s="65" t="s">
        <v>121</v>
      </c>
      <c r="C1135" s="65">
        <v>2658</v>
      </c>
      <c r="D1135" s="65">
        <v>8.44</v>
      </c>
      <c r="E1135" s="65">
        <v>-36.973999999999997</v>
      </c>
      <c r="F1135" s="65">
        <v>-13.477</v>
      </c>
      <c r="G1135" s="108">
        <v>0.13678240740740741</v>
      </c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65">
        <v>50</v>
      </c>
      <c r="B1136" s="65" t="s">
        <v>121</v>
      </c>
      <c r="C1136" s="65">
        <v>132</v>
      </c>
      <c r="D1136" s="65">
        <v>0.61499999999999999</v>
      </c>
      <c r="E1136" s="65">
        <v>21.885000000000002</v>
      </c>
      <c r="F1136" s="65">
        <v>547.25099999999998</v>
      </c>
      <c r="G1136" s="108">
        <v>0.13678240740740741</v>
      </c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65">
        <v>50</v>
      </c>
      <c r="B1137" s="65" t="s">
        <v>121</v>
      </c>
      <c r="C1137" s="65">
        <v>2460</v>
      </c>
      <c r="D1137" s="65">
        <v>7.7590000000000003</v>
      </c>
      <c r="E1137" s="65">
        <v>-37.036999999999999</v>
      </c>
      <c r="F1137" s="65">
        <v>-13.345000000000001</v>
      </c>
      <c r="G1137" s="108">
        <v>0.13678240740740741</v>
      </c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65">
        <v>50</v>
      </c>
      <c r="B1138" s="65" t="s">
        <v>121</v>
      </c>
      <c r="C1138" s="65">
        <v>129</v>
      </c>
      <c r="D1138" s="65">
        <v>0.59599999999999997</v>
      </c>
      <c r="E1138" s="65">
        <v>21.253</v>
      </c>
      <c r="F1138" s="65">
        <v>525.01700000000005</v>
      </c>
      <c r="G1138" s="108">
        <v>0.13678240740740741</v>
      </c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65">
        <v>50</v>
      </c>
      <c r="B1139" s="65" t="s">
        <v>121</v>
      </c>
      <c r="C1139" s="65">
        <v>2274</v>
      </c>
      <c r="D1139" s="65">
        <v>7.1420000000000003</v>
      </c>
      <c r="E1139" s="65">
        <v>-36.985999999999997</v>
      </c>
      <c r="F1139" s="65">
        <v>-13.311</v>
      </c>
      <c r="G1139" s="108">
        <v>0.13678240740740741</v>
      </c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65">
        <v>50</v>
      </c>
      <c r="B1140" s="65" t="s">
        <v>121</v>
      </c>
      <c r="C1140" s="65">
        <v>126</v>
      </c>
      <c r="D1140" s="65">
        <v>0.57199999999999995</v>
      </c>
      <c r="E1140" s="65">
        <v>20.893000000000001</v>
      </c>
      <c r="F1140" s="65">
        <v>505.13900000000001</v>
      </c>
      <c r="G1140" s="108">
        <v>0.13678240740740741</v>
      </c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65">
        <v>50</v>
      </c>
      <c r="B1141" s="65" t="s">
        <v>121</v>
      </c>
      <c r="C1141" s="65">
        <v>2101</v>
      </c>
      <c r="D1141" s="65">
        <v>6.57</v>
      </c>
      <c r="E1141" s="65">
        <v>-37.045999999999999</v>
      </c>
      <c r="F1141" s="65">
        <v>-13.198</v>
      </c>
      <c r="G1141" s="108">
        <v>0.13678240740740741</v>
      </c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65">
        <v>50</v>
      </c>
      <c r="B1142" s="65" t="s">
        <v>121</v>
      </c>
      <c r="C1142" s="65">
        <v>1946</v>
      </c>
      <c r="D1142" s="65">
        <v>6.0869999999999997</v>
      </c>
      <c r="E1142" s="65">
        <v>-37.384</v>
      </c>
      <c r="F1142" s="65">
        <v>-11.477</v>
      </c>
      <c r="G1142" s="108">
        <v>0.13678240740740741</v>
      </c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65">
        <v>51</v>
      </c>
      <c r="B1143" s="65" t="s">
        <v>122</v>
      </c>
      <c r="C1143" s="65">
        <v>2558</v>
      </c>
      <c r="D1143" s="65">
        <v>36.305999999999997</v>
      </c>
      <c r="E1143" s="65">
        <v>-39.270000000000003</v>
      </c>
      <c r="F1143" s="65">
        <v>-25.547000000000001</v>
      </c>
      <c r="G1143" s="108">
        <v>0.14629629629629629</v>
      </c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65">
        <v>51</v>
      </c>
      <c r="B1144" s="65" t="s">
        <v>122</v>
      </c>
      <c r="C1144" s="65">
        <v>2556</v>
      </c>
      <c r="D1144" s="65">
        <v>36.622</v>
      </c>
      <c r="E1144" s="65">
        <v>-39.26</v>
      </c>
      <c r="F1144" s="65">
        <v>-25.54</v>
      </c>
      <c r="G1144" s="108">
        <v>0.14629629629629629</v>
      </c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65">
        <v>51</v>
      </c>
      <c r="B1145" s="65" t="s">
        <v>122</v>
      </c>
      <c r="C1145" s="65">
        <v>2559</v>
      </c>
      <c r="D1145" s="65">
        <v>36.673999999999999</v>
      </c>
      <c r="E1145" s="65">
        <v>-39.317999999999998</v>
      </c>
      <c r="F1145" s="65">
        <v>-25.550999999999998</v>
      </c>
      <c r="G1145" s="108">
        <v>0.14629629629629629</v>
      </c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65">
        <v>51</v>
      </c>
      <c r="B1146" s="65" t="s">
        <v>122</v>
      </c>
      <c r="C1146" s="65">
        <v>2560</v>
      </c>
      <c r="D1146" s="65">
        <v>36.685000000000002</v>
      </c>
      <c r="E1146" s="65">
        <v>-39.295000000000002</v>
      </c>
      <c r="F1146" s="65">
        <v>-25.571000000000002</v>
      </c>
      <c r="G1146" s="108">
        <v>0.14629629629629629</v>
      </c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65">
        <v>51</v>
      </c>
      <c r="B1147" s="65" t="s">
        <v>122</v>
      </c>
      <c r="C1147" s="65">
        <v>2563</v>
      </c>
      <c r="D1147" s="65">
        <v>36.713999999999999</v>
      </c>
      <c r="E1147" s="65">
        <v>-39.289000000000001</v>
      </c>
      <c r="F1147" s="65">
        <v>-25.625</v>
      </c>
      <c r="G1147" s="108">
        <v>0.14629629629629629</v>
      </c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65">
        <v>51</v>
      </c>
      <c r="B1148" s="65" t="s">
        <v>122</v>
      </c>
      <c r="C1148" s="65">
        <v>156</v>
      </c>
      <c r="D1148" s="65">
        <v>0.83099999999999996</v>
      </c>
      <c r="E1148" s="65">
        <v>39.350999999999999</v>
      </c>
      <c r="F1148" s="65">
        <v>570.31899999999996</v>
      </c>
      <c r="G1148" s="108">
        <v>0.14629629629629629</v>
      </c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65">
        <v>51</v>
      </c>
      <c r="B1149" s="65" t="s">
        <v>122</v>
      </c>
      <c r="C1149" s="65">
        <v>146</v>
      </c>
      <c r="D1149" s="65">
        <v>0.73599999999999999</v>
      </c>
      <c r="E1149" s="65">
        <v>33.902999999999999</v>
      </c>
      <c r="F1149" s="65">
        <v>635.63300000000004</v>
      </c>
      <c r="G1149" s="108">
        <v>0.14629629629629629</v>
      </c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65">
        <v>51</v>
      </c>
      <c r="B1150" s="65" t="s">
        <v>122</v>
      </c>
      <c r="C1150" s="65">
        <v>9467</v>
      </c>
      <c r="D1150" s="65">
        <v>30.411999999999999</v>
      </c>
      <c r="E1150" s="65">
        <v>-36.027999999999999</v>
      </c>
      <c r="F1150" s="65">
        <v>-10.205</v>
      </c>
      <c r="G1150" s="108">
        <v>0.14629629629629629</v>
      </c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65">
        <v>51</v>
      </c>
      <c r="B1151" s="65" t="s">
        <v>122</v>
      </c>
      <c r="C1151" s="65">
        <v>142</v>
      </c>
      <c r="D1151" s="65">
        <v>0.69</v>
      </c>
      <c r="E1151" s="65">
        <v>30.898</v>
      </c>
      <c r="F1151" s="65">
        <v>648.72</v>
      </c>
      <c r="G1151" s="108">
        <v>0.14629629629629629</v>
      </c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65">
        <v>51</v>
      </c>
      <c r="B1152" s="65" t="s">
        <v>122</v>
      </c>
      <c r="C1152" s="65">
        <v>8774</v>
      </c>
      <c r="D1152" s="65">
        <v>28.026</v>
      </c>
      <c r="E1152" s="65">
        <v>-36.015999999999998</v>
      </c>
      <c r="F1152" s="65">
        <v>-10.175000000000001</v>
      </c>
      <c r="G1152" s="108">
        <v>0.14629629629629629</v>
      </c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65">
        <v>51</v>
      </c>
      <c r="B1153" s="65" t="s">
        <v>122</v>
      </c>
      <c r="C1153" s="65">
        <v>139</v>
      </c>
      <c r="D1153" s="65">
        <v>0.66600000000000004</v>
      </c>
      <c r="E1153" s="65">
        <v>27.068999999999999</v>
      </c>
      <c r="F1153" s="65">
        <v>631.48900000000003</v>
      </c>
      <c r="G1153" s="108">
        <v>0.14629629629629629</v>
      </c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65">
        <v>51</v>
      </c>
      <c r="B1154" s="65" t="s">
        <v>122</v>
      </c>
      <c r="C1154" s="65">
        <v>8080</v>
      </c>
      <c r="D1154" s="65">
        <v>25.689</v>
      </c>
      <c r="E1154" s="65">
        <v>-35.978999999999999</v>
      </c>
      <c r="F1154" s="65">
        <v>-10.167999999999999</v>
      </c>
      <c r="G1154" s="108">
        <v>0.14629629629629629</v>
      </c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65">
        <v>51</v>
      </c>
      <c r="B1155" s="65" t="s">
        <v>122</v>
      </c>
      <c r="C1155" s="65">
        <v>137</v>
      </c>
      <c r="D1155" s="65">
        <v>0.64500000000000002</v>
      </c>
      <c r="E1155" s="65">
        <v>24.925000000000001</v>
      </c>
      <c r="F1155" s="65">
        <v>608.27300000000002</v>
      </c>
      <c r="G1155" s="108">
        <v>0.14629629629629629</v>
      </c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65">
        <v>51</v>
      </c>
      <c r="B1156" s="65" t="s">
        <v>122</v>
      </c>
      <c r="C1156" s="65">
        <v>7454</v>
      </c>
      <c r="D1156" s="65">
        <v>23.585000000000001</v>
      </c>
      <c r="E1156" s="65">
        <v>-36.052999999999997</v>
      </c>
      <c r="F1156" s="65">
        <v>-10.185</v>
      </c>
      <c r="G1156" s="108">
        <v>0.14629629629629629</v>
      </c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65">
        <v>51</v>
      </c>
      <c r="B1157" s="65" t="s">
        <v>122</v>
      </c>
      <c r="C1157" s="65">
        <v>134</v>
      </c>
      <c r="D1157" s="65">
        <v>0.625</v>
      </c>
      <c r="E1157" s="65">
        <v>23.379000000000001</v>
      </c>
      <c r="F1157" s="65">
        <v>584.72500000000002</v>
      </c>
      <c r="G1157" s="108">
        <v>0.14629629629629629</v>
      </c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65">
        <v>51</v>
      </c>
      <c r="B1158" s="65" t="s">
        <v>122</v>
      </c>
      <c r="C1158" s="65">
        <v>6886</v>
      </c>
      <c r="D1158" s="65">
        <v>21.687999999999999</v>
      </c>
      <c r="E1158" s="65">
        <v>-36.043999999999997</v>
      </c>
      <c r="F1158" s="65">
        <v>-10.189</v>
      </c>
      <c r="G1158" s="108">
        <v>0.14629629629629629</v>
      </c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65">
        <v>51</v>
      </c>
      <c r="B1159" s="65" t="s">
        <v>122</v>
      </c>
      <c r="C1159" s="65">
        <v>131</v>
      </c>
      <c r="D1159" s="65">
        <v>0.60499999999999998</v>
      </c>
      <c r="E1159" s="65">
        <v>22.22</v>
      </c>
      <c r="F1159" s="65">
        <v>561.74800000000005</v>
      </c>
      <c r="G1159" s="108">
        <v>0.14629629629629629</v>
      </c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65">
        <v>51</v>
      </c>
      <c r="B1160" s="65" t="s">
        <v>122</v>
      </c>
      <c r="C1160" s="65">
        <v>6355</v>
      </c>
      <c r="D1160" s="65">
        <v>19.962</v>
      </c>
      <c r="E1160" s="65">
        <v>-36.054000000000002</v>
      </c>
      <c r="F1160" s="65">
        <v>-10.048999999999999</v>
      </c>
      <c r="G1160" s="108">
        <v>0.14629629629629629</v>
      </c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65">
        <v>51</v>
      </c>
      <c r="B1161" s="65" t="s">
        <v>122</v>
      </c>
      <c r="C1161" s="65">
        <v>128</v>
      </c>
      <c r="D1161" s="65">
        <v>0.58799999999999997</v>
      </c>
      <c r="E1161" s="65">
        <v>21.24</v>
      </c>
      <c r="F1161" s="65">
        <v>537.28599999999994</v>
      </c>
      <c r="G1161" s="108">
        <v>0.14629629629629629</v>
      </c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65">
        <v>51</v>
      </c>
      <c r="B1162" s="65" t="s">
        <v>122</v>
      </c>
      <c r="C1162" s="65">
        <v>5879</v>
      </c>
      <c r="D1162" s="65">
        <v>18.402000000000001</v>
      </c>
      <c r="E1162" s="65">
        <v>-36.039000000000001</v>
      </c>
      <c r="F1162" s="65">
        <v>-10.118</v>
      </c>
      <c r="G1162" s="108">
        <v>0.14629629629629629</v>
      </c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65">
        <v>51</v>
      </c>
      <c r="B1163" s="65" t="s">
        <v>122</v>
      </c>
      <c r="C1163" s="65">
        <v>125</v>
      </c>
      <c r="D1163" s="65">
        <v>0.56599999999999995</v>
      </c>
      <c r="E1163" s="65">
        <v>21.079000000000001</v>
      </c>
      <c r="F1163" s="65">
        <v>513.88199999999995</v>
      </c>
      <c r="G1163" s="108">
        <v>0.14629629629629629</v>
      </c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65">
        <v>51</v>
      </c>
      <c r="B1164" s="65" t="s">
        <v>122</v>
      </c>
      <c r="C1164" s="65">
        <v>5449</v>
      </c>
      <c r="D1164" s="65">
        <v>16.971</v>
      </c>
      <c r="E1164" s="65">
        <v>-36.073</v>
      </c>
      <c r="F1164" s="65">
        <v>-10.096</v>
      </c>
      <c r="G1164" s="108">
        <v>0.14629629629629629</v>
      </c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65">
        <v>51</v>
      </c>
      <c r="B1165" s="65" t="s">
        <v>122</v>
      </c>
      <c r="C1165" s="65">
        <v>5056</v>
      </c>
      <c r="D1165" s="65">
        <v>15.772</v>
      </c>
      <c r="E1165" s="65">
        <v>-36.212000000000003</v>
      </c>
      <c r="F1165" s="65">
        <v>-9.548</v>
      </c>
      <c r="G1165" s="108">
        <v>0.14629629629629629</v>
      </c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65">
        <v>52</v>
      </c>
      <c r="B1166" s="65" t="s">
        <v>123</v>
      </c>
      <c r="C1166" s="65">
        <v>2573</v>
      </c>
      <c r="D1166" s="65">
        <v>36.600999999999999</v>
      </c>
      <c r="E1166" s="65">
        <v>-39.271999999999998</v>
      </c>
      <c r="F1166" s="65">
        <v>-25.481000000000002</v>
      </c>
      <c r="G1166" s="108">
        <v>0.15635416666666666</v>
      </c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65">
        <v>52</v>
      </c>
      <c r="B1167" s="65" t="s">
        <v>123</v>
      </c>
      <c r="C1167" s="65">
        <v>2570</v>
      </c>
      <c r="D1167" s="65">
        <v>36.837000000000003</v>
      </c>
      <c r="E1167" s="65">
        <v>-39.26</v>
      </c>
      <c r="F1167" s="65">
        <v>-25.54</v>
      </c>
      <c r="G1167" s="108">
        <v>0.15635416666666666</v>
      </c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65">
        <v>52</v>
      </c>
      <c r="B1168" s="65" t="s">
        <v>123</v>
      </c>
      <c r="C1168" s="65">
        <v>2574</v>
      </c>
      <c r="D1168" s="65">
        <v>36.875</v>
      </c>
      <c r="E1168" s="65">
        <v>-39.292000000000002</v>
      </c>
      <c r="F1168" s="65">
        <v>-25.498999999999999</v>
      </c>
      <c r="G1168" s="108">
        <v>0.15635416666666666</v>
      </c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65">
        <v>52</v>
      </c>
      <c r="B1169" s="65" t="s">
        <v>123</v>
      </c>
      <c r="C1169" s="65">
        <v>2572</v>
      </c>
      <c r="D1169" s="65">
        <v>36.866999999999997</v>
      </c>
      <c r="E1169" s="65">
        <v>-39.286000000000001</v>
      </c>
      <c r="F1169" s="65">
        <v>-25.541</v>
      </c>
      <c r="G1169" s="108">
        <v>0.15635416666666666</v>
      </c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65">
        <v>52</v>
      </c>
      <c r="B1170" s="65" t="s">
        <v>123</v>
      </c>
      <c r="C1170" s="65">
        <v>2576</v>
      </c>
      <c r="D1170" s="65">
        <v>36.886000000000003</v>
      </c>
      <c r="E1170" s="65">
        <v>-39.302</v>
      </c>
      <c r="F1170" s="65">
        <v>-25.526</v>
      </c>
      <c r="G1170" s="108">
        <v>0.15635416666666666</v>
      </c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65">
        <v>52</v>
      </c>
      <c r="B1171" s="65" t="s">
        <v>123</v>
      </c>
      <c r="C1171" s="65">
        <v>154</v>
      </c>
      <c r="D1171" s="65">
        <v>0.81899999999999995</v>
      </c>
      <c r="E1171" s="65">
        <v>34.781999999999996</v>
      </c>
      <c r="F1171" s="65">
        <v>554.97900000000004</v>
      </c>
      <c r="G1171" s="108">
        <v>0.15635416666666666</v>
      </c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65">
        <v>52</v>
      </c>
      <c r="B1172" s="65" t="s">
        <v>123</v>
      </c>
      <c r="C1172" s="65">
        <v>145</v>
      </c>
      <c r="D1172" s="65">
        <v>0.73399999999999999</v>
      </c>
      <c r="E1172" s="65">
        <v>32.573999999999998</v>
      </c>
      <c r="F1172" s="65">
        <v>629.15</v>
      </c>
      <c r="G1172" s="108">
        <v>0.15635416666666666</v>
      </c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65">
        <v>52</v>
      </c>
      <c r="B1173" s="65" t="s">
        <v>123</v>
      </c>
      <c r="C1173" s="65">
        <v>15932</v>
      </c>
      <c r="D1173" s="65">
        <v>52.094000000000001</v>
      </c>
      <c r="E1173" s="65">
        <v>-35.619</v>
      </c>
      <c r="F1173" s="65">
        <v>-9.0380000000000003</v>
      </c>
      <c r="G1173" s="108">
        <v>0.15635416666666666</v>
      </c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65">
        <v>52</v>
      </c>
      <c r="B1174" s="65" t="s">
        <v>123</v>
      </c>
      <c r="C1174" s="65">
        <v>140</v>
      </c>
      <c r="D1174" s="65">
        <v>0.68</v>
      </c>
      <c r="E1174" s="65">
        <v>30.742999999999999</v>
      </c>
      <c r="F1174" s="65">
        <v>652.32399999999996</v>
      </c>
      <c r="G1174" s="108">
        <v>0.15635416666666666</v>
      </c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65">
        <v>52</v>
      </c>
      <c r="B1175" s="65" t="s">
        <v>123</v>
      </c>
      <c r="C1175" s="65">
        <v>14856</v>
      </c>
      <c r="D1175" s="65">
        <v>48.360999999999997</v>
      </c>
      <c r="E1175" s="65">
        <v>-35.636000000000003</v>
      </c>
      <c r="F1175" s="65">
        <v>-9.0530000000000008</v>
      </c>
      <c r="G1175" s="108">
        <v>0.15635416666666666</v>
      </c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65">
        <v>52</v>
      </c>
      <c r="B1176" s="65" t="s">
        <v>123</v>
      </c>
      <c r="C1176" s="65">
        <v>137</v>
      </c>
      <c r="D1176" s="65">
        <v>0.65600000000000003</v>
      </c>
      <c r="E1176" s="65">
        <v>26.902999999999999</v>
      </c>
      <c r="F1176" s="65">
        <v>637.18700000000001</v>
      </c>
      <c r="G1176" s="108">
        <v>0.15635416666666666</v>
      </c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65">
        <v>52</v>
      </c>
      <c r="B1177" s="65" t="s">
        <v>123</v>
      </c>
      <c r="C1177" s="65">
        <v>13709</v>
      </c>
      <c r="D1177" s="65">
        <v>44.292000000000002</v>
      </c>
      <c r="E1177" s="65">
        <v>-35.624000000000002</v>
      </c>
      <c r="F1177" s="65">
        <v>-9.0120000000000005</v>
      </c>
      <c r="G1177" s="108">
        <v>0.15635416666666666</v>
      </c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65">
        <v>52</v>
      </c>
      <c r="B1178" s="65" t="s">
        <v>123</v>
      </c>
      <c r="C1178" s="65">
        <v>135</v>
      </c>
      <c r="D1178" s="65">
        <v>0.63800000000000001</v>
      </c>
      <c r="E1178" s="65">
        <v>24.167999999999999</v>
      </c>
      <c r="F1178" s="65">
        <v>616.54600000000005</v>
      </c>
      <c r="G1178" s="108">
        <v>0.15635416666666666</v>
      </c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65">
        <v>52</v>
      </c>
      <c r="B1179" s="65" t="s">
        <v>123</v>
      </c>
      <c r="C1179" s="65">
        <v>12659</v>
      </c>
      <c r="D1179" s="65">
        <v>40.698</v>
      </c>
      <c r="E1179" s="65">
        <v>-35.652999999999999</v>
      </c>
      <c r="F1179" s="65">
        <v>-9.0589999999999993</v>
      </c>
      <c r="G1179" s="108">
        <v>0.15635416666666666</v>
      </c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65">
        <v>52</v>
      </c>
      <c r="B1180" s="65" t="s">
        <v>123</v>
      </c>
      <c r="C1180" s="65">
        <v>133</v>
      </c>
      <c r="D1180" s="65">
        <v>0.622</v>
      </c>
      <c r="E1180" s="65">
        <v>22.876000000000001</v>
      </c>
      <c r="F1180" s="65">
        <v>595.74900000000002</v>
      </c>
      <c r="G1180" s="108">
        <v>0.15635416666666666</v>
      </c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65">
        <v>52</v>
      </c>
      <c r="B1181" s="65" t="s">
        <v>123</v>
      </c>
      <c r="C1181" s="65">
        <v>11746</v>
      </c>
      <c r="D1181" s="65">
        <v>37.603000000000002</v>
      </c>
      <c r="E1181" s="65">
        <v>-35.673000000000002</v>
      </c>
      <c r="F1181" s="65">
        <v>-8.9819999999999993</v>
      </c>
      <c r="G1181" s="108">
        <v>0.15635416666666666</v>
      </c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65">
        <v>52</v>
      </c>
      <c r="B1182" s="65" t="s">
        <v>123</v>
      </c>
      <c r="C1182" s="65">
        <v>131</v>
      </c>
      <c r="D1182" s="65">
        <v>0.59899999999999998</v>
      </c>
      <c r="E1182" s="65">
        <v>22.652999999999999</v>
      </c>
      <c r="F1182" s="65">
        <v>570.39400000000001</v>
      </c>
      <c r="G1182" s="108">
        <v>0.15635416666666666</v>
      </c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65">
        <v>52</v>
      </c>
      <c r="B1183" s="65" t="s">
        <v>123</v>
      </c>
      <c r="C1183" s="65">
        <v>10997</v>
      </c>
      <c r="D1183" s="65">
        <v>34.978999999999999</v>
      </c>
      <c r="E1183" s="65">
        <v>-35.683999999999997</v>
      </c>
      <c r="F1183" s="65">
        <v>-8.9809999999999999</v>
      </c>
      <c r="G1183" s="108">
        <v>0.15635416666666666</v>
      </c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65">
        <v>52</v>
      </c>
      <c r="B1184" s="65" t="s">
        <v>123</v>
      </c>
      <c r="C1184" s="65">
        <v>128</v>
      </c>
      <c r="D1184" s="65">
        <v>0.58099999999999996</v>
      </c>
      <c r="E1184" s="65">
        <v>22.484000000000002</v>
      </c>
      <c r="F1184" s="65">
        <v>547.84100000000001</v>
      </c>
      <c r="G1184" s="108">
        <v>0.15635416666666666</v>
      </c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65">
        <v>52</v>
      </c>
      <c r="B1185" s="65" t="s">
        <v>123</v>
      </c>
      <c r="C1185" s="65">
        <v>10141</v>
      </c>
      <c r="D1185" s="65">
        <v>32.15</v>
      </c>
      <c r="E1185" s="65">
        <v>-35.725999999999999</v>
      </c>
      <c r="F1185" s="65">
        <v>-8.9489999999999998</v>
      </c>
      <c r="G1185" s="108">
        <v>0.15635416666666666</v>
      </c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65">
        <v>52</v>
      </c>
      <c r="B1186" s="65" t="s">
        <v>123</v>
      </c>
      <c r="C1186" s="65">
        <v>126</v>
      </c>
      <c r="D1186" s="65">
        <v>0.56299999999999994</v>
      </c>
      <c r="E1186" s="65">
        <v>21.14</v>
      </c>
      <c r="F1186" s="65">
        <v>526.62300000000005</v>
      </c>
      <c r="G1186" s="108">
        <v>0.15635416666666666</v>
      </c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65">
        <v>52</v>
      </c>
      <c r="B1187" s="65" t="s">
        <v>123</v>
      </c>
      <c r="C1187" s="65">
        <v>9425</v>
      </c>
      <c r="D1187" s="65">
        <v>29.722000000000001</v>
      </c>
      <c r="E1187" s="65">
        <v>-35.707000000000001</v>
      </c>
      <c r="F1187" s="65">
        <v>-8.9309999999999992</v>
      </c>
      <c r="G1187" s="108">
        <v>0.15635416666666666</v>
      </c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65">
        <v>52</v>
      </c>
      <c r="B1188" s="65" t="s">
        <v>123</v>
      </c>
      <c r="C1188" s="65">
        <v>8788</v>
      </c>
      <c r="D1188" s="65">
        <v>27.745999999999999</v>
      </c>
      <c r="E1188" s="65">
        <v>-35.936999999999998</v>
      </c>
      <c r="F1188" s="65">
        <v>-8.3789999999999996</v>
      </c>
      <c r="G1188" s="108">
        <v>0.15635416666666666</v>
      </c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65">
        <v>53</v>
      </c>
      <c r="B1189" s="65" t="s">
        <v>124</v>
      </c>
      <c r="C1189" s="65">
        <v>2557</v>
      </c>
      <c r="D1189" s="65">
        <v>36.305</v>
      </c>
      <c r="E1189" s="65">
        <v>-39.215000000000003</v>
      </c>
      <c r="F1189" s="65">
        <v>-25.533999999999999</v>
      </c>
      <c r="G1189" s="108">
        <v>0.16586805555555556</v>
      </c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65">
        <v>53</v>
      </c>
      <c r="B1190" s="65" t="s">
        <v>124</v>
      </c>
      <c r="C1190" s="65">
        <v>2557</v>
      </c>
      <c r="D1190" s="65">
        <v>36.601999999999997</v>
      </c>
      <c r="E1190" s="65">
        <v>-39.26</v>
      </c>
      <c r="F1190" s="65">
        <v>-25.54</v>
      </c>
      <c r="G1190" s="108">
        <v>0.16586805555555556</v>
      </c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65">
        <v>53</v>
      </c>
      <c r="B1191" s="65" t="s">
        <v>124</v>
      </c>
      <c r="C1191" s="65">
        <v>2558</v>
      </c>
      <c r="D1191" s="65">
        <v>36.634</v>
      </c>
      <c r="E1191" s="65">
        <v>-39.204999999999998</v>
      </c>
      <c r="F1191" s="65">
        <v>-25.565000000000001</v>
      </c>
      <c r="G1191" s="108">
        <v>0.16586805555555556</v>
      </c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65">
        <v>53</v>
      </c>
      <c r="B1192" s="65" t="s">
        <v>124</v>
      </c>
      <c r="C1192" s="65">
        <v>2558</v>
      </c>
      <c r="D1192" s="65">
        <v>36.646999999999998</v>
      </c>
      <c r="E1192" s="65">
        <v>-39.24</v>
      </c>
      <c r="F1192" s="65">
        <v>-25.63</v>
      </c>
      <c r="G1192" s="108">
        <v>0.16586805555555556</v>
      </c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65">
        <v>53</v>
      </c>
      <c r="B1193" s="65" t="s">
        <v>124</v>
      </c>
      <c r="C1193" s="65">
        <v>2562</v>
      </c>
      <c r="D1193" s="65">
        <v>36.698999999999998</v>
      </c>
      <c r="E1193" s="65">
        <v>-39.273000000000003</v>
      </c>
      <c r="F1193" s="65">
        <v>-25.596</v>
      </c>
      <c r="G1193" s="108">
        <v>0.16586805555555556</v>
      </c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65">
        <v>53</v>
      </c>
      <c r="B1194" s="65" t="s">
        <v>124</v>
      </c>
      <c r="C1194" s="65">
        <v>112</v>
      </c>
      <c r="D1194" s="65">
        <v>0.39500000000000002</v>
      </c>
      <c r="E1194" s="65">
        <v>19.393999999999998</v>
      </c>
      <c r="F1194" s="65">
        <v>263.03699999999998</v>
      </c>
      <c r="G1194" s="108">
        <v>0.16586805555555556</v>
      </c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65">
        <v>53</v>
      </c>
      <c r="B1195" s="65" t="s">
        <v>124</v>
      </c>
      <c r="C1195" s="65">
        <v>145</v>
      </c>
      <c r="D1195" s="65">
        <v>0.72299999999999998</v>
      </c>
      <c r="E1195" s="65">
        <v>34.000999999999998</v>
      </c>
      <c r="F1195" s="65">
        <v>557.14400000000001</v>
      </c>
      <c r="G1195" s="108">
        <v>0.16586805555555556</v>
      </c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65">
        <v>53</v>
      </c>
      <c r="B1196" s="65" t="s">
        <v>124</v>
      </c>
      <c r="C1196" s="65">
        <v>3325</v>
      </c>
      <c r="D1196" s="65">
        <v>8.4120000000000008</v>
      </c>
      <c r="E1196" s="65">
        <v>-35.252000000000002</v>
      </c>
      <c r="F1196" s="65">
        <v>-8.7240000000000002</v>
      </c>
      <c r="G1196" s="108">
        <v>0.16586805555555556</v>
      </c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65">
        <v>53</v>
      </c>
      <c r="B1197" s="65" t="s">
        <v>124</v>
      </c>
      <c r="C1197" s="65">
        <v>139</v>
      </c>
      <c r="D1197" s="65">
        <v>0.67500000000000004</v>
      </c>
      <c r="E1197" s="65">
        <v>29.231999999999999</v>
      </c>
      <c r="F1197" s="65">
        <v>597.10900000000004</v>
      </c>
      <c r="G1197" s="108">
        <v>0.16586805555555556</v>
      </c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65">
        <v>53</v>
      </c>
      <c r="B1198" s="65" t="s">
        <v>124</v>
      </c>
      <c r="C1198" s="65">
        <v>19482</v>
      </c>
      <c r="D1198" s="65">
        <v>62.832000000000001</v>
      </c>
      <c r="E1198" s="65">
        <v>-35.137</v>
      </c>
      <c r="F1198" s="65">
        <v>-8.1129999999999995</v>
      </c>
      <c r="G1198" s="108">
        <v>0.16586805555555556</v>
      </c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65">
        <v>53</v>
      </c>
      <c r="B1199" s="65" t="s">
        <v>124</v>
      </c>
      <c r="C1199" s="65">
        <v>134</v>
      </c>
      <c r="D1199" s="65">
        <v>0.626</v>
      </c>
      <c r="E1199" s="65">
        <v>27.675999999999998</v>
      </c>
      <c r="F1199" s="65">
        <v>624.43499999999995</v>
      </c>
      <c r="G1199" s="108">
        <v>0.16586805555555556</v>
      </c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65">
        <v>53</v>
      </c>
      <c r="B1200" s="65" t="s">
        <v>124</v>
      </c>
      <c r="C1200" s="65">
        <v>18544</v>
      </c>
      <c r="D1200" s="65">
        <v>59.622999999999998</v>
      </c>
      <c r="E1200" s="65">
        <v>-35.171999999999997</v>
      </c>
      <c r="F1200" s="65">
        <v>-8.0630000000000006</v>
      </c>
      <c r="G1200" s="108">
        <v>0.16586805555555556</v>
      </c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65">
        <v>53</v>
      </c>
      <c r="B1201" s="65" t="s">
        <v>124</v>
      </c>
      <c r="C1201" s="65">
        <v>132</v>
      </c>
      <c r="D1201" s="65">
        <v>0.60599999999999998</v>
      </c>
      <c r="E1201" s="65">
        <v>26.218</v>
      </c>
      <c r="F1201" s="65">
        <v>613.84699999999998</v>
      </c>
      <c r="G1201" s="108">
        <v>0.16586805555555556</v>
      </c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65">
        <v>53</v>
      </c>
      <c r="B1202" s="65" t="s">
        <v>124</v>
      </c>
      <c r="C1202" s="65">
        <v>17444</v>
      </c>
      <c r="D1202" s="65">
        <v>55.841000000000001</v>
      </c>
      <c r="E1202" s="65">
        <v>-35.186</v>
      </c>
      <c r="F1202" s="65">
        <v>-8.0860000000000003</v>
      </c>
      <c r="G1202" s="108">
        <v>0.16586805555555556</v>
      </c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65">
        <v>53</v>
      </c>
      <c r="B1203" s="65" t="s">
        <v>124</v>
      </c>
      <c r="C1203" s="65">
        <v>130</v>
      </c>
      <c r="D1203" s="65">
        <v>0.59199999999999997</v>
      </c>
      <c r="E1203" s="65">
        <v>25.497</v>
      </c>
      <c r="F1203" s="65">
        <v>597.13</v>
      </c>
      <c r="G1203" s="108">
        <v>0.16586805555555556</v>
      </c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65">
        <v>53</v>
      </c>
      <c r="B1204" s="65" t="s">
        <v>124</v>
      </c>
      <c r="C1204" s="65">
        <v>16386</v>
      </c>
      <c r="D1204" s="65">
        <v>52.173999999999999</v>
      </c>
      <c r="E1204" s="65">
        <v>-35.213000000000001</v>
      </c>
      <c r="F1204" s="65">
        <v>-8.0719999999999992</v>
      </c>
      <c r="G1204" s="108">
        <v>0.16586805555555556</v>
      </c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65">
        <v>53</v>
      </c>
      <c r="B1205" s="65" t="s">
        <v>124</v>
      </c>
      <c r="C1205" s="65">
        <v>128</v>
      </c>
      <c r="D1205" s="65">
        <v>0.57999999999999996</v>
      </c>
      <c r="E1205" s="65">
        <v>23.619</v>
      </c>
      <c r="F1205" s="65">
        <v>573.92399999999998</v>
      </c>
      <c r="G1205" s="108">
        <v>0.16586805555555556</v>
      </c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65">
        <v>53</v>
      </c>
      <c r="B1206" s="65" t="s">
        <v>124</v>
      </c>
      <c r="C1206" s="65">
        <v>15370</v>
      </c>
      <c r="D1206" s="65">
        <v>48.761000000000003</v>
      </c>
      <c r="E1206" s="65">
        <v>-35.244999999999997</v>
      </c>
      <c r="F1206" s="65">
        <v>-8.0969999999999995</v>
      </c>
      <c r="G1206" s="108">
        <v>0.16586805555555556</v>
      </c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65">
        <v>53</v>
      </c>
      <c r="B1207" s="65" t="s">
        <v>124</v>
      </c>
      <c r="C1207" s="65">
        <v>126</v>
      </c>
      <c r="D1207" s="65">
        <v>0.56899999999999995</v>
      </c>
      <c r="E1207" s="65">
        <v>22.687999999999999</v>
      </c>
      <c r="F1207" s="65">
        <v>552.29200000000003</v>
      </c>
      <c r="G1207" s="108">
        <v>0.16586805555555556</v>
      </c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65">
        <v>53</v>
      </c>
      <c r="B1208" s="65" t="s">
        <v>124</v>
      </c>
      <c r="C1208" s="65">
        <v>14364</v>
      </c>
      <c r="D1208" s="65">
        <v>45.575000000000003</v>
      </c>
      <c r="E1208" s="65">
        <v>-35.256</v>
      </c>
      <c r="F1208" s="65">
        <v>-8.1199999999999992</v>
      </c>
      <c r="G1208" s="108">
        <v>0.16586805555555556</v>
      </c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65">
        <v>53</v>
      </c>
      <c r="B1209" s="65" t="s">
        <v>124</v>
      </c>
      <c r="C1209" s="65">
        <v>124</v>
      </c>
      <c r="D1209" s="65">
        <v>0.55900000000000005</v>
      </c>
      <c r="E1209" s="65">
        <v>21.074000000000002</v>
      </c>
      <c r="F1209" s="65">
        <v>529.16200000000003</v>
      </c>
      <c r="G1209" s="108">
        <v>0.16586805555555556</v>
      </c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65">
        <v>53</v>
      </c>
      <c r="B1210" s="65" t="s">
        <v>124</v>
      </c>
      <c r="C1210" s="65">
        <v>13462</v>
      </c>
      <c r="D1210" s="65">
        <v>42.606999999999999</v>
      </c>
      <c r="E1210" s="65">
        <v>-35.215000000000003</v>
      </c>
      <c r="F1210" s="65">
        <v>-8.1199999999999992</v>
      </c>
      <c r="G1210" s="108">
        <v>0.16586805555555556</v>
      </c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65">
        <v>53</v>
      </c>
      <c r="B1211" s="65" t="s">
        <v>124</v>
      </c>
      <c r="C1211" s="65">
        <v>121</v>
      </c>
      <c r="D1211" s="65">
        <v>0.54100000000000004</v>
      </c>
      <c r="E1211" s="65">
        <v>20.934999999999999</v>
      </c>
      <c r="F1211" s="65">
        <v>508.80200000000002</v>
      </c>
      <c r="G1211" s="108">
        <v>0.16586805555555556</v>
      </c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65">
        <v>53</v>
      </c>
      <c r="B1212" s="65" t="s">
        <v>124</v>
      </c>
      <c r="C1212" s="65">
        <v>12580</v>
      </c>
      <c r="D1212" s="65">
        <v>39.779000000000003</v>
      </c>
      <c r="E1212" s="65">
        <v>-35.206000000000003</v>
      </c>
      <c r="F1212" s="65">
        <v>-8.1750000000000007</v>
      </c>
      <c r="G1212" s="108">
        <v>0.16586805555555556</v>
      </c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65">
        <v>53</v>
      </c>
      <c r="B1213" s="65" t="s">
        <v>124</v>
      </c>
      <c r="C1213" s="65">
        <v>11791</v>
      </c>
      <c r="D1213" s="65">
        <v>37.347000000000001</v>
      </c>
      <c r="E1213" s="65">
        <v>-35.390999999999998</v>
      </c>
      <c r="F1213" s="65">
        <v>-7.843</v>
      </c>
      <c r="G1213" s="108">
        <v>0.16586805555555556</v>
      </c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65">
        <v>54</v>
      </c>
      <c r="B1214" s="65" t="s">
        <v>125</v>
      </c>
      <c r="C1214" s="65">
        <v>2561</v>
      </c>
      <c r="D1214" s="65">
        <v>36.411999999999999</v>
      </c>
      <c r="E1214" s="65">
        <v>-39.267000000000003</v>
      </c>
      <c r="F1214" s="65">
        <v>-25.521000000000001</v>
      </c>
      <c r="G1214" s="108">
        <v>0.17591435185185186</v>
      </c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65">
        <v>54</v>
      </c>
      <c r="B1215" s="65" t="s">
        <v>125</v>
      </c>
      <c r="C1215" s="65">
        <v>2560</v>
      </c>
      <c r="D1215" s="65">
        <v>36.662999999999997</v>
      </c>
      <c r="E1215" s="65">
        <v>-39.26</v>
      </c>
      <c r="F1215" s="65">
        <v>-25.54</v>
      </c>
      <c r="G1215" s="108">
        <v>0.17591435185185186</v>
      </c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65">
        <v>54</v>
      </c>
      <c r="B1216" s="65" t="s">
        <v>125</v>
      </c>
      <c r="C1216" s="65">
        <v>2563</v>
      </c>
      <c r="D1216" s="65">
        <v>36.713999999999999</v>
      </c>
      <c r="E1216" s="65">
        <v>-39.249000000000002</v>
      </c>
      <c r="F1216" s="65">
        <v>-25.564</v>
      </c>
      <c r="G1216" s="108">
        <v>0.17591435185185186</v>
      </c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65">
        <v>54</v>
      </c>
      <c r="B1217" s="65" t="s">
        <v>125</v>
      </c>
      <c r="C1217" s="65">
        <v>2564</v>
      </c>
      <c r="D1217" s="65">
        <v>36.722000000000001</v>
      </c>
      <c r="E1217" s="65">
        <v>-39.283000000000001</v>
      </c>
      <c r="F1217" s="65">
        <v>-25.556999999999999</v>
      </c>
      <c r="G1217" s="108">
        <v>0.17591435185185186</v>
      </c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65">
        <v>54</v>
      </c>
      <c r="B1218" s="65" t="s">
        <v>125</v>
      </c>
      <c r="C1218" s="65">
        <v>2567</v>
      </c>
      <c r="D1218" s="65">
        <v>36.781999999999996</v>
      </c>
      <c r="E1218" s="65">
        <v>-39.284999999999997</v>
      </c>
      <c r="F1218" s="65">
        <v>-25.585000000000001</v>
      </c>
      <c r="G1218" s="108">
        <v>0.17591435185185186</v>
      </c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65">
        <v>54</v>
      </c>
      <c r="B1219" s="65" t="s">
        <v>125</v>
      </c>
      <c r="C1219" s="65">
        <v>149</v>
      </c>
      <c r="D1219" s="65">
        <v>0.79700000000000004</v>
      </c>
      <c r="E1219" s="65">
        <v>33.423000000000002</v>
      </c>
      <c r="F1219" s="65">
        <v>518.64200000000005</v>
      </c>
      <c r="G1219" s="108">
        <v>0.17591435185185186</v>
      </c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65">
        <v>54</v>
      </c>
      <c r="B1220" s="65" t="s">
        <v>125</v>
      </c>
      <c r="C1220" s="65">
        <v>141</v>
      </c>
      <c r="D1220" s="65">
        <v>0.7</v>
      </c>
      <c r="E1220" s="65">
        <v>31.035</v>
      </c>
      <c r="F1220" s="65">
        <v>606.89</v>
      </c>
      <c r="G1220" s="108">
        <v>0.17591435185185186</v>
      </c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65">
        <v>54</v>
      </c>
      <c r="B1221" s="65" t="s">
        <v>125</v>
      </c>
      <c r="C1221" s="65">
        <v>9212</v>
      </c>
      <c r="D1221" s="65">
        <v>29.603999999999999</v>
      </c>
      <c r="E1221" s="65">
        <v>-35.460999999999999</v>
      </c>
      <c r="F1221" s="65">
        <v>-10.317</v>
      </c>
      <c r="G1221" s="108">
        <v>0.17591435185185186</v>
      </c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65">
        <v>54</v>
      </c>
      <c r="B1222" s="65" t="s">
        <v>125</v>
      </c>
      <c r="C1222" s="65">
        <v>137</v>
      </c>
      <c r="D1222" s="65">
        <v>0.66100000000000003</v>
      </c>
      <c r="E1222" s="65">
        <v>28.547000000000001</v>
      </c>
      <c r="F1222" s="65">
        <v>623.15700000000004</v>
      </c>
      <c r="G1222" s="108">
        <v>0.17591435185185186</v>
      </c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A1223">
        <v>54</v>
      </c>
      <c r="B1223" t="s">
        <v>125</v>
      </c>
      <c r="C1223">
        <v>8952</v>
      </c>
      <c r="D1223">
        <v>28.762</v>
      </c>
      <c r="E1223">
        <v>-35.465000000000003</v>
      </c>
      <c r="F1223">
        <v>-10.266999999999999</v>
      </c>
      <c r="G1223" s="109">
        <v>0.17591435185185186</v>
      </c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A1224">
        <v>54</v>
      </c>
      <c r="B1224" t="s">
        <v>125</v>
      </c>
      <c r="C1224">
        <v>135</v>
      </c>
      <c r="D1224">
        <v>0.63900000000000001</v>
      </c>
      <c r="E1224">
        <v>25.38</v>
      </c>
      <c r="F1224">
        <v>613.43899999999996</v>
      </c>
      <c r="G1224" s="109">
        <v>0.17591435185185186</v>
      </c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A1225">
        <v>54</v>
      </c>
      <c r="B1225" t="s">
        <v>125</v>
      </c>
      <c r="C1225">
        <v>8379</v>
      </c>
      <c r="D1225">
        <v>26.74</v>
      </c>
      <c r="E1225">
        <v>-35.448999999999998</v>
      </c>
      <c r="F1225">
        <v>-10.285</v>
      </c>
      <c r="G1225" s="109">
        <v>0.17591435185185186</v>
      </c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A1226">
        <v>54</v>
      </c>
      <c r="B1226" t="s">
        <v>125</v>
      </c>
      <c r="C1226">
        <v>133</v>
      </c>
      <c r="D1226">
        <v>0.62</v>
      </c>
      <c r="E1226">
        <v>22.966000000000001</v>
      </c>
      <c r="F1226">
        <v>594.53399999999999</v>
      </c>
      <c r="G1226" s="109">
        <v>0.17591435185185186</v>
      </c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A1227">
        <v>54</v>
      </c>
      <c r="B1227" t="s">
        <v>125</v>
      </c>
      <c r="C1227">
        <v>7824</v>
      </c>
      <c r="D1227">
        <v>24.861000000000001</v>
      </c>
      <c r="E1227">
        <v>-35.472999999999999</v>
      </c>
      <c r="F1227">
        <v>-10.231999999999999</v>
      </c>
      <c r="G1227" s="109">
        <v>0.17591435185185186</v>
      </c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A1228">
        <v>54</v>
      </c>
      <c r="B1228" t="s">
        <v>125</v>
      </c>
      <c r="C1228">
        <v>130</v>
      </c>
      <c r="D1228">
        <v>0.60599999999999998</v>
      </c>
      <c r="E1228">
        <v>21.887</v>
      </c>
      <c r="F1228">
        <v>576.55799999999999</v>
      </c>
      <c r="G1228" s="109">
        <v>0.17591435185185186</v>
      </c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A1229">
        <v>54</v>
      </c>
      <c r="B1229" t="s">
        <v>125</v>
      </c>
      <c r="C1229">
        <v>7309</v>
      </c>
      <c r="D1229">
        <v>23.143999999999998</v>
      </c>
      <c r="E1229">
        <v>-35.496000000000002</v>
      </c>
      <c r="F1229">
        <v>-10.167999999999999</v>
      </c>
      <c r="G1229" s="109">
        <v>0.17591435185185186</v>
      </c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A1230">
        <v>54</v>
      </c>
      <c r="B1230" t="s">
        <v>125</v>
      </c>
      <c r="C1230">
        <v>128</v>
      </c>
      <c r="D1230">
        <v>0.58599999999999997</v>
      </c>
      <c r="E1230">
        <v>21.363</v>
      </c>
      <c r="F1230">
        <v>555.53700000000003</v>
      </c>
      <c r="G1230" s="109">
        <v>0.17591435185185186</v>
      </c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A1231">
        <v>54</v>
      </c>
      <c r="B1231" t="s">
        <v>125</v>
      </c>
      <c r="C1231">
        <v>6818</v>
      </c>
      <c r="D1231">
        <v>21.532</v>
      </c>
      <c r="E1231">
        <v>-35.499000000000002</v>
      </c>
      <c r="F1231">
        <v>-10.143000000000001</v>
      </c>
      <c r="G1231" s="109">
        <v>0.17591435185185186</v>
      </c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A1232">
        <v>54</v>
      </c>
      <c r="B1232" t="s">
        <v>125</v>
      </c>
      <c r="C1232">
        <v>126</v>
      </c>
      <c r="D1232">
        <v>0.57199999999999995</v>
      </c>
      <c r="E1232">
        <v>20.242000000000001</v>
      </c>
      <c r="F1232">
        <v>537.78599999999994</v>
      </c>
      <c r="G1232" s="109">
        <v>0.17591435185185186</v>
      </c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:19" ht="15" x14ac:dyDescent="0.25">
      <c r="A1233">
        <v>54</v>
      </c>
      <c r="B1233" t="s">
        <v>125</v>
      </c>
      <c r="C1233">
        <v>6361</v>
      </c>
      <c r="D1233">
        <v>20.015999999999998</v>
      </c>
      <c r="E1233">
        <v>-35.494</v>
      </c>
      <c r="F1233">
        <v>-10.151</v>
      </c>
      <c r="G1233" s="109">
        <v>0.17591435185185186</v>
      </c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:19" ht="15" x14ac:dyDescent="0.25">
      <c r="A1234">
        <v>54</v>
      </c>
      <c r="B1234" t="s">
        <v>125</v>
      </c>
      <c r="C1234">
        <v>123</v>
      </c>
      <c r="D1234">
        <v>0.55200000000000005</v>
      </c>
      <c r="E1234">
        <v>19.584</v>
      </c>
      <c r="F1234">
        <v>517.94899999999996</v>
      </c>
      <c r="G1234" s="109">
        <v>0.17591435185185186</v>
      </c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:19" ht="15" x14ac:dyDescent="0.25">
      <c r="A1235">
        <v>54</v>
      </c>
      <c r="B1235" t="s">
        <v>125</v>
      </c>
      <c r="C1235">
        <v>5971</v>
      </c>
      <c r="D1235">
        <v>18.693000000000001</v>
      </c>
      <c r="E1235">
        <v>-35.527999999999999</v>
      </c>
      <c r="F1235">
        <v>-10.109</v>
      </c>
      <c r="G1235" s="109">
        <v>0.17591435185185186</v>
      </c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:19" ht="15" x14ac:dyDescent="0.25">
      <c r="A1236">
        <v>54</v>
      </c>
      <c r="B1236" t="s">
        <v>125</v>
      </c>
      <c r="C1236">
        <v>5564</v>
      </c>
      <c r="D1236">
        <v>17.408000000000001</v>
      </c>
      <c r="E1236">
        <v>-35.758000000000003</v>
      </c>
      <c r="F1236">
        <v>-9.5069999999999997</v>
      </c>
      <c r="G1236" s="109">
        <v>0.17591435185185186</v>
      </c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:19" ht="15" x14ac:dyDescent="0.25">
      <c r="A1237">
        <v>55</v>
      </c>
      <c r="B1237" t="s">
        <v>126</v>
      </c>
      <c r="C1237">
        <v>2561</v>
      </c>
      <c r="D1237">
        <v>36.362000000000002</v>
      </c>
      <c r="E1237">
        <v>-40.08</v>
      </c>
      <c r="F1237">
        <v>-26.481999999999999</v>
      </c>
      <c r="G1237" s="109">
        <v>0.18542824074074074</v>
      </c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:19" ht="15" x14ac:dyDescent="0.25">
      <c r="A1238">
        <v>55</v>
      </c>
      <c r="B1238" t="s">
        <v>126</v>
      </c>
      <c r="C1238">
        <v>2559</v>
      </c>
      <c r="D1238">
        <v>36.642000000000003</v>
      </c>
      <c r="E1238">
        <v>-39.26</v>
      </c>
      <c r="F1238">
        <v>-25.54</v>
      </c>
      <c r="G1238" s="109">
        <v>0.18542824074074074</v>
      </c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:19" ht="15" x14ac:dyDescent="0.25">
      <c r="A1239">
        <v>55</v>
      </c>
      <c r="B1239" t="s">
        <v>126</v>
      </c>
      <c r="C1239">
        <v>2561</v>
      </c>
      <c r="D1239">
        <v>36.679000000000002</v>
      </c>
      <c r="E1239">
        <v>-40.097999999999999</v>
      </c>
      <c r="F1239">
        <v>-26.587</v>
      </c>
      <c r="G1239" s="109">
        <v>0.18542824074074074</v>
      </c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:19" ht="15" x14ac:dyDescent="0.25">
      <c r="A1240">
        <v>55</v>
      </c>
      <c r="B1240" t="s">
        <v>126</v>
      </c>
      <c r="C1240">
        <v>2564</v>
      </c>
      <c r="D1240">
        <v>36.723999999999997</v>
      </c>
      <c r="E1240">
        <v>-40.100999999999999</v>
      </c>
      <c r="F1240">
        <v>-26.57</v>
      </c>
      <c r="G1240" s="109">
        <v>0.18542824074074074</v>
      </c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:19" ht="15" x14ac:dyDescent="0.25">
      <c r="A1241">
        <v>55</v>
      </c>
      <c r="B1241" t="s">
        <v>126</v>
      </c>
      <c r="C1241">
        <v>2563</v>
      </c>
      <c r="D1241">
        <v>36.725000000000001</v>
      </c>
      <c r="E1241">
        <v>-40.101999999999997</v>
      </c>
      <c r="F1241">
        <v>-26.594999999999999</v>
      </c>
      <c r="G1241" s="109">
        <v>0.18542824074074074</v>
      </c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:19" ht="15" x14ac:dyDescent="0.25">
      <c r="A1242">
        <v>55</v>
      </c>
      <c r="B1242" t="s">
        <v>126</v>
      </c>
      <c r="C1242">
        <v>91</v>
      </c>
      <c r="D1242">
        <v>0.33600000000000002</v>
      </c>
      <c r="E1242">
        <v>12.455</v>
      </c>
      <c r="F1242">
        <v>214.49299999999999</v>
      </c>
      <c r="G1242" s="109">
        <v>0.18542824074074074</v>
      </c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:19" ht="15" x14ac:dyDescent="0.25">
      <c r="A1243">
        <v>55</v>
      </c>
      <c r="B1243" t="s">
        <v>126</v>
      </c>
      <c r="C1243">
        <v>73</v>
      </c>
      <c r="D1243">
        <v>0.27500000000000002</v>
      </c>
      <c r="E1243">
        <v>18.782</v>
      </c>
      <c r="F1243">
        <v>246.91800000000001</v>
      </c>
      <c r="G1243" s="109">
        <v>0.18542824074074074</v>
      </c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:19" ht="15" x14ac:dyDescent="0.25">
      <c r="A1244">
        <v>55</v>
      </c>
      <c r="B1244" t="s">
        <v>126</v>
      </c>
      <c r="C1244">
        <v>13167</v>
      </c>
      <c r="D1244">
        <v>40.610999999999997</v>
      </c>
      <c r="E1244">
        <v>-36.189</v>
      </c>
      <c r="F1244">
        <v>-10.246</v>
      </c>
      <c r="G1244" s="109">
        <v>0.18542824074074074</v>
      </c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:19" ht="15" x14ac:dyDescent="0.25">
      <c r="A1245">
        <v>55</v>
      </c>
      <c r="B1245" t="s">
        <v>126</v>
      </c>
      <c r="C1245">
        <v>68</v>
      </c>
      <c r="D1245">
        <v>0.248</v>
      </c>
      <c r="E1245">
        <v>19.524000000000001</v>
      </c>
      <c r="F1245">
        <v>256.99200000000002</v>
      </c>
      <c r="G1245" s="109">
        <v>0.18542824074074074</v>
      </c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:19" ht="15" x14ac:dyDescent="0.25">
      <c r="A1246">
        <v>55</v>
      </c>
      <c r="B1246" t="s">
        <v>126</v>
      </c>
      <c r="C1246">
        <v>12461</v>
      </c>
      <c r="D1246">
        <v>38.395000000000003</v>
      </c>
      <c r="E1246">
        <v>-36.180999999999997</v>
      </c>
      <c r="F1246">
        <v>-10.24</v>
      </c>
      <c r="G1246" s="109">
        <v>0.18542824074074074</v>
      </c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:19" ht="15" x14ac:dyDescent="0.25">
      <c r="A1247">
        <v>55</v>
      </c>
      <c r="B1247" t="s">
        <v>126</v>
      </c>
      <c r="C1247">
        <v>64</v>
      </c>
      <c r="D1247">
        <v>0.23100000000000001</v>
      </c>
      <c r="E1247">
        <v>20.896000000000001</v>
      </c>
      <c r="F1247">
        <v>254.74700000000001</v>
      </c>
      <c r="G1247" s="109">
        <v>0.18542824074074074</v>
      </c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:19" ht="15" x14ac:dyDescent="0.25">
      <c r="A1248">
        <v>55</v>
      </c>
      <c r="B1248" t="s">
        <v>126</v>
      </c>
      <c r="C1248">
        <v>11573</v>
      </c>
      <c r="D1248">
        <v>35.648000000000003</v>
      </c>
      <c r="E1248">
        <v>-36.158000000000001</v>
      </c>
      <c r="F1248">
        <v>-10.209</v>
      </c>
      <c r="G1248" s="109">
        <v>0.18542824074074074</v>
      </c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:19" ht="15" x14ac:dyDescent="0.25">
      <c r="A1249">
        <v>55</v>
      </c>
      <c r="B1249" t="s">
        <v>126</v>
      </c>
      <c r="C1249">
        <v>61</v>
      </c>
      <c r="D1249">
        <v>0.219</v>
      </c>
      <c r="E1249">
        <v>19.879000000000001</v>
      </c>
      <c r="F1249">
        <v>247.85599999999999</v>
      </c>
      <c r="G1249" s="109">
        <v>0.18542824074074074</v>
      </c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:19" ht="15" x14ac:dyDescent="0.25">
      <c r="A1250">
        <v>55</v>
      </c>
      <c r="B1250" t="s">
        <v>126</v>
      </c>
      <c r="C1250">
        <v>10592</v>
      </c>
      <c r="D1250">
        <v>32.643000000000001</v>
      </c>
      <c r="E1250">
        <v>-36.134999999999998</v>
      </c>
      <c r="F1250">
        <v>-10.266</v>
      </c>
      <c r="G1250" s="109">
        <v>0.18542824074074074</v>
      </c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:19" ht="15" x14ac:dyDescent="0.25">
      <c r="A1251">
        <v>55</v>
      </c>
      <c r="B1251" t="s">
        <v>126</v>
      </c>
      <c r="C1251">
        <v>58</v>
      </c>
      <c r="D1251">
        <v>0.20899999999999999</v>
      </c>
      <c r="E1251">
        <v>19.119</v>
      </c>
      <c r="F1251">
        <v>238.87899999999999</v>
      </c>
      <c r="G1251" s="109">
        <v>0.18542824074074074</v>
      </c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:19" ht="15" x14ac:dyDescent="0.25">
      <c r="A1252">
        <v>55</v>
      </c>
      <c r="B1252" t="s">
        <v>126</v>
      </c>
      <c r="C1252">
        <v>9827</v>
      </c>
      <c r="D1252">
        <v>30.323</v>
      </c>
      <c r="E1252">
        <v>-36.165999999999997</v>
      </c>
      <c r="F1252">
        <v>-10.301</v>
      </c>
      <c r="G1252" s="109">
        <v>0.18542824074074074</v>
      </c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:19" ht="15" x14ac:dyDescent="0.25">
      <c r="A1253">
        <v>55</v>
      </c>
      <c r="B1253" t="s">
        <v>126</v>
      </c>
      <c r="C1253">
        <v>54</v>
      </c>
      <c r="D1253">
        <v>0.192</v>
      </c>
      <c r="E1253">
        <v>17</v>
      </c>
      <c r="F1253">
        <v>228.809</v>
      </c>
      <c r="G1253" s="109">
        <v>0.18542824074074074</v>
      </c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:19" ht="15" x14ac:dyDescent="0.25">
      <c r="A1254">
        <v>55</v>
      </c>
      <c r="B1254" t="s">
        <v>126</v>
      </c>
      <c r="C1254">
        <v>9086</v>
      </c>
      <c r="D1254">
        <v>28.131</v>
      </c>
      <c r="E1254">
        <v>-36.113</v>
      </c>
      <c r="F1254">
        <v>-10.252000000000001</v>
      </c>
      <c r="G1254" s="109">
        <v>0.18542824074074074</v>
      </c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:19" ht="15" x14ac:dyDescent="0.25">
      <c r="A1255">
        <v>55</v>
      </c>
      <c r="B1255" t="s">
        <v>126</v>
      </c>
      <c r="C1255">
        <v>51</v>
      </c>
      <c r="D1255">
        <v>0.183</v>
      </c>
      <c r="E1255">
        <v>16.93</v>
      </c>
      <c r="F1255">
        <v>219.791</v>
      </c>
      <c r="G1255" s="109">
        <v>0.18542824074074074</v>
      </c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:19" ht="15" x14ac:dyDescent="0.25">
      <c r="A1256">
        <v>55</v>
      </c>
      <c r="B1256" t="s">
        <v>126</v>
      </c>
      <c r="C1256">
        <v>8055</v>
      </c>
      <c r="D1256">
        <v>24.893000000000001</v>
      </c>
      <c r="E1256">
        <v>-36.131</v>
      </c>
      <c r="F1256">
        <v>-10.305</v>
      </c>
      <c r="G1256" s="109">
        <v>0.18542824074074074</v>
      </c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:19" ht="15" x14ac:dyDescent="0.25">
      <c r="A1257">
        <v>55</v>
      </c>
      <c r="B1257" t="s">
        <v>126</v>
      </c>
      <c r="C1257">
        <v>7470</v>
      </c>
      <c r="D1257">
        <v>23.07</v>
      </c>
      <c r="E1257">
        <v>-36.158999999999999</v>
      </c>
      <c r="F1257">
        <v>-10.287000000000001</v>
      </c>
      <c r="G1257" s="109">
        <v>0.18542824074074074</v>
      </c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:19" ht="15" x14ac:dyDescent="0.25">
      <c r="A1258">
        <v>55</v>
      </c>
      <c r="B1258" t="s">
        <v>126</v>
      </c>
      <c r="C1258">
        <v>6917</v>
      </c>
      <c r="D1258">
        <v>21.411999999999999</v>
      </c>
      <c r="E1258">
        <v>-36.185000000000002</v>
      </c>
      <c r="F1258">
        <v>-10.250999999999999</v>
      </c>
      <c r="G1258" s="109">
        <v>0.18542824074074074</v>
      </c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:19" ht="15" x14ac:dyDescent="0.25">
      <c r="A1259">
        <v>56</v>
      </c>
      <c r="B1259" t="s">
        <v>127</v>
      </c>
      <c r="C1259">
        <v>2585</v>
      </c>
      <c r="D1259">
        <v>36.765999999999998</v>
      </c>
      <c r="E1259">
        <v>-39.234999999999999</v>
      </c>
      <c r="F1259">
        <v>-25.54</v>
      </c>
      <c r="G1259" s="109">
        <v>0.19548611111111111</v>
      </c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:19" ht="15" x14ac:dyDescent="0.25">
      <c r="A1260">
        <v>56</v>
      </c>
      <c r="B1260" t="s">
        <v>127</v>
      </c>
      <c r="C1260">
        <v>2583</v>
      </c>
      <c r="D1260">
        <v>37.008000000000003</v>
      </c>
      <c r="E1260">
        <v>-39.26</v>
      </c>
      <c r="F1260">
        <v>-25.54</v>
      </c>
      <c r="G1260" s="109">
        <v>0.19548611111111111</v>
      </c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:19" ht="15" x14ac:dyDescent="0.25">
      <c r="A1261">
        <v>56</v>
      </c>
      <c r="B1261" t="s">
        <v>127</v>
      </c>
      <c r="C1261">
        <v>2587</v>
      </c>
      <c r="D1261">
        <v>37.029000000000003</v>
      </c>
      <c r="E1261">
        <v>-39.268000000000001</v>
      </c>
      <c r="F1261">
        <v>-25.571000000000002</v>
      </c>
      <c r="G1261" s="109">
        <v>0.19548611111111111</v>
      </c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:19" ht="15" x14ac:dyDescent="0.25">
      <c r="A1262">
        <v>56</v>
      </c>
      <c r="B1262" t="s">
        <v>127</v>
      </c>
      <c r="C1262">
        <v>2587</v>
      </c>
      <c r="D1262">
        <v>37.049999999999997</v>
      </c>
      <c r="E1262">
        <v>-39.265000000000001</v>
      </c>
      <c r="F1262">
        <v>-25.596</v>
      </c>
      <c r="G1262" s="109">
        <v>0.19548611111111111</v>
      </c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:19" ht="15" x14ac:dyDescent="0.25">
      <c r="A1263">
        <v>56</v>
      </c>
      <c r="B1263" t="s">
        <v>127</v>
      </c>
      <c r="C1263">
        <v>2586</v>
      </c>
      <c r="D1263">
        <v>37.052</v>
      </c>
      <c r="E1263">
        <v>-39.290999999999997</v>
      </c>
      <c r="F1263">
        <v>-25.588000000000001</v>
      </c>
      <c r="G1263" s="109">
        <v>0.19548611111111111</v>
      </c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:19" ht="15" x14ac:dyDescent="0.25">
      <c r="A1264">
        <v>56</v>
      </c>
      <c r="B1264" t="s">
        <v>127</v>
      </c>
      <c r="C1264">
        <v>79</v>
      </c>
      <c r="D1264">
        <v>0.26100000000000001</v>
      </c>
      <c r="E1264">
        <v>14.583</v>
      </c>
      <c r="F1264">
        <v>195.63499999999999</v>
      </c>
      <c r="G1264" s="109">
        <v>0.19548611111111111</v>
      </c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:19" ht="15" x14ac:dyDescent="0.25">
      <c r="A1265">
        <v>56</v>
      </c>
      <c r="B1265" t="s">
        <v>127</v>
      </c>
      <c r="C1265">
        <v>134</v>
      </c>
      <c r="D1265">
        <v>0.65700000000000003</v>
      </c>
      <c r="E1265">
        <v>34.029000000000003</v>
      </c>
      <c r="F1265">
        <v>455.05599999999998</v>
      </c>
      <c r="G1265" s="109">
        <v>0.19548611111111111</v>
      </c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:19" ht="15" x14ac:dyDescent="0.25">
      <c r="A1266">
        <v>56</v>
      </c>
      <c r="B1266" t="s">
        <v>127</v>
      </c>
      <c r="C1266">
        <v>109</v>
      </c>
      <c r="D1266">
        <v>0.27100000000000002</v>
      </c>
      <c r="E1266">
        <v>-36.929000000000002</v>
      </c>
      <c r="F1266">
        <v>-25.907</v>
      </c>
      <c r="G1266" s="109">
        <v>0.19548611111111111</v>
      </c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:19" ht="15" x14ac:dyDescent="0.25">
      <c r="A1267">
        <v>56</v>
      </c>
      <c r="B1267" t="s">
        <v>127</v>
      </c>
      <c r="C1267">
        <v>125</v>
      </c>
      <c r="D1267">
        <v>0.58499999999999996</v>
      </c>
      <c r="E1267">
        <v>31.974</v>
      </c>
      <c r="F1267">
        <v>501.471</v>
      </c>
      <c r="G1267" s="109">
        <v>0.19548611111111111</v>
      </c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:19" ht="15" x14ac:dyDescent="0.25">
      <c r="A1268">
        <v>56</v>
      </c>
      <c r="B1268" t="s">
        <v>127</v>
      </c>
      <c r="C1268">
        <v>9608</v>
      </c>
      <c r="D1268">
        <v>30.478000000000002</v>
      </c>
      <c r="E1268">
        <v>-35.584000000000003</v>
      </c>
      <c r="F1268">
        <v>-10.509</v>
      </c>
      <c r="G1268" s="109">
        <v>0.19548611111111111</v>
      </c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:19" ht="15" x14ac:dyDescent="0.25">
      <c r="A1269">
        <v>56</v>
      </c>
      <c r="B1269" t="s">
        <v>127</v>
      </c>
      <c r="C1269">
        <v>121</v>
      </c>
      <c r="D1269">
        <v>0.55100000000000005</v>
      </c>
      <c r="E1269">
        <v>29.81</v>
      </c>
      <c r="F1269">
        <v>510.09800000000001</v>
      </c>
      <c r="G1269" s="109">
        <v>0.19548611111111111</v>
      </c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:19" ht="15" x14ac:dyDescent="0.25">
      <c r="A1270">
        <v>56</v>
      </c>
      <c r="B1270" t="s">
        <v>127</v>
      </c>
      <c r="C1270">
        <v>8983</v>
      </c>
      <c r="D1270">
        <v>28.411999999999999</v>
      </c>
      <c r="E1270">
        <v>-35.552</v>
      </c>
      <c r="F1270">
        <v>-10.491</v>
      </c>
      <c r="G1270" s="109">
        <v>0.19548611111111111</v>
      </c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:19" ht="15" x14ac:dyDescent="0.25">
      <c r="A1271">
        <v>56</v>
      </c>
      <c r="B1271" t="s">
        <v>127</v>
      </c>
      <c r="C1271">
        <v>118</v>
      </c>
      <c r="D1271">
        <v>0.53</v>
      </c>
      <c r="E1271">
        <v>28.009</v>
      </c>
      <c r="F1271">
        <v>500.82499999999999</v>
      </c>
      <c r="G1271" s="109">
        <v>0.19548611111111111</v>
      </c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:19" ht="15" x14ac:dyDescent="0.25">
      <c r="A1272">
        <v>56</v>
      </c>
      <c r="B1272" t="s">
        <v>127</v>
      </c>
      <c r="C1272">
        <v>8360</v>
      </c>
      <c r="D1272">
        <v>26.306000000000001</v>
      </c>
      <c r="E1272">
        <v>-35.56</v>
      </c>
      <c r="F1272">
        <v>-10.506</v>
      </c>
      <c r="G1272" s="109">
        <v>0.19548611111111111</v>
      </c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:19" ht="15" x14ac:dyDescent="0.25">
      <c r="A1273">
        <v>56</v>
      </c>
      <c r="B1273" t="s">
        <v>127</v>
      </c>
      <c r="C1273">
        <v>116</v>
      </c>
      <c r="D1273">
        <v>0.51500000000000001</v>
      </c>
      <c r="E1273">
        <v>26.457000000000001</v>
      </c>
      <c r="F1273">
        <v>486.25599999999997</v>
      </c>
      <c r="G1273" s="109">
        <v>0.19548611111111111</v>
      </c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:19" ht="15" x14ac:dyDescent="0.25">
      <c r="A1274">
        <v>56</v>
      </c>
      <c r="B1274" t="s">
        <v>127</v>
      </c>
      <c r="C1274">
        <v>7761</v>
      </c>
      <c r="D1274">
        <v>24.359000000000002</v>
      </c>
      <c r="E1274">
        <v>-35.561999999999998</v>
      </c>
      <c r="F1274">
        <v>-10.448</v>
      </c>
      <c r="G1274" s="109">
        <v>0.19548611111111111</v>
      </c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:19" ht="15" x14ac:dyDescent="0.25">
      <c r="A1275">
        <v>56</v>
      </c>
      <c r="B1275" t="s">
        <v>127</v>
      </c>
      <c r="C1275">
        <v>113</v>
      </c>
      <c r="D1275">
        <v>0.501</v>
      </c>
      <c r="E1275">
        <v>25.556000000000001</v>
      </c>
      <c r="F1275">
        <v>470.58499999999998</v>
      </c>
      <c r="G1275" s="109">
        <v>0.19548611111111111</v>
      </c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:19" ht="15" x14ac:dyDescent="0.25">
      <c r="A1276">
        <v>56</v>
      </c>
      <c r="B1276" t="s">
        <v>127</v>
      </c>
      <c r="C1276">
        <v>7216</v>
      </c>
      <c r="D1276">
        <v>22.55</v>
      </c>
      <c r="E1276">
        <v>-35.621000000000002</v>
      </c>
      <c r="F1276">
        <v>-10.493</v>
      </c>
      <c r="G1276" s="109">
        <v>0.19548611111111111</v>
      </c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:19" ht="15" x14ac:dyDescent="0.25">
      <c r="A1277">
        <v>56</v>
      </c>
      <c r="B1277" t="s">
        <v>127</v>
      </c>
      <c r="C1277">
        <v>111</v>
      </c>
      <c r="D1277">
        <v>0.48299999999999998</v>
      </c>
      <c r="E1277">
        <v>24.46</v>
      </c>
      <c r="F1277">
        <v>455.34300000000002</v>
      </c>
      <c r="G1277" s="109">
        <v>0.19548611111111111</v>
      </c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:19" ht="15" x14ac:dyDescent="0.25">
      <c r="A1278">
        <v>56</v>
      </c>
      <c r="B1278" t="s">
        <v>127</v>
      </c>
      <c r="C1278">
        <v>6692</v>
      </c>
      <c r="D1278">
        <v>20.888000000000002</v>
      </c>
      <c r="E1278">
        <v>-35.613999999999997</v>
      </c>
      <c r="F1278">
        <v>-10.427</v>
      </c>
      <c r="G1278" s="109">
        <v>0.19548611111111111</v>
      </c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:19" ht="15" x14ac:dyDescent="0.25">
      <c r="A1279">
        <v>56</v>
      </c>
      <c r="B1279" t="s">
        <v>127</v>
      </c>
      <c r="C1279">
        <v>108</v>
      </c>
      <c r="D1279">
        <v>0.46899999999999997</v>
      </c>
      <c r="E1279">
        <v>23.677</v>
      </c>
      <c r="F1279">
        <v>438.07499999999999</v>
      </c>
      <c r="G1279" s="109">
        <v>0.19548611111111111</v>
      </c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:19" ht="15" x14ac:dyDescent="0.25">
      <c r="A1280">
        <v>56</v>
      </c>
      <c r="B1280" t="s">
        <v>127</v>
      </c>
      <c r="C1280">
        <v>6229</v>
      </c>
      <c r="D1280">
        <v>19.347000000000001</v>
      </c>
      <c r="E1280">
        <v>-35.655000000000001</v>
      </c>
      <c r="F1280">
        <v>-10.454000000000001</v>
      </c>
      <c r="G1280" s="109">
        <v>0.19548611111111111</v>
      </c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:19" ht="15" x14ac:dyDescent="0.25">
      <c r="A1281">
        <v>56</v>
      </c>
      <c r="B1281" t="s">
        <v>127</v>
      </c>
      <c r="C1281">
        <v>106</v>
      </c>
      <c r="D1281">
        <v>0.45100000000000001</v>
      </c>
      <c r="E1281">
        <v>23.815999999999999</v>
      </c>
      <c r="F1281">
        <v>423.46899999999999</v>
      </c>
      <c r="G1281" s="109">
        <v>0.19548611111111111</v>
      </c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:19" ht="15" x14ac:dyDescent="0.25">
      <c r="A1282">
        <v>56</v>
      </c>
      <c r="B1282" t="s">
        <v>127</v>
      </c>
      <c r="C1282">
        <v>5788</v>
      </c>
      <c r="D1282">
        <v>17.920000000000002</v>
      </c>
      <c r="E1282">
        <v>-35.69</v>
      </c>
      <c r="F1282">
        <v>-10.339</v>
      </c>
      <c r="G1282" s="109">
        <v>0.19548611111111111</v>
      </c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:19" ht="15" x14ac:dyDescent="0.25">
      <c r="A1283">
        <v>56</v>
      </c>
      <c r="B1283" t="s">
        <v>127</v>
      </c>
      <c r="C1283">
        <v>5376</v>
      </c>
      <c r="D1283">
        <v>16.684000000000001</v>
      </c>
      <c r="E1283">
        <v>-35.807000000000002</v>
      </c>
      <c r="F1283">
        <v>-10.096</v>
      </c>
      <c r="G1283" s="109">
        <v>0.19548611111111111</v>
      </c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:19" ht="15" x14ac:dyDescent="0.25">
      <c r="A1284">
        <v>57</v>
      </c>
      <c r="B1284" t="s">
        <v>128</v>
      </c>
      <c r="C1284">
        <v>2565</v>
      </c>
      <c r="D1284">
        <v>36.392000000000003</v>
      </c>
      <c r="E1284">
        <v>-39.234000000000002</v>
      </c>
      <c r="F1284">
        <v>-25.507999999999999</v>
      </c>
      <c r="G1284" s="109">
        <v>0.20499999999999999</v>
      </c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:19" ht="15" x14ac:dyDescent="0.25">
      <c r="A1285">
        <v>57</v>
      </c>
      <c r="B1285" t="s">
        <v>128</v>
      </c>
      <c r="C1285">
        <v>2566</v>
      </c>
      <c r="D1285">
        <v>36.695999999999998</v>
      </c>
      <c r="E1285">
        <v>-39.26</v>
      </c>
      <c r="F1285">
        <v>-25.54</v>
      </c>
      <c r="G1285" s="109">
        <v>0.20499999999999999</v>
      </c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:19" ht="15" x14ac:dyDescent="0.25">
      <c r="A1286">
        <v>57</v>
      </c>
      <c r="B1286" t="s">
        <v>128</v>
      </c>
      <c r="C1286">
        <v>2565</v>
      </c>
      <c r="D1286">
        <v>36.750999999999998</v>
      </c>
      <c r="E1286">
        <v>-39.28</v>
      </c>
      <c r="F1286">
        <v>-25.547999999999998</v>
      </c>
      <c r="G1286" s="109">
        <v>0.20499999999999999</v>
      </c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:19" ht="15" x14ac:dyDescent="0.25">
      <c r="A1287">
        <v>57</v>
      </c>
      <c r="B1287" t="s">
        <v>128</v>
      </c>
      <c r="C1287">
        <v>2564</v>
      </c>
      <c r="D1287">
        <v>36.735999999999997</v>
      </c>
      <c r="E1287">
        <v>-39.241</v>
      </c>
      <c r="F1287">
        <v>-25.574000000000002</v>
      </c>
      <c r="G1287" s="109">
        <v>0.20499999999999999</v>
      </c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:19" ht="15" x14ac:dyDescent="0.25">
      <c r="A1288">
        <v>57</v>
      </c>
      <c r="B1288" t="s">
        <v>128</v>
      </c>
      <c r="C1288">
        <v>2570</v>
      </c>
      <c r="D1288">
        <v>36.801000000000002</v>
      </c>
      <c r="E1288">
        <v>-39.270000000000003</v>
      </c>
      <c r="F1288">
        <v>-25.565000000000001</v>
      </c>
      <c r="G1288" s="109">
        <v>0.20499999999999999</v>
      </c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:19" ht="15" x14ac:dyDescent="0.25">
      <c r="A1289">
        <v>57</v>
      </c>
      <c r="B1289" t="s">
        <v>128</v>
      </c>
      <c r="C1289">
        <v>149</v>
      </c>
      <c r="D1289">
        <v>0.78400000000000003</v>
      </c>
      <c r="E1289">
        <v>38.454999999999998</v>
      </c>
      <c r="F1289">
        <v>550.85900000000004</v>
      </c>
      <c r="G1289" s="109">
        <v>0.20499999999999999</v>
      </c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:19" ht="15" x14ac:dyDescent="0.25">
      <c r="A1290">
        <v>57</v>
      </c>
      <c r="B1290" t="s">
        <v>128</v>
      </c>
      <c r="C1290">
        <v>138</v>
      </c>
      <c r="D1290">
        <v>0.69499999999999995</v>
      </c>
      <c r="E1290">
        <v>33.451999999999998</v>
      </c>
      <c r="F1290">
        <v>624.548</v>
      </c>
      <c r="G1290" s="109">
        <v>0.20499999999999999</v>
      </c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:19" ht="15" x14ac:dyDescent="0.25">
      <c r="A1291">
        <v>57</v>
      </c>
      <c r="B1291" t="s">
        <v>128</v>
      </c>
      <c r="C1291">
        <v>21571</v>
      </c>
      <c r="D1291">
        <v>70.123999999999995</v>
      </c>
      <c r="E1291">
        <v>-29.981000000000002</v>
      </c>
      <c r="F1291">
        <v>-16.728000000000002</v>
      </c>
      <c r="G1291" s="109">
        <v>0.20499999999999999</v>
      </c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:19" ht="15" x14ac:dyDescent="0.25">
      <c r="A1292">
        <v>57</v>
      </c>
      <c r="B1292" t="s">
        <v>128</v>
      </c>
      <c r="C1292">
        <v>132</v>
      </c>
      <c r="D1292">
        <v>0.63200000000000001</v>
      </c>
      <c r="E1292">
        <v>31.733000000000001</v>
      </c>
      <c r="F1292">
        <v>665.96799999999996</v>
      </c>
      <c r="G1292" s="109">
        <v>0.20499999999999999</v>
      </c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:19" ht="15" x14ac:dyDescent="0.25">
      <c r="A1293">
        <v>57</v>
      </c>
      <c r="B1293" t="s">
        <v>128</v>
      </c>
      <c r="C1293">
        <v>20224</v>
      </c>
      <c r="D1293">
        <v>65.727000000000004</v>
      </c>
      <c r="E1293">
        <v>-30.01</v>
      </c>
      <c r="F1293">
        <v>-16.742999999999999</v>
      </c>
      <c r="G1293" s="109">
        <v>0.20499999999999999</v>
      </c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:19" ht="15" x14ac:dyDescent="0.25">
      <c r="A1294">
        <v>57</v>
      </c>
      <c r="B1294" t="s">
        <v>128</v>
      </c>
      <c r="C1294">
        <v>130</v>
      </c>
      <c r="D1294">
        <v>0.61199999999999999</v>
      </c>
      <c r="E1294">
        <v>29.004000000000001</v>
      </c>
      <c r="F1294">
        <v>652.41999999999996</v>
      </c>
      <c r="G1294" s="109">
        <v>0.20499999999999999</v>
      </c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:19" ht="15" x14ac:dyDescent="0.25">
      <c r="A1295">
        <v>57</v>
      </c>
      <c r="B1295" t="s">
        <v>128</v>
      </c>
      <c r="C1295">
        <v>18787</v>
      </c>
      <c r="D1295">
        <v>60.759</v>
      </c>
      <c r="E1295">
        <v>-30.013999999999999</v>
      </c>
      <c r="F1295">
        <v>-16.782</v>
      </c>
      <c r="G1295" s="109">
        <v>0.20499999999999999</v>
      </c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:19" ht="15" x14ac:dyDescent="0.25">
      <c r="A1296">
        <v>57</v>
      </c>
      <c r="B1296" t="s">
        <v>128</v>
      </c>
      <c r="C1296">
        <v>128</v>
      </c>
      <c r="D1296">
        <v>0.59499999999999997</v>
      </c>
      <c r="E1296">
        <v>27.204999999999998</v>
      </c>
      <c r="F1296">
        <v>630.10900000000004</v>
      </c>
      <c r="G1296" s="109">
        <v>0.20499999999999999</v>
      </c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:19" ht="15" x14ac:dyDescent="0.25">
      <c r="A1297">
        <v>57</v>
      </c>
      <c r="B1297" t="s">
        <v>128</v>
      </c>
      <c r="C1297">
        <v>17377</v>
      </c>
      <c r="D1297">
        <v>56.082999999999998</v>
      </c>
      <c r="E1297">
        <v>-30.013000000000002</v>
      </c>
      <c r="F1297">
        <v>-16.821000000000002</v>
      </c>
      <c r="G1297" s="109">
        <v>0.20499999999999999</v>
      </c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:19" ht="15" x14ac:dyDescent="0.25">
      <c r="A1298">
        <v>57</v>
      </c>
      <c r="B1298" t="s">
        <v>128</v>
      </c>
      <c r="C1298">
        <v>126</v>
      </c>
      <c r="D1298">
        <v>0.57999999999999996</v>
      </c>
      <c r="E1298">
        <v>25.158999999999999</v>
      </c>
      <c r="F1298">
        <v>603.649</v>
      </c>
      <c r="G1298" s="109">
        <v>0.20499999999999999</v>
      </c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:19" ht="15" x14ac:dyDescent="0.25">
      <c r="A1299">
        <v>57</v>
      </c>
      <c r="B1299" t="s">
        <v>128</v>
      </c>
      <c r="C1299">
        <v>16060</v>
      </c>
      <c r="D1299">
        <v>51.749000000000002</v>
      </c>
      <c r="E1299">
        <v>-30.004999999999999</v>
      </c>
      <c r="F1299">
        <v>-16.861999999999998</v>
      </c>
      <c r="G1299" s="109">
        <v>0.20499999999999999</v>
      </c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:19" ht="15" x14ac:dyDescent="0.25">
      <c r="A1300">
        <v>57</v>
      </c>
      <c r="B1300" t="s">
        <v>128</v>
      </c>
      <c r="C1300">
        <v>123</v>
      </c>
      <c r="D1300">
        <v>0.56499999999999995</v>
      </c>
      <c r="E1300">
        <v>23.302</v>
      </c>
      <c r="F1300">
        <v>579.22799999999995</v>
      </c>
      <c r="G1300" s="109">
        <v>0.20499999999999999</v>
      </c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:19" ht="15" x14ac:dyDescent="0.25">
      <c r="A1301">
        <v>57</v>
      </c>
      <c r="B1301" t="s">
        <v>128</v>
      </c>
      <c r="C1301">
        <v>14879</v>
      </c>
      <c r="D1301">
        <v>47.704000000000001</v>
      </c>
      <c r="E1301">
        <v>-30.038</v>
      </c>
      <c r="F1301">
        <v>-16.867999999999999</v>
      </c>
      <c r="G1301" s="109">
        <v>0.20499999999999999</v>
      </c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:19" ht="15" x14ac:dyDescent="0.25">
      <c r="A1302">
        <v>57</v>
      </c>
      <c r="B1302" t="s">
        <v>128</v>
      </c>
      <c r="C1302">
        <v>121</v>
      </c>
      <c r="D1302">
        <v>0.54900000000000004</v>
      </c>
      <c r="E1302">
        <v>23.334</v>
      </c>
      <c r="F1302">
        <v>553.83699999999999</v>
      </c>
      <c r="G1302" s="109">
        <v>0.20499999999999999</v>
      </c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:19" ht="15" x14ac:dyDescent="0.25">
      <c r="A1303">
        <v>57</v>
      </c>
      <c r="B1303" t="s">
        <v>128</v>
      </c>
      <c r="C1303">
        <v>13727</v>
      </c>
      <c r="D1303">
        <v>43.96</v>
      </c>
      <c r="E1303">
        <v>-30.012</v>
      </c>
      <c r="F1303">
        <v>-16.853000000000002</v>
      </c>
      <c r="G1303" s="109">
        <v>0.20499999999999999</v>
      </c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:19" ht="15" x14ac:dyDescent="0.25">
      <c r="A1304">
        <v>57</v>
      </c>
      <c r="B1304" t="s">
        <v>128</v>
      </c>
      <c r="C1304">
        <v>119</v>
      </c>
      <c r="D1304">
        <v>0.53100000000000003</v>
      </c>
      <c r="E1304">
        <v>22.231000000000002</v>
      </c>
      <c r="F1304">
        <v>532.31500000000005</v>
      </c>
      <c r="G1304" s="109">
        <v>0.20499999999999999</v>
      </c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:19" ht="15" x14ac:dyDescent="0.25">
      <c r="A1305">
        <v>57</v>
      </c>
      <c r="B1305" t="s">
        <v>128</v>
      </c>
      <c r="C1305">
        <v>12718</v>
      </c>
      <c r="D1305">
        <v>40.484999999999999</v>
      </c>
      <c r="E1305">
        <v>-30.065000000000001</v>
      </c>
      <c r="F1305">
        <v>-16.87</v>
      </c>
      <c r="G1305" s="109">
        <v>0.20499999999999999</v>
      </c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:19" ht="15" x14ac:dyDescent="0.25">
      <c r="A1306">
        <v>57</v>
      </c>
      <c r="B1306" t="s">
        <v>128</v>
      </c>
      <c r="C1306">
        <v>11828</v>
      </c>
      <c r="D1306">
        <v>37.537999999999997</v>
      </c>
      <c r="E1306">
        <v>-30.289000000000001</v>
      </c>
      <c r="F1306">
        <v>-16.437999999999999</v>
      </c>
      <c r="G1306" s="109">
        <v>0.20499999999999999</v>
      </c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:19" ht="15" x14ac:dyDescent="0.25">
      <c r="A1307">
        <v>58</v>
      </c>
      <c r="B1307" t="s">
        <v>129</v>
      </c>
      <c r="C1307">
        <v>2567</v>
      </c>
      <c r="D1307">
        <v>36.5</v>
      </c>
      <c r="E1307">
        <v>-39.167000000000002</v>
      </c>
      <c r="F1307">
        <v>-25.427</v>
      </c>
      <c r="G1307" s="109">
        <v>0.21504629629629632</v>
      </c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:19" ht="15" x14ac:dyDescent="0.25">
      <c r="A1308">
        <v>58</v>
      </c>
      <c r="B1308" t="s">
        <v>129</v>
      </c>
      <c r="C1308">
        <v>2563</v>
      </c>
      <c r="D1308">
        <v>36.722000000000001</v>
      </c>
      <c r="E1308">
        <v>-39.26</v>
      </c>
      <c r="F1308">
        <v>-25.54</v>
      </c>
      <c r="G1308" s="109">
        <v>0.21504629629629632</v>
      </c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:19" ht="15" x14ac:dyDescent="0.25">
      <c r="A1309">
        <v>58</v>
      </c>
      <c r="B1309" t="s">
        <v>129</v>
      </c>
      <c r="C1309">
        <v>2565</v>
      </c>
      <c r="D1309">
        <v>36.756999999999998</v>
      </c>
      <c r="E1309">
        <v>-39.250999999999998</v>
      </c>
      <c r="F1309">
        <v>-25.536999999999999</v>
      </c>
      <c r="G1309" s="109">
        <v>0.21504629629629632</v>
      </c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:19" ht="15" x14ac:dyDescent="0.25">
      <c r="A1310">
        <v>58</v>
      </c>
      <c r="B1310" t="s">
        <v>129</v>
      </c>
      <c r="C1310">
        <v>2567</v>
      </c>
      <c r="D1310">
        <v>36.776000000000003</v>
      </c>
      <c r="E1310">
        <v>-39.253</v>
      </c>
      <c r="F1310">
        <v>-25.568000000000001</v>
      </c>
      <c r="G1310" s="109">
        <v>0.21504629629629632</v>
      </c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:19" ht="15" x14ac:dyDescent="0.25">
      <c r="A1311">
        <v>58</v>
      </c>
      <c r="B1311" t="s">
        <v>129</v>
      </c>
      <c r="C1311">
        <v>2570</v>
      </c>
      <c r="D1311">
        <v>36.811999999999998</v>
      </c>
      <c r="E1311">
        <v>-39.244999999999997</v>
      </c>
      <c r="F1311">
        <v>-25.568999999999999</v>
      </c>
      <c r="G1311" s="109">
        <v>0.21504629629629632</v>
      </c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:19" ht="15" x14ac:dyDescent="0.25">
      <c r="A1312">
        <v>58</v>
      </c>
      <c r="B1312" t="s">
        <v>129</v>
      </c>
      <c r="C1312">
        <v>149</v>
      </c>
      <c r="D1312">
        <v>0.79400000000000004</v>
      </c>
      <c r="E1312">
        <v>35.904000000000003</v>
      </c>
      <c r="F1312">
        <v>549.61199999999997</v>
      </c>
      <c r="G1312" s="109">
        <v>0.21504629629629632</v>
      </c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:19" ht="15" x14ac:dyDescent="0.25">
      <c r="A1313">
        <v>58</v>
      </c>
      <c r="B1313" t="s">
        <v>129</v>
      </c>
      <c r="C1313">
        <v>138</v>
      </c>
      <c r="D1313">
        <v>0.68899999999999995</v>
      </c>
      <c r="E1313">
        <v>31.852</v>
      </c>
      <c r="F1313">
        <v>634.37199999999996</v>
      </c>
      <c r="G1313" s="109">
        <v>0.21504629629629632</v>
      </c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:19" ht="15" x14ac:dyDescent="0.25">
      <c r="A1314">
        <v>58</v>
      </c>
      <c r="B1314" t="s">
        <v>129</v>
      </c>
      <c r="C1314">
        <v>6486</v>
      </c>
      <c r="D1314">
        <v>20.756</v>
      </c>
      <c r="E1314">
        <v>-13.003</v>
      </c>
      <c r="F1314">
        <v>-5.8819999999999997</v>
      </c>
      <c r="G1314" s="109">
        <v>0.21504629629629632</v>
      </c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:19" ht="15" x14ac:dyDescent="0.25">
      <c r="A1315">
        <v>58</v>
      </c>
      <c r="B1315" t="s">
        <v>129</v>
      </c>
      <c r="C1315">
        <v>135</v>
      </c>
      <c r="D1315">
        <v>0.65100000000000002</v>
      </c>
      <c r="E1315">
        <v>27.562000000000001</v>
      </c>
      <c r="F1315">
        <v>644.84699999999998</v>
      </c>
      <c r="G1315" s="109">
        <v>0.21504629629629632</v>
      </c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:19" ht="15" x14ac:dyDescent="0.25">
      <c r="A1316">
        <v>58</v>
      </c>
      <c r="B1316" t="s">
        <v>129</v>
      </c>
      <c r="C1316">
        <v>6098</v>
      </c>
      <c r="D1316">
        <v>19.433</v>
      </c>
      <c r="E1316">
        <v>-13</v>
      </c>
      <c r="F1316">
        <v>-5.867</v>
      </c>
      <c r="G1316" s="109">
        <v>0.21504629629629632</v>
      </c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:19" ht="15" x14ac:dyDescent="0.25">
      <c r="A1317">
        <v>58</v>
      </c>
      <c r="B1317" t="s">
        <v>129</v>
      </c>
      <c r="C1317">
        <v>132</v>
      </c>
      <c r="D1317">
        <v>0.63</v>
      </c>
      <c r="E1317">
        <v>24.707000000000001</v>
      </c>
      <c r="F1317">
        <v>631.67399999999998</v>
      </c>
      <c r="G1317" s="109">
        <v>0.21504629629629632</v>
      </c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:19" ht="15" x14ac:dyDescent="0.25">
      <c r="A1318">
        <v>58</v>
      </c>
      <c r="B1318" t="s">
        <v>129</v>
      </c>
      <c r="C1318">
        <v>5664</v>
      </c>
      <c r="D1318">
        <v>17.949000000000002</v>
      </c>
      <c r="E1318">
        <v>-13.038</v>
      </c>
      <c r="F1318">
        <v>-5.7960000000000003</v>
      </c>
      <c r="G1318" s="109">
        <v>0.21504629629629632</v>
      </c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:19" ht="15" x14ac:dyDescent="0.25">
      <c r="A1319">
        <v>58</v>
      </c>
      <c r="B1319" t="s">
        <v>129</v>
      </c>
      <c r="C1319">
        <v>130</v>
      </c>
      <c r="D1319">
        <v>0.61099999999999999</v>
      </c>
      <c r="E1319">
        <v>22.247</v>
      </c>
      <c r="F1319">
        <v>612.61300000000006</v>
      </c>
      <c r="G1319" s="109">
        <v>0.21504629629629632</v>
      </c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:19" ht="15" x14ac:dyDescent="0.25">
      <c r="A1320">
        <v>58</v>
      </c>
      <c r="B1320" t="s">
        <v>129</v>
      </c>
      <c r="C1320">
        <v>5252</v>
      </c>
      <c r="D1320">
        <v>16.585000000000001</v>
      </c>
      <c r="E1320">
        <v>-13.064</v>
      </c>
      <c r="F1320">
        <v>-5.843</v>
      </c>
      <c r="G1320" s="109">
        <v>0.21504629629629632</v>
      </c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:19" ht="15" x14ac:dyDescent="0.25">
      <c r="A1321">
        <v>58</v>
      </c>
      <c r="B1321" t="s">
        <v>129</v>
      </c>
      <c r="C1321">
        <v>127</v>
      </c>
      <c r="D1321">
        <v>0.59299999999999997</v>
      </c>
      <c r="E1321">
        <v>21.291</v>
      </c>
      <c r="F1321">
        <v>590.32100000000003</v>
      </c>
      <c r="G1321" s="109">
        <v>0.21504629629629632</v>
      </c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:19" ht="15" x14ac:dyDescent="0.25">
      <c r="A1322">
        <v>58</v>
      </c>
      <c r="B1322" t="s">
        <v>129</v>
      </c>
      <c r="C1322">
        <v>4866</v>
      </c>
      <c r="D1322">
        <v>15.332000000000001</v>
      </c>
      <c r="E1322">
        <v>-13.124000000000001</v>
      </c>
      <c r="F1322">
        <v>-5.7590000000000003</v>
      </c>
      <c r="G1322" s="109">
        <v>0.21504629629629632</v>
      </c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:19" ht="15" x14ac:dyDescent="0.25">
      <c r="A1323">
        <v>58</v>
      </c>
      <c r="B1323" t="s">
        <v>129</v>
      </c>
      <c r="C1323">
        <v>125</v>
      </c>
      <c r="D1323">
        <v>0.57499999999999996</v>
      </c>
      <c r="E1323">
        <v>20.032</v>
      </c>
      <c r="F1323">
        <v>568.23299999999995</v>
      </c>
      <c r="G1323" s="109">
        <v>0.21504629629629632</v>
      </c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:19" ht="15" x14ac:dyDescent="0.25">
      <c r="A1324">
        <v>58</v>
      </c>
      <c r="B1324" t="s">
        <v>129</v>
      </c>
      <c r="C1324">
        <v>4517</v>
      </c>
      <c r="D1324">
        <v>14.182</v>
      </c>
      <c r="E1324">
        <v>-13.065</v>
      </c>
      <c r="F1324">
        <v>-5.7720000000000002</v>
      </c>
      <c r="G1324" s="109">
        <v>0.21504629629629632</v>
      </c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:19" ht="15" x14ac:dyDescent="0.25">
      <c r="A1325">
        <v>58</v>
      </c>
      <c r="B1325" t="s">
        <v>129</v>
      </c>
      <c r="C1325">
        <v>122</v>
      </c>
      <c r="D1325">
        <v>0.55400000000000005</v>
      </c>
      <c r="E1325">
        <v>19.547000000000001</v>
      </c>
      <c r="F1325">
        <v>547.32299999999998</v>
      </c>
      <c r="G1325" s="109">
        <v>0.21504629629629632</v>
      </c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:19" ht="15" x14ac:dyDescent="0.25">
      <c r="A1326">
        <v>58</v>
      </c>
      <c r="B1326" t="s">
        <v>129</v>
      </c>
      <c r="C1326">
        <v>4199</v>
      </c>
      <c r="D1326">
        <v>13.108000000000001</v>
      </c>
      <c r="E1326">
        <v>-13.143000000000001</v>
      </c>
      <c r="F1326">
        <v>-5.7670000000000003</v>
      </c>
      <c r="G1326" s="109">
        <v>0.21504629629629632</v>
      </c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:19" ht="15" x14ac:dyDescent="0.25">
      <c r="A1327">
        <v>58</v>
      </c>
      <c r="B1327" t="s">
        <v>129</v>
      </c>
      <c r="C1327">
        <v>120</v>
      </c>
      <c r="D1327">
        <v>0.53600000000000003</v>
      </c>
      <c r="E1327">
        <v>19.652000000000001</v>
      </c>
      <c r="F1327">
        <v>527.04399999999998</v>
      </c>
      <c r="G1327" s="109">
        <v>0.21504629629629632</v>
      </c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:19" ht="15" x14ac:dyDescent="0.25">
      <c r="A1328">
        <v>58</v>
      </c>
      <c r="B1328" t="s">
        <v>129</v>
      </c>
      <c r="C1328">
        <v>3898</v>
      </c>
      <c r="D1328">
        <v>12.132999999999999</v>
      </c>
      <c r="E1328">
        <v>-13.146000000000001</v>
      </c>
      <c r="F1328">
        <v>-5.7569999999999997</v>
      </c>
      <c r="G1328" s="109">
        <v>0.21504629629629632</v>
      </c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:19" ht="15" x14ac:dyDescent="0.25">
      <c r="A1329">
        <v>58</v>
      </c>
      <c r="B1329" t="s">
        <v>129</v>
      </c>
      <c r="C1329">
        <v>3635</v>
      </c>
      <c r="D1329">
        <v>11.298</v>
      </c>
      <c r="E1329">
        <v>-13.356</v>
      </c>
      <c r="F1329">
        <v>-4.992</v>
      </c>
      <c r="G1329" s="109">
        <v>0.21504629629629632</v>
      </c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:19" ht="15" x14ac:dyDescent="0.25">
      <c r="A1330">
        <v>59</v>
      </c>
      <c r="B1330" t="s">
        <v>8</v>
      </c>
      <c r="C1330">
        <v>2554</v>
      </c>
      <c r="D1330">
        <v>36.258000000000003</v>
      </c>
      <c r="E1330">
        <v>-39.252000000000002</v>
      </c>
      <c r="F1330">
        <v>-25.475000000000001</v>
      </c>
      <c r="G1330" s="109">
        <v>0.22456018518518517</v>
      </c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:19" ht="15" x14ac:dyDescent="0.25">
      <c r="A1331">
        <v>59</v>
      </c>
      <c r="B1331" t="s">
        <v>8</v>
      </c>
      <c r="C1331">
        <v>2553</v>
      </c>
      <c r="D1331">
        <v>36.536999999999999</v>
      </c>
      <c r="E1331">
        <v>-39.26</v>
      </c>
      <c r="F1331">
        <v>-25.54</v>
      </c>
      <c r="G1331" s="109">
        <v>0.22456018518518517</v>
      </c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:19" ht="15" x14ac:dyDescent="0.25">
      <c r="A1332">
        <v>59</v>
      </c>
      <c r="B1332" t="s">
        <v>8</v>
      </c>
      <c r="C1332">
        <v>2552</v>
      </c>
      <c r="D1332">
        <v>36.564</v>
      </c>
      <c r="E1332">
        <v>-39.283000000000001</v>
      </c>
      <c r="F1332">
        <v>-25.617999999999999</v>
      </c>
      <c r="G1332" s="109">
        <v>0.22456018518518517</v>
      </c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:19" ht="15" x14ac:dyDescent="0.25">
      <c r="A1333">
        <v>59</v>
      </c>
      <c r="B1333" t="s">
        <v>8</v>
      </c>
      <c r="C1333">
        <v>2554</v>
      </c>
      <c r="D1333">
        <v>36.58</v>
      </c>
      <c r="E1333">
        <v>-39.292000000000002</v>
      </c>
      <c r="F1333">
        <v>-25.626999999999999</v>
      </c>
      <c r="G1333" s="109">
        <v>0.22456018518518517</v>
      </c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:19" ht="15" x14ac:dyDescent="0.25">
      <c r="A1334">
        <v>59</v>
      </c>
      <c r="B1334" t="s">
        <v>8</v>
      </c>
      <c r="C1334">
        <v>2556</v>
      </c>
      <c r="D1334">
        <v>36.604999999999997</v>
      </c>
      <c r="E1334">
        <v>-39.280999999999999</v>
      </c>
      <c r="F1334">
        <v>-25.613</v>
      </c>
      <c r="G1334" s="109">
        <v>0.22456018518518517</v>
      </c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:19" ht="15" x14ac:dyDescent="0.25">
      <c r="A1335">
        <v>59</v>
      </c>
      <c r="B1335" t="s">
        <v>8</v>
      </c>
      <c r="C1335">
        <v>148</v>
      </c>
      <c r="D1335">
        <v>0.79300000000000004</v>
      </c>
      <c r="E1335">
        <v>35.78</v>
      </c>
      <c r="F1335">
        <v>572.66200000000003</v>
      </c>
      <c r="G1335" s="109">
        <v>0.22456018518518517</v>
      </c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:19" ht="15" x14ac:dyDescent="0.25">
      <c r="A1336">
        <v>59</v>
      </c>
      <c r="B1336" t="s">
        <v>8</v>
      </c>
      <c r="C1336">
        <v>138</v>
      </c>
      <c r="D1336">
        <v>0.70299999999999996</v>
      </c>
      <c r="E1336">
        <v>30.318999999999999</v>
      </c>
      <c r="F1336">
        <v>647.77200000000005</v>
      </c>
      <c r="G1336" s="109">
        <v>0.22456018518518517</v>
      </c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:19" ht="15" x14ac:dyDescent="0.25">
      <c r="A1337">
        <v>59</v>
      </c>
      <c r="B1337" t="s">
        <v>8</v>
      </c>
      <c r="C1337">
        <v>7611</v>
      </c>
      <c r="D1337">
        <v>24.518999999999998</v>
      </c>
      <c r="E1337">
        <v>-23.646000000000001</v>
      </c>
      <c r="F1337">
        <v>-9.7579999999999991</v>
      </c>
      <c r="G1337" s="109">
        <v>0.22456018518518517</v>
      </c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:19" ht="15" x14ac:dyDescent="0.25">
      <c r="A1338">
        <v>59</v>
      </c>
      <c r="B1338" t="s">
        <v>8</v>
      </c>
      <c r="C1338">
        <v>134</v>
      </c>
      <c r="D1338">
        <v>0.66500000000000004</v>
      </c>
      <c r="E1338">
        <v>26.123999999999999</v>
      </c>
      <c r="F1338">
        <v>657.30100000000004</v>
      </c>
      <c r="G1338" s="109">
        <v>0.22456018518518517</v>
      </c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:19" ht="15" x14ac:dyDescent="0.25">
      <c r="A1339">
        <v>59</v>
      </c>
      <c r="B1339" t="s">
        <v>8</v>
      </c>
      <c r="C1339">
        <v>7100</v>
      </c>
      <c r="D1339">
        <v>22.835999999999999</v>
      </c>
      <c r="E1339">
        <v>-23.596</v>
      </c>
      <c r="F1339">
        <v>-9.9169999999999998</v>
      </c>
      <c r="G1339" s="109">
        <v>0.22456018518518517</v>
      </c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:19" ht="15" x14ac:dyDescent="0.25">
      <c r="A1340">
        <v>59</v>
      </c>
      <c r="B1340" t="s">
        <v>8</v>
      </c>
      <c r="C1340">
        <v>132</v>
      </c>
      <c r="D1340">
        <v>0.63900000000000001</v>
      </c>
      <c r="E1340">
        <v>22.978000000000002</v>
      </c>
      <c r="F1340">
        <v>643.37</v>
      </c>
      <c r="G1340" s="109">
        <v>0.22456018518518517</v>
      </c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:19" ht="15" x14ac:dyDescent="0.25">
      <c r="A1341">
        <v>59</v>
      </c>
      <c r="B1341" t="s">
        <v>8</v>
      </c>
      <c r="C1341">
        <v>6531</v>
      </c>
      <c r="D1341">
        <v>20.96</v>
      </c>
      <c r="E1341">
        <v>-23.611999999999998</v>
      </c>
      <c r="F1341">
        <v>-9.952</v>
      </c>
      <c r="G1341" s="109">
        <v>0.22456018518518517</v>
      </c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:19" ht="15" x14ac:dyDescent="0.25">
      <c r="A1342">
        <v>59</v>
      </c>
      <c r="B1342" t="s">
        <v>8</v>
      </c>
      <c r="C1342">
        <v>129</v>
      </c>
      <c r="D1342">
        <v>0.61799999999999999</v>
      </c>
      <c r="E1342">
        <v>21.571999999999999</v>
      </c>
      <c r="F1342">
        <v>622.07899999999995</v>
      </c>
      <c r="G1342" s="109">
        <v>0.22456018518518517</v>
      </c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:19" ht="15" x14ac:dyDescent="0.25">
      <c r="A1343">
        <v>59</v>
      </c>
      <c r="B1343" t="s">
        <v>8</v>
      </c>
      <c r="C1343">
        <v>6027</v>
      </c>
      <c r="D1343">
        <v>19.277999999999999</v>
      </c>
      <c r="E1343">
        <v>-23.637</v>
      </c>
      <c r="F1343">
        <v>-9.9469999999999992</v>
      </c>
      <c r="G1343" s="109">
        <v>0.22456018518518517</v>
      </c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:19" ht="15" x14ac:dyDescent="0.25">
      <c r="A1344">
        <v>59</v>
      </c>
      <c r="B1344" t="s">
        <v>8</v>
      </c>
      <c r="C1344">
        <v>127</v>
      </c>
      <c r="D1344">
        <v>0.59699999999999998</v>
      </c>
      <c r="E1344">
        <v>20.547000000000001</v>
      </c>
      <c r="F1344">
        <v>600.91999999999996</v>
      </c>
      <c r="G1344" s="109">
        <v>0.22456018518518517</v>
      </c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:19" ht="15" x14ac:dyDescent="0.25">
      <c r="A1345">
        <v>59</v>
      </c>
      <c r="B1345" t="s">
        <v>8</v>
      </c>
      <c r="C1345">
        <v>5586</v>
      </c>
      <c r="D1345">
        <v>17.747</v>
      </c>
      <c r="E1345">
        <v>-23.646000000000001</v>
      </c>
      <c r="F1345">
        <v>-10.023</v>
      </c>
      <c r="G1345" s="109">
        <v>0.22456018518518517</v>
      </c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:19" ht="15" x14ac:dyDescent="0.25">
      <c r="A1346">
        <v>59</v>
      </c>
      <c r="B1346" t="s">
        <v>8</v>
      </c>
      <c r="C1346">
        <v>124</v>
      </c>
      <c r="D1346">
        <v>0.57999999999999996</v>
      </c>
      <c r="E1346">
        <v>20.271999999999998</v>
      </c>
      <c r="F1346">
        <v>576.21799999999996</v>
      </c>
      <c r="G1346" s="109">
        <v>0.22456018518518517</v>
      </c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:19" ht="15" x14ac:dyDescent="0.25">
      <c r="A1347">
        <v>59</v>
      </c>
      <c r="B1347" t="s">
        <v>8</v>
      </c>
      <c r="C1347">
        <v>5162</v>
      </c>
      <c r="D1347">
        <v>16.364000000000001</v>
      </c>
      <c r="E1347">
        <v>-23.651</v>
      </c>
      <c r="F1347">
        <v>-10.012</v>
      </c>
      <c r="G1347" s="109">
        <v>0.22456018518518517</v>
      </c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:19" ht="15" x14ac:dyDescent="0.25">
      <c r="A1348">
        <v>59</v>
      </c>
      <c r="B1348" t="s">
        <v>8</v>
      </c>
      <c r="C1348">
        <v>122</v>
      </c>
      <c r="D1348">
        <v>0.55900000000000005</v>
      </c>
      <c r="E1348">
        <v>19.111999999999998</v>
      </c>
      <c r="F1348">
        <v>555.24300000000005</v>
      </c>
      <c r="G1348" s="109">
        <v>0.22456018518518517</v>
      </c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:19" ht="15" x14ac:dyDescent="0.25">
      <c r="A1349">
        <v>59</v>
      </c>
      <c r="B1349" t="s">
        <v>8</v>
      </c>
      <c r="C1349">
        <v>4790</v>
      </c>
      <c r="D1349">
        <v>15.109</v>
      </c>
      <c r="E1349">
        <v>-23.649000000000001</v>
      </c>
      <c r="F1349">
        <v>-9.9390000000000001</v>
      </c>
      <c r="G1349" s="109">
        <v>0.22456018518518517</v>
      </c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:19" ht="15" x14ac:dyDescent="0.25">
      <c r="A1350">
        <v>59</v>
      </c>
      <c r="B1350" t="s">
        <v>8</v>
      </c>
      <c r="C1350">
        <v>119</v>
      </c>
      <c r="D1350">
        <v>0.53800000000000003</v>
      </c>
      <c r="E1350">
        <v>19.265999999999998</v>
      </c>
      <c r="F1350">
        <v>533.81799999999998</v>
      </c>
      <c r="G1350" s="109">
        <v>0.22456018518518517</v>
      </c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:19" ht="15" x14ac:dyDescent="0.25">
      <c r="A1351">
        <v>59</v>
      </c>
      <c r="B1351" t="s">
        <v>8</v>
      </c>
      <c r="C1351">
        <v>4444</v>
      </c>
      <c r="D1351">
        <v>13.965999999999999</v>
      </c>
      <c r="E1351">
        <v>-23.63</v>
      </c>
      <c r="F1351">
        <v>-9.9039999999999999</v>
      </c>
      <c r="G1351" s="109">
        <v>0.22456018518518517</v>
      </c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:19" ht="15" x14ac:dyDescent="0.25">
      <c r="A1352">
        <v>59</v>
      </c>
      <c r="B1352" t="s">
        <v>8</v>
      </c>
      <c r="C1352">
        <v>4138</v>
      </c>
      <c r="D1352">
        <v>12.978</v>
      </c>
      <c r="E1352">
        <v>-23.948</v>
      </c>
      <c r="F1352">
        <v>-8.8390000000000004</v>
      </c>
      <c r="G1352" s="109">
        <v>0.22456018518518517</v>
      </c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:19" ht="15" x14ac:dyDescent="0.25">
      <c r="A1353">
        <v>60</v>
      </c>
      <c r="B1353" t="s">
        <v>8</v>
      </c>
      <c r="C1353">
        <v>2562</v>
      </c>
      <c r="D1353">
        <v>36.47</v>
      </c>
      <c r="E1353">
        <v>-39.408000000000001</v>
      </c>
      <c r="F1353">
        <v>-25.526</v>
      </c>
      <c r="G1353" s="109">
        <v>0.23461805555555557</v>
      </c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:19" ht="15" x14ac:dyDescent="0.25">
      <c r="A1354">
        <v>60</v>
      </c>
      <c r="B1354" t="s">
        <v>8</v>
      </c>
      <c r="C1354">
        <v>2566</v>
      </c>
      <c r="D1354">
        <v>36.726999999999997</v>
      </c>
      <c r="E1354">
        <v>-39.26</v>
      </c>
      <c r="F1354">
        <v>-25.54</v>
      </c>
      <c r="G1354" s="109">
        <v>0.23461805555555557</v>
      </c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:19" ht="15" x14ac:dyDescent="0.25">
      <c r="A1355">
        <v>60</v>
      </c>
      <c r="B1355" t="s">
        <v>8</v>
      </c>
      <c r="C1355">
        <v>2565</v>
      </c>
      <c r="D1355">
        <v>36.756999999999998</v>
      </c>
      <c r="E1355">
        <v>-39.354999999999997</v>
      </c>
      <c r="F1355">
        <v>-25.625</v>
      </c>
      <c r="G1355" s="109">
        <v>0.23461805555555557</v>
      </c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:19" ht="15" x14ac:dyDescent="0.25">
      <c r="A1356">
        <v>60</v>
      </c>
      <c r="B1356" t="s">
        <v>8</v>
      </c>
      <c r="C1356">
        <v>2563</v>
      </c>
      <c r="D1356">
        <v>36.805</v>
      </c>
      <c r="E1356">
        <v>-39.331000000000003</v>
      </c>
      <c r="F1356">
        <v>-25.632000000000001</v>
      </c>
      <c r="G1356" s="109">
        <v>0.23461805555555557</v>
      </c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:19" ht="15" x14ac:dyDescent="0.25">
      <c r="A1357">
        <v>60</v>
      </c>
      <c r="B1357" t="s">
        <v>8</v>
      </c>
      <c r="C1357">
        <v>2570</v>
      </c>
      <c r="D1357">
        <v>36.838000000000001</v>
      </c>
      <c r="E1357">
        <v>-39.335000000000001</v>
      </c>
      <c r="F1357">
        <v>-25.648</v>
      </c>
      <c r="G1357" s="109">
        <v>0.23461805555555557</v>
      </c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:19" ht="15" x14ac:dyDescent="0.25">
      <c r="A1358">
        <v>60</v>
      </c>
      <c r="B1358" t="s">
        <v>8</v>
      </c>
      <c r="C1358">
        <v>145</v>
      </c>
      <c r="D1358">
        <v>0.72599999999999998</v>
      </c>
      <c r="E1358">
        <v>34.252000000000002</v>
      </c>
      <c r="F1358">
        <v>560.18299999999999</v>
      </c>
      <c r="G1358" s="109">
        <v>0.23461805555555557</v>
      </c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:19" ht="15" x14ac:dyDescent="0.25">
      <c r="A1359">
        <v>60</v>
      </c>
      <c r="B1359" t="s">
        <v>8</v>
      </c>
      <c r="C1359">
        <v>142</v>
      </c>
      <c r="D1359">
        <v>0.72399999999999998</v>
      </c>
      <c r="E1359">
        <v>30.699000000000002</v>
      </c>
      <c r="F1359">
        <v>665.27700000000004</v>
      </c>
      <c r="G1359" s="109">
        <v>0.23461805555555557</v>
      </c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:19" ht="15" x14ac:dyDescent="0.25">
      <c r="A1360">
        <v>60</v>
      </c>
      <c r="B1360" t="s">
        <v>8</v>
      </c>
      <c r="C1360">
        <v>9607</v>
      </c>
      <c r="D1360">
        <v>26.622</v>
      </c>
      <c r="E1360">
        <v>-23.456</v>
      </c>
      <c r="F1360">
        <v>-9.4139999999999997</v>
      </c>
      <c r="G1360" s="109">
        <v>0.23461805555555557</v>
      </c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:19" ht="15" x14ac:dyDescent="0.25">
      <c r="A1361">
        <v>60</v>
      </c>
      <c r="B1361" t="s">
        <v>8</v>
      </c>
      <c r="C1361">
        <v>137</v>
      </c>
      <c r="D1361">
        <v>0.67600000000000005</v>
      </c>
      <c r="E1361">
        <v>26.795999999999999</v>
      </c>
      <c r="F1361">
        <v>692.62800000000004</v>
      </c>
      <c r="G1361" s="109">
        <v>0.23461805555555557</v>
      </c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:19" ht="15" x14ac:dyDescent="0.25">
      <c r="A1362">
        <v>60</v>
      </c>
      <c r="B1362" t="s">
        <v>8</v>
      </c>
      <c r="C1362">
        <v>14518</v>
      </c>
      <c r="D1362">
        <v>46.753999999999998</v>
      </c>
      <c r="E1362">
        <v>-23.218</v>
      </c>
      <c r="F1362">
        <v>-9.51</v>
      </c>
      <c r="G1362" s="109">
        <v>0.23461805555555557</v>
      </c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:19" ht="15" x14ac:dyDescent="0.25">
      <c r="A1363">
        <v>60</v>
      </c>
      <c r="B1363" t="s">
        <v>8</v>
      </c>
      <c r="C1363">
        <v>134</v>
      </c>
      <c r="D1363">
        <v>0.64</v>
      </c>
      <c r="E1363">
        <v>24.411000000000001</v>
      </c>
      <c r="F1363">
        <v>693.63099999999997</v>
      </c>
      <c r="G1363" s="109">
        <v>0.23461805555555557</v>
      </c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:19" ht="15" x14ac:dyDescent="0.25">
      <c r="A1364">
        <v>60</v>
      </c>
      <c r="B1364" t="s">
        <v>8</v>
      </c>
      <c r="C1364">
        <v>13534</v>
      </c>
      <c r="D1364">
        <v>43.389000000000003</v>
      </c>
      <c r="E1364">
        <v>-23.233000000000001</v>
      </c>
      <c r="F1364">
        <v>-9.5050000000000008</v>
      </c>
      <c r="G1364" s="109">
        <v>0.23461805555555557</v>
      </c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:19" ht="15" x14ac:dyDescent="0.25">
      <c r="A1365">
        <v>60</v>
      </c>
      <c r="B1365" t="s">
        <v>8</v>
      </c>
      <c r="C1365">
        <v>132</v>
      </c>
      <c r="D1365">
        <v>0.62</v>
      </c>
      <c r="E1365">
        <v>22.285</v>
      </c>
      <c r="F1365">
        <v>673.34299999999996</v>
      </c>
      <c r="G1365" s="109">
        <v>0.23461805555555557</v>
      </c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:19" ht="15" x14ac:dyDescent="0.25">
      <c r="A1366">
        <v>60</v>
      </c>
      <c r="B1366" t="s">
        <v>8</v>
      </c>
      <c r="C1366">
        <v>12558</v>
      </c>
      <c r="D1366">
        <v>40.121000000000002</v>
      </c>
      <c r="E1366">
        <v>-23.303000000000001</v>
      </c>
      <c r="F1366">
        <v>-9.5310000000000006</v>
      </c>
      <c r="G1366" s="109">
        <v>0.23461805555555557</v>
      </c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:19" ht="15" x14ac:dyDescent="0.25">
      <c r="A1367">
        <v>60</v>
      </c>
      <c r="B1367" t="s">
        <v>8</v>
      </c>
      <c r="C1367">
        <v>130</v>
      </c>
      <c r="D1367">
        <v>0.60199999999999998</v>
      </c>
      <c r="E1367">
        <v>19.79</v>
      </c>
      <c r="F1367">
        <v>650.15899999999999</v>
      </c>
      <c r="G1367" s="109">
        <v>0.23461805555555557</v>
      </c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:19" ht="15" x14ac:dyDescent="0.25">
      <c r="A1368">
        <v>60</v>
      </c>
      <c r="B1368" t="s">
        <v>8</v>
      </c>
      <c r="C1368">
        <v>11650</v>
      </c>
      <c r="D1368">
        <v>37.076000000000001</v>
      </c>
      <c r="E1368">
        <v>-23.318999999999999</v>
      </c>
      <c r="F1368">
        <v>-9.5009999999999994</v>
      </c>
      <c r="G1368" s="109">
        <v>0.23461805555555557</v>
      </c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:19" ht="15" x14ac:dyDescent="0.25">
      <c r="A1369">
        <v>60</v>
      </c>
      <c r="B1369" t="s">
        <v>8</v>
      </c>
      <c r="C1369">
        <v>127</v>
      </c>
      <c r="D1369">
        <v>0.58499999999999996</v>
      </c>
      <c r="E1369">
        <v>19.172999999999998</v>
      </c>
      <c r="F1369">
        <v>625.40899999999999</v>
      </c>
      <c r="G1369" s="109">
        <v>0.23461805555555557</v>
      </c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:19" ht="15" x14ac:dyDescent="0.25">
      <c r="A1370">
        <v>60</v>
      </c>
      <c r="B1370" t="s">
        <v>8</v>
      </c>
      <c r="C1370">
        <v>10829</v>
      </c>
      <c r="D1370">
        <v>34.265999999999998</v>
      </c>
      <c r="E1370">
        <v>-23.298999999999999</v>
      </c>
      <c r="F1370">
        <v>-9.4600000000000009</v>
      </c>
      <c r="G1370" s="109">
        <v>0.23461805555555557</v>
      </c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:19" ht="15" x14ac:dyDescent="0.25">
      <c r="A1371">
        <v>60</v>
      </c>
      <c r="B1371" t="s">
        <v>8</v>
      </c>
      <c r="C1371">
        <v>125</v>
      </c>
      <c r="D1371">
        <v>0.56799999999999995</v>
      </c>
      <c r="E1371">
        <v>18.468</v>
      </c>
      <c r="F1371">
        <v>598.44299999999998</v>
      </c>
      <c r="G1371" s="109">
        <v>0.23461805555555557</v>
      </c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:19" ht="15" x14ac:dyDescent="0.25">
      <c r="A1372">
        <v>60</v>
      </c>
      <c r="B1372" t="s">
        <v>8</v>
      </c>
      <c r="C1372">
        <v>10065</v>
      </c>
      <c r="D1372">
        <v>31.712</v>
      </c>
      <c r="E1372">
        <v>-23.347999999999999</v>
      </c>
      <c r="F1372">
        <v>-9.4610000000000003</v>
      </c>
      <c r="G1372" s="109">
        <v>0.23461805555555557</v>
      </c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:19" ht="15" x14ac:dyDescent="0.25">
      <c r="A1373">
        <v>60</v>
      </c>
      <c r="B1373" t="s">
        <v>8</v>
      </c>
      <c r="C1373">
        <v>122</v>
      </c>
      <c r="D1373">
        <v>0.55300000000000005</v>
      </c>
      <c r="E1373">
        <v>18.329999999999998</v>
      </c>
      <c r="F1373">
        <v>573.93899999999996</v>
      </c>
      <c r="G1373" s="109">
        <v>0.23461805555555557</v>
      </c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:19" ht="15" x14ac:dyDescent="0.25">
      <c r="A1374">
        <v>60</v>
      </c>
      <c r="B1374" t="s">
        <v>8</v>
      </c>
      <c r="C1374">
        <v>9373</v>
      </c>
      <c r="D1374">
        <v>29.390999999999998</v>
      </c>
      <c r="E1374">
        <v>-23.318999999999999</v>
      </c>
      <c r="F1374">
        <v>-9.4670000000000005</v>
      </c>
      <c r="G1374" s="109">
        <v>0.23461805555555557</v>
      </c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:19" ht="15" x14ac:dyDescent="0.25">
      <c r="A1375">
        <v>60</v>
      </c>
      <c r="B1375" t="s">
        <v>8</v>
      </c>
      <c r="C1375">
        <v>120</v>
      </c>
      <c r="D1375">
        <v>0.53400000000000003</v>
      </c>
      <c r="E1375">
        <v>18.443999999999999</v>
      </c>
      <c r="F1375">
        <v>549.93100000000004</v>
      </c>
      <c r="G1375" s="109">
        <v>0.23461805555555557</v>
      </c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:19" ht="15" x14ac:dyDescent="0.25">
      <c r="A1376">
        <v>60</v>
      </c>
      <c r="B1376" t="s">
        <v>8</v>
      </c>
      <c r="C1376">
        <v>8712</v>
      </c>
      <c r="D1376">
        <v>27.268999999999998</v>
      </c>
      <c r="E1376">
        <v>-23.402999999999999</v>
      </c>
      <c r="F1376">
        <v>-9.4809999999999999</v>
      </c>
      <c r="G1376" s="109">
        <v>0.23461805555555557</v>
      </c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:19" ht="15" x14ac:dyDescent="0.25">
      <c r="A1377">
        <v>60</v>
      </c>
      <c r="B1377" t="s">
        <v>8</v>
      </c>
      <c r="C1377">
        <v>8132</v>
      </c>
      <c r="D1377">
        <v>25.446000000000002</v>
      </c>
      <c r="E1377">
        <v>-23.548999999999999</v>
      </c>
      <c r="F1377">
        <v>-9.0370000000000008</v>
      </c>
      <c r="G1377" s="109">
        <v>0.23461805555555557</v>
      </c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:19" ht="15" x14ac:dyDescent="0.25">
      <c r="A1378">
        <v>61</v>
      </c>
      <c r="B1378" t="s">
        <v>130</v>
      </c>
      <c r="C1378">
        <v>2552</v>
      </c>
      <c r="D1378">
        <v>36.228999999999999</v>
      </c>
      <c r="E1378">
        <v>-39.277000000000001</v>
      </c>
      <c r="F1378">
        <v>-25.457999999999998</v>
      </c>
      <c r="G1378" s="109">
        <v>0.24413194444444444</v>
      </c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:19" ht="15" x14ac:dyDescent="0.25">
      <c r="A1379">
        <v>61</v>
      </c>
      <c r="B1379" t="s">
        <v>130</v>
      </c>
      <c r="C1379">
        <v>2550</v>
      </c>
      <c r="D1379">
        <v>36.524999999999999</v>
      </c>
      <c r="E1379">
        <v>-39.26</v>
      </c>
      <c r="F1379">
        <v>-25.54</v>
      </c>
      <c r="G1379" s="109">
        <v>0.24413194444444444</v>
      </c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:19" ht="15" x14ac:dyDescent="0.25">
      <c r="A1380">
        <v>61</v>
      </c>
      <c r="B1380" t="s">
        <v>130</v>
      </c>
      <c r="C1380">
        <v>2552</v>
      </c>
      <c r="D1380">
        <v>36.578000000000003</v>
      </c>
      <c r="E1380">
        <v>-39.290999999999997</v>
      </c>
      <c r="F1380">
        <v>-25.573</v>
      </c>
      <c r="G1380" s="109">
        <v>0.24413194444444444</v>
      </c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:19" ht="15" x14ac:dyDescent="0.25">
      <c r="A1381">
        <v>61</v>
      </c>
      <c r="B1381" t="s">
        <v>130</v>
      </c>
      <c r="C1381">
        <v>2554</v>
      </c>
      <c r="D1381">
        <v>36.58</v>
      </c>
      <c r="E1381">
        <v>-39.302999999999997</v>
      </c>
      <c r="F1381">
        <v>-25.585000000000001</v>
      </c>
      <c r="G1381" s="109">
        <v>0.24413194444444444</v>
      </c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:19" ht="15" x14ac:dyDescent="0.25">
      <c r="A1382">
        <v>61</v>
      </c>
      <c r="B1382" t="s">
        <v>130</v>
      </c>
      <c r="C1382">
        <v>2554</v>
      </c>
      <c r="D1382">
        <v>36.590000000000003</v>
      </c>
      <c r="E1382">
        <v>-39.289000000000001</v>
      </c>
      <c r="F1382">
        <v>-25.629000000000001</v>
      </c>
      <c r="G1382" s="109">
        <v>0.24413194444444444</v>
      </c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:19" ht="15" x14ac:dyDescent="0.25">
      <c r="A1383">
        <v>61</v>
      </c>
      <c r="B1383" t="s">
        <v>130</v>
      </c>
      <c r="C1383">
        <v>146</v>
      </c>
      <c r="D1383">
        <v>0.77900000000000003</v>
      </c>
      <c r="E1383">
        <v>34.283000000000001</v>
      </c>
      <c r="F1383">
        <v>598.02800000000002</v>
      </c>
      <c r="G1383" s="109">
        <v>0.24413194444444444</v>
      </c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:19" ht="15" x14ac:dyDescent="0.25">
      <c r="A1384">
        <v>61</v>
      </c>
      <c r="B1384" t="s">
        <v>130</v>
      </c>
      <c r="C1384">
        <v>138</v>
      </c>
      <c r="D1384">
        <v>0.70199999999999996</v>
      </c>
      <c r="E1384">
        <v>26.946000000000002</v>
      </c>
      <c r="F1384">
        <v>662.20899999999995</v>
      </c>
      <c r="G1384" s="109">
        <v>0.24413194444444444</v>
      </c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:19" ht="15" x14ac:dyDescent="0.25">
      <c r="A1385">
        <v>61</v>
      </c>
      <c r="B1385" t="s">
        <v>130</v>
      </c>
      <c r="C1385">
        <v>15841</v>
      </c>
      <c r="D1385">
        <v>51.744999999999997</v>
      </c>
      <c r="E1385">
        <v>-14.497</v>
      </c>
      <c r="F1385">
        <v>-11.12</v>
      </c>
      <c r="G1385" s="109">
        <v>0.24413194444444444</v>
      </c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:19" ht="15" x14ac:dyDescent="0.25">
      <c r="A1386">
        <v>61</v>
      </c>
      <c r="B1386" t="s">
        <v>130</v>
      </c>
      <c r="C1386">
        <v>134</v>
      </c>
      <c r="D1386">
        <v>0.64700000000000002</v>
      </c>
      <c r="E1386">
        <v>25.651</v>
      </c>
      <c r="F1386">
        <v>686.81799999999998</v>
      </c>
      <c r="G1386" s="109">
        <v>0.24413194444444444</v>
      </c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:19" ht="15" x14ac:dyDescent="0.25">
      <c r="A1387">
        <v>61</v>
      </c>
      <c r="B1387" t="s">
        <v>130</v>
      </c>
      <c r="C1387">
        <v>14726</v>
      </c>
      <c r="D1387">
        <v>47.92</v>
      </c>
      <c r="E1387">
        <v>-14.494</v>
      </c>
      <c r="F1387">
        <v>-11.141</v>
      </c>
      <c r="G1387" s="109">
        <v>0.24413194444444444</v>
      </c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:19" ht="15" x14ac:dyDescent="0.25">
      <c r="A1388">
        <v>61</v>
      </c>
      <c r="B1388" t="s">
        <v>130</v>
      </c>
      <c r="C1388">
        <v>131</v>
      </c>
      <c r="D1388">
        <v>0.625</v>
      </c>
      <c r="E1388">
        <v>23.135999999999999</v>
      </c>
      <c r="F1388">
        <v>673.30100000000004</v>
      </c>
      <c r="G1388" s="109">
        <v>0.24413194444444444</v>
      </c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:19" ht="15" x14ac:dyDescent="0.25">
      <c r="A1389">
        <v>61</v>
      </c>
      <c r="B1389" t="s">
        <v>130</v>
      </c>
      <c r="C1389">
        <v>13579</v>
      </c>
      <c r="D1389">
        <v>43.893999999999998</v>
      </c>
      <c r="E1389">
        <v>-14.531000000000001</v>
      </c>
      <c r="F1389">
        <v>-11.124000000000001</v>
      </c>
      <c r="G1389" s="109">
        <v>0.24413194444444444</v>
      </c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:19" ht="15" x14ac:dyDescent="0.25">
      <c r="A1390">
        <v>61</v>
      </c>
      <c r="B1390" t="s">
        <v>130</v>
      </c>
      <c r="C1390">
        <v>129</v>
      </c>
      <c r="D1390">
        <v>0.60699999999999998</v>
      </c>
      <c r="E1390">
        <v>21.114000000000001</v>
      </c>
      <c r="F1390">
        <v>653.70600000000002</v>
      </c>
      <c r="G1390" s="109">
        <v>0.24413194444444444</v>
      </c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:19" ht="15" x14ac:dyDescent="0.25">
      <c r="A1391">
        <v>61</v>
      </c>
      <c r="B1391" t="s">
        <v>130</v>
      </c>
      <c r="C1391">
        <v>12601</v>
      </c>
      <c r="D1391">
        <v>40.500999999999998</v>
      </c>
      <c r="E1391">
        <v>-14.551</v>
      </c>
      <c r="F1391">
        <v>-11.095000000000001</v>
      </c>
      <c r="G1391" s="109">
        <v>0.24413194444444444</v>
      </c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:19" ht="15" x14ac:dyDescent="0.25">
      <c r="A1392">
        <v>61</v>
      </c>
      <c r="B1392" t="s">
        <v>130</v>
      </c>
      <c r="C1392">
        <v>127</v>
      </c>
      <c r="D1392">
        <v>0.59099999999999997</v>
      </c>
      <c r="E1392">
        <v>19.308</v>
      </c>
      <c r="F1392">
        <v>626.75</v>
      </c>
      <c r="G1392" s="109">
        <v>0.24413194444444444</v>
      </c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:19" ht="15" x14ac:dyDescent="0.25">
      <c r="A1393">
        <v>61</v>
      </c>
      <c r="B1393" t="s">
        <v>130</v>
      </c>
      <c r="C1393">
        <v>11692</v>
      </c>
      <c r="D1393">
        <v>37.414999999999999</v>
      </c>
      <c r="E1393">
        <v>-14.581</v>
      </c>
      <c r="F1393">
        <v>-11.092000000000001</v>
      </c>
      <c r="G1393" s="109">
        <v>0.24413194444444444</v>
      </c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:19" ht="15" x14ac:dyDescent="0.25">
      <c r="A1394">
        <v>61</v>
      </c>
      <c r="B1394" t="s">
        <v>130</v>
      </c>
      <c r="C1394">
        <v>125</v>
      </c>
      <c r="D1394">
        <v>0.56999999999999995</v>
      </c>
      <c r="E1394">
        <v>18.457000000000001</v>
      </c>
      <c r="F1394">
        <v>603.74900000000002</v>
      </c>
      <c r="G1394" s="109">
        <v>0.24413194444444444</v>
      </c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:19" ht="15" x14ac:dyDescent="0.25">
      <c r="A1395">
        <v>61</v>
      </c>
      <c r="B1395" t="s">
        <v>130</v>
      </c>
      <c r="C1395">
        <v>10868</v>
      </c>
      <c r="D1395">
        <v>34.597999999999999</v>
      </c>
      <c r="E1395">
        <v>-14.59</v>
      </c>
      <c r="F1395">
        <v>-11.053000000000001</v>
      </c>
      <c r="G1395" s="109">
        <v>0.24413194444444444</v>
      </c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:19" ht="15" x14ac:dyDescent="0.25">
      <c r="A1396">
        <v>61</v>
      </c>
      <c r="B1396" t="s">
        <v>130</v>
      </c>
      <c r="C1396">
        <v>122</v>
      </c>
      <c r="D1396">
        <v>0.55300000000000005</v>
      </c>
      <c r="E1396">
        <v>18.616</v>
      </c>
      <c r="F1396">
        <v>579.54</v>
      </c>
      <c r="G1396" s="109">
        <v>0.24413194444444444</v>
      </c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:19" ht="15" x14ac:dyDescent="0.25">
      <c r="A1397">
        <v>61</v>
      </c>
      <c r="B1397" t="s">
        <v>130</v>
      </c>
      <c r="C1397">
        <v>10106</v>
      </c>
      <c r="D1397">
        <v>31.989000000000001</v>
      </c>
      <c r="E1397">
        <v>-14.618</v>
      </c>
      <c r="F1397">
        <v>-11.06</v>
      </c>
      <c r="G1397" s="109">
        <v>0.24413194444444444</v>
      </c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:19" ht="15" x14ac:dyDescent="0.25">
      <c r="A1398">
        <v>61</v>
      </c>
      <c r="B1398" t="s">
        <v>130</v>
      </c>
      <c r="C1398">
        <v>120</v>
      </c>
      <c r="D1398">
        <v>0.53500000000000003</v>
      </c>
      <c r="E1398">
        <v>18.434000000000001</v>
      </c>
      <c r="F1398">
        <v>556.84</v>
      </c>
      <c r="G1398" s="109">
        <v>0.24413194444444444</v>
      </c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:19" ht="15" x14ac:dyDescent="0.25">
      <c r="A1399">
        <v>61</v>
      </c>
      <c r="B1399" t="s">
        <v>130</v>
      </c>
      <c r="C1399">
        <v>9389</v>
      </c>
      <c r="D1399">
        <v>29.571999999999999</v>
      </c>
      <c r="E1399">
        <v>-14.634</v>
      </c>
      <c r="F1399">
        <v>-11.042999999999999</v>
      </c>
      <c r="G1399" s="109">
        <v>0.24413194444444444</v>
      </c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:19" ht="15" x14ac:dyDescent="0.25">
      <c r="A1400">
        <v>61</v>
      </c>
      <c r="B1400" t="s">
        <v>130</v>
      </c>
      <c r="C1400">
        <v>8730</v>
      </c>
      <c r="D1400">
        <v>27.503</v>
      </c>
      <c r="E1400">
        <v>-14.868</v>
      </c>
      <c r="F1400">
        <v>-10.419</v>
      </c>
      <c r="G1400" s="109">
        <v>0.24413194444444444</v>
      </c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:19" ht="15" x14ac:dyDescent="0.25">
      <c r="A1401">
        <v>62</v>
      </c>
      <c r="B1401" t="s">
        <v>131</v>
      </c>
      <c r="C1401">
        <v>2557</v>
      </c>
      <c r="D1401">
        <v>36.345999999999997</v>
      </c>
      <c r="E1401">
        <v>-39.253</v>
      </c>
      <c r="F1401">
        <v>-25.518999999999998</v>
      </c>
      <c r="G1401" s="109">
        <v>0.25418981481481479</v>
      </c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:19" ht="15" x14ac:dyDescent="0.25">
      <c r="A1402">
        <v>62</v>
      </c>
      <c r="B1402" t="s">
        <v>131</v>
      </c>
      <c r="C1402">
        <v>2554</v>
      </c>
      <c r="D1402">
        <v>36.595999999999997</v>
      </c>
      <c r="E1402">
        <v>-39.26</v>
      </c>
      <c r="F1402">
        <v>-25.54</v>
      </c>
      <c r="G1402" s="109">
        <v>0.25418981481481479</v>
      </c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:19" ht="15" x14ac:dyDescent="0.25">
      <c r="A1403">
        <v>62</v>
      </c>
      <c r="B1403" t="s">
        <v>131</v>
      </c>
      <c r="C1403">
        <v>2556</v>
      </c>
      <c r="D1403">
        <v>36.637</v>
      </c>
      <c r="E1403">
        <v>-39.249000000000002</v>
      </c>
      <c r="F1403">
        <v>-25.597000000000001</v>
      </c>
      <c r="G1403" s="109">
        <v>0.25418981481481479</v>
      </c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:19" ht="15" x14ac:dyDescent="0.25">
      <c r="A1404">
        <v>62</v>
      </c>
      <c r="B1404" t="s">
        <v>131</v>
      </c>
      <c r="C1404">
        <v>2557</v>
      </c>
      <c r="D1404">
        <v>36.667000000000002</v>
      </c>
      <c r="E1404">
        <v>-39.28</v>
      </c>
      <c r="F1404">
        <v>-25.564</v>
      </c>
      <c r="G1404" s="109">
        <v>0.25418981481481479</v>
      </c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:19" ht="15" x14ac:dyDescent="0.25">
      <c r="A1405">
        <v>62</v>
      </c>
      <c r="B1405" t="s">
        <v>131</v>
      </c>
      <c r="C1405">
        <v>2561</v>
      </c>
      <c r="D1405">
        <v>36.682000000000002</v>
      </c>
      <c r="E1405">
        <v>-39.28</v>
      </c>
      <c r="F1405">
        <v>-25.59</v>
      </c>
      <c r="G1405" s="109">
        <v>0.25418981481481479</v>
      </c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:19" ht="15" x14ac:dyDescent="0.25">
      <c r="A1406">
        <v>62</v>
      </c>
      <c r="B1406" t="s">
        <v>131</v>
      </c>
      <c r="C1406">
        <v>125</v>
      </c>
      <c r="D1406">
        <v>0.48499999999999999</v>
      </c>
      <c r="E1406">
        <v>25.071999999999999</v>
      </c>
      <c r="F1406">
        <v>368.19600000000003</v>
      </c>
      <c r="G1406" s="109">
        <v>0.25418981481481479</v>
      </c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:19" ht="15" x14ac:dyDescent="0.25">
      <c r="A1407">
        <v>62</v>
      </c>
      <c r="B1407" t="s">
        <v>131</v>
      </c>
      <c r="C1407">
        <v>145</v>
      </c>
      <c r="D1407">
        <v>0.749</v>
      </c>
      <c r="E1407">
        <v>31.875</v>
      </c>
      <c r="F1407">
        <v>644.00900000000001</v>
      </c>
      <c r="G1407" s="109">
        <v>0.25418981481481479</v>
      </c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:19" ht="15" x14ac:dyDescent="0.25">
      <c r="A1408">
        <v>62</v>
      </c>
      <c r="B1408" t="s">
        <v>131</v>
      </c>
      <c r="C1408">
        <v>624</v>
      </c>
      <c r="D1408">
        <v>1.5860000000000001</v>
      </c>
      <c r="E1408">
        <v>-27.884</v>
      </c>
      <c r="F1408">
        <v>-11.994999999999999</v>
      </c>
      <c r="G1408" s="109">
        <v>0.25418981481481479</v>
      </c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:19" ht="15" x14ac:dyDescent="0.25">
      <c r="A1409">
        <v>62</v>
      </c>
      <c r="B1409" t="s">
        <v>131</v>
      </c>
      <c r="C1409">
        <v>138</v>
      </c>
      <c r="D1409">
        <v>0.69</v>
      </c>
      <c r="E1409">
        <v>27.718</v>
      </c>
      <c r="F1409">
        <v>682.03700000000003</v>
      </c>
      <c r="G1409" s="109">
        <v>0.25418981481481479</v>
      </c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:19" ht="15" x14ac:dyDescent="0.25">
      <c r="A1410">
        <v>62</v>
      </c>
      <c r="B1410" t="s">
        <v>131</v>
      </c>
      <c r="C1410">
        <v>4769</v>
      </c>
      <c r="D1410">
        <v>15.161</v>
      </c>
      <c r="E1410">
        <v>-26.009</v>
      </c>
      <c r="F1410">
        <v>-7.2859999999999996</v>
      </c>
      <c r="G1410" s="109">
        <v>0.25418981481481479</v>
      </c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:19" ht="15" x14ac:dyDescent="0.25">
      <c r="A1411">
        <v>62</v>
      </c>
      <c r="B1411" t="s">
        <v>131</v>
      </c>
      <c r="C1411">
        <v>135</v>
      </c>
      <c r="D1411">
        <v>0.66</v>
      </c>
      <c r="E1411">
        <v>22.422000000000001</v>
      </c>
      <c r="F1411">
        <v>681.755</v>
      </c>
      <c r="G1411" s="109">
        <v>0.25418981481481479</v>
      </c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:19" ht="15" x14ac:dyDescent="0.25">
      <c r="A1412">
        <v>62</v>
      </c>
      <c r="B1412" t="s">
        <v>131</v>
      </c>
      <c r="C1412">
        <v>4418</v>
      </c>
      <c r="D1412">
        <v>14.015000000000001</v>
      </c>
      <c r="E1412">
        <v>-25.948</v>
      </c>
      <c r="F1412">
        <v>-7.327</v>
      </c>
      <c r="G1412" s="109">
        <v>0.25418981481481479</v>
      </c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:19" ht="15" x14ac:dyDescent="0.25">
      <c r="A1413">
        <v>62</v>
      </c>
      <c r="B1413" t="s">
        <v>131</v>
      </c>
      <c r="C1413">
        <v>133</v>
      </c>
      <c r="D1413">
        <v>0.63700000000000001</v>
      </c>
      <c r="E1413">
        <v>20.867999999999999</v>
      </c>
      <c r="F1413">
        <v>662.86099999999999</v>
      </c>
      <c r="G1413" s="109">
        <v>0.25418981481481479</v>
      </c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:19" ht="15" x14ac:dyDescent="0.25">
      <c r="A1414">
        <v>62</v>
      </c>
      <c r="B1414" t="s">
        <v>131</v>
      </c>
      <c r="C1414">
        <v>4088</v>
      </c>
      <c r="D1414">
        <v>12.92</v>
      </c>
      <c r="E1414">
        <v>-26.015000000000001</v>
      </c>
      <c r="F1414">
        <v>-7.2469999999999999</v>
      </c>
      <c r="G1414" s="109">
        <v>0.25418981481481479</v>
      </c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:19" ht="15" x14ac:dyDescent="0.25">
      <c r="A1415">
        <v>62</v>
      </c>
      <c r="B1415" t="s">
        <v>131</v>
      </c>
      <c r="C1415">
        <v>130</v>
      </c>
      <c r="D1415">
        <v>0.61599999999999999</v>
      </c>
      <c r="E1415">
        <v>19.134</v>
      </c>
      <c r="F1415">
        <v>640.572</v>
      </c>
      <c r="G1415" s="109">
        <v>0.25418981481481479</v>
      </c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:19" ht="15" x14ac:dyDescent="0.25">
      <c r="A1416">
        <v>62</v>
      </c>
      <c r="B1416" t="s">
        <v>131</v>
      </c>
      <c r="C1416">
        <v>3801</v>
      </c>
      <c r="D1416">
        <v>11.932</v>
      </c>
      <c r="E1416">
        <v>-25.981999999999999</v>
      </c>
      <c r="F1416">
        <v>-7.2309999999999999</v>
      </c>
      <c r="G1416" s="109">
        <v>0.25418981481481479</v>
      </c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:19" ht="15" x14ac:dyDescent="0.25">
      <c r="A1417">
        <v>62</v>
      </c>
      <c r="B1417" t="s">
        <v>131</v>
      </c>
      <c r="C1417">
        <v>127</v>
      </c>
      <c r="D1417">
        <v>0.59899999999999998</v>
      </c>
      <c r="E1417">
        <v>17.922000000000001</v>
      </c>
      <c r="F1417">
        <v>616.51300000000003</v>
      </c>
      <c r="G1417" s="109">
        <v>0.25418981481481479</v>
      </c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:19" ht="15" x14ac:dyDescent="0.25">
      <c r="A1418">
        <v>62</v>
      </c>
      <c r="B1418" t="s">
        <v>131</v>
      </c>
      <c r="C1418">
        <v>3516</v>
      </c>
      <c r="D1418">
        <v>11.029</v>
      </c>
      <c r="E1418">
        <v>-25.995000000000001</v>
      </c>
      <c r="F1418">
        <v>-7.0350000000000001</v>
      </c>
      <c r="G1418" s="109">
        <v>0.25418981481481479</v>
      </c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:19" ht="15" x14ac:dyDescent="0.25">
      <c r="A1419">
        <v>62</v>
      </c>
      <c r="B1419" t="s">
        <v>131</v>
      </c>
      <c r="C1419">
        <v>125</v>
      </c>
      <c r="D1419">
        <v>0.57899999999999996</v>
      </c>
      <c r="E1419">
        <v>17.295999999999999</v>
      </c>
      <c r="F1419">
        <v>591.58900000000006</v>
      </c>
      <c r="G1419" s="109">
        <v>0.25418981481481479</v>
      </c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:19" ht="15" x14ac:dyDescent="0.25">
      <c r="A1420">
        <v>62</v>
      </c>
      <c r="B1420" t="s">
        <v>131</v>
      </c>
      <c r="C1420">
        <v>3269</v>
      </c>
      <c r="D1420">
        <v>10.208</v>
      </c>
      <c r="E1420">
        <v>-26.021999999999998</v>
      </c>
      <c r="F1420">
        <v>-7.2480000000000002</v>
      </c>
      <c r="G1420" s="109">
        <v>0.25418981481481479</v>
      </c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:19" ht="15" x14ac:dyDescent="0.25">
      <c r="A1421">
        <v>62</v>
      </c>
      <c r="B1421" t="s">
        <v>131</v>
      </c>
      <c r="C1421">
        <v>122</v>
      </c>
      <c r="D1421">
        <v>0.56299999999999994</v>
      </c>
      <c r="E1421">
        <v>16.635999999999999</v>
      </c>
      <c r="F1421">
        <v>567.45799999999997</v>
      </c>
      <c r="G1421" s="109">
        <v>0.25418981481481479</v>
      </c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:19" ht="15" x14ac:dyDescent="0.25">
      <c r="A1422">
        <v>62</v>
      </c>
      <c r="B1422" t="s">
        <v>131</v>
      </c>
      <c r="C1422">
        <v>3030</v>
      </c>
      <c r="D1422">
        <v>9.4540000000000006</v>
      </c>
      <c r="E1422">
        <v>-25.99</v>
      </c>
      <c r="F1422">
        <v>-7.2729999999999997</v>
      </c>
      <c r="G1422" s="109">
        <v>0.25418981481481479</v>
      </c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:19" ht="15" x14ac:dyDescent="0.25">
      <c r="A1423">
        <v>62</v>
      </c>
      <c r="B1423" t="s">
        <v>131</v>
      </c>
      <c r="C1423">
        <v>119</v>
      </c>
      <c r="D1423">
        <v>0.54200000000000004</v>
      </c>
      <c r="E1423">
        <v>16.611999999999998</v>
      </c>
      <c r="F1423">
        <v>544.40700000000004</v>
      </c>
      <c r="G1423" s="109">
        <v>0.25418981481481479</v>
      </c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:19" ht="15" x14ac:dyDescent="0.25">
      <c r="A1424">
        <v>62</v>
      </c>
      <c r="B1424" t="s">
        <v>131</v>
      </c>
      <c r="C1424">
        <v>2808</v>
      </c>
      <c r="D1424">
        <v>8.7409999999999997</v>
      </c>
      <c r="E1424">
        <v>-26.004000000000001</v>
      </c>
      <c r="F1424">
        <v>-7.2050000000000001</v>
      </c>
      <c r="G1424" s="109">
        <v>0.25418981481481479</v>
      </c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:19" ht="15" x14ac:dyDescent="0.25">
      <c r="A1425">
        <v>62</v>
      </c>
      <c r="B1425" t="s">
        <v>131</v>
      </c>
      <c r="C1425">
        <v>2599</v>
      </c>
      <c r="D1425">
        <v>8.1219999999999999</v>
      </c>
      <c r="E1425">
        <v>-26.166</v>
      </c>
      <c r="F1425">
        <v>-6.2270000000000003</v>
      </c>
      <c r="G1425" s="109">
        <v>0.25418981481481479</v>
      </c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:19" ht="15" x14ac:dyDescent="0.25">
      <c r="A1426">
        <v>63</v>
      </c>
      <c r="B1426" t="s">
        <v>132</v>
      </c>
      <c r="C1426">
        <v>2559</v>
      </c>
      <c r="D1426">
        <v>36.326999999999998</v>
      </c>
      <c r="E1426">
        <v>-39.216000000000001</v>
      </c>
      <c r="F1426">
        <v>-25.504999999999999</v>
      </c>
      <c r="G1426" s="109">
        <v>0.26370370370370372</v>
      </c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:19" ht="15" x14ac:dyDescent="0.25">
      <c r="A1427">
        <v>63</v>
      </c>
      <c r="B1427" t="s">
        <v>132</v>
      </c>
      <c r="C1427">
        <v>2555</v>
      </c>
      <c r="D1427">
        <v>36.588999999999999</v>
      </c>
      <c r="E1427">
        <v>-39.26</v>
      </c>
      <c r="F1427">
        <v>-25.54</v>
      </c>
      <c r="G1427" s="109">
        <v>0.26370370370370372</v>
      </c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:19" ht="15" x14ac:dyDescent="0.25">
      <c r="A1428">
        <v>63</v>
      </c>
      <c r="B1428" t="s">
        <v>132</v>
      </c>
      <c r="C1428">
        <v>2559</v>
      </c>
      <c r="D1428">
        <v>36.658000000000001</v>
      </c>
      <c r="E1428">
        <v>-39.246000000000002</v>
      </c>
      <c r="F1428">
        <v>-25.568999999999999</v>
      </c>
      <c r="G1428" s="109">
        <v>0.26370370370370372</v>
      </c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:19" ht="15" x14ac:dyDescent="0.25">
      <c r="A1429">
        <v>63</v>
      </c>
      <c r="B1429" t="s">
        <v>132</v>
      </c>
      <c r="C1429">
        <v>2561</v>
      </c>
      <c r="D1429">
        <v>36.67</v>
      </c>
      <c r="E1429">
        <v>-39.232999999999997</v>
      </c>
      <c r="F1429">
        <v>-25.568999999999999</v>
      </c>
      <c r="G1429" s="109">
        <v>0.26370370370370372</v>
      </c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:19" ht="15" x14ac:dyDescent="0.25">
      <c r="A1430">
        <v>63</v>
      </c>
      <c r="B1430" t="s">
        <v>132</v>
      </c>
      <c r="C1430">
        <v>2562</v>
      </c>
      <c r="D1430">
        <v>36.701000000000001</v>
      </c>
      <c r="E1430">
        <v>-39.256</v>
      </c>
      <c r="F1430">
        <v>-25.59</v>
      </c>
      <c r="G1430" s="109">
        <v>0.26370370370370372</v>
      </c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:19" ht="15" x14ac:dyDescent="0.25">
      <c r="A1431">
        <v>63</v>
      </c>
      <c r="B1431" t="s">
        <v>132</v>
      </c>
      <c r="C1431">
        <v>86</v>
      </c>
      <c r="D1431">
        <v>0.28599999999999998</v>
      </c>
      <c r="E1431">
        <v>14.327</v>
      </c>
      <c r="F1431">
        <v>227.999</v>
      </c>
      <c r="G1431" s="109">
        <v>0.26370370370370372</v>
      </c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:19" ht="15" x14ac:dyDescent="0.25">
      <c r="A1432">
        <v>63</v>
      </c>
      <c r="B1432" t="s">
        <v>132</v>
      </c>
      <c r="C1432">
        <v>143</v>
      </c>
      <c r="D1432">
        <v>0.748</v>
      </c>
      <c r="E1432">
        <v>33.780999999999999</v>
      </c>
      <c r="F1432">
        <v>636.66800000000001</v>
      </c>
      <c r="G1432" s="109">
        <v>0.26370370370370372</v>
      </c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:19" ht="15" x14ac:dyDescent="0.25">
      <c r="A1433">
        <v>63</v>
      </c>
      <c r="B1433" t="s">
        <v>132</v>
      </c>
      <c r="C1433">
        <v>1220</v>
      </c>
      <c r="D1433">
        <v>3.1</v>
      </c>
      <c r="E1433">
        <v>-30.201000000000001</v>
      </c>
      <c r="F1433">
        <v>-23.992000000000001</v>
      </c>
      <c r="G1433" s="109">
        <v>0.26370370370370372</v>
      </c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:19" ht="15" x14ac:dyDescent="0.25">
      <c r="A1434">
        <v>63</v>
      </c>
      <c r="B1434" t="s">
        <v>132</v>
      </c>
      <c r="C1434">
        <v>137</v>
      </c>
      <c r="D1434">
        <v>0.69099999999999995</v>
      </c>
      <c r="E1434">
        <v>25.756</v>
      </c>
      <c r="F1434">
        <v>682.33199999999999</v>
      </c>
      <c r="G1434" s="109">
        <v>0.26370370370370372</v>
      </c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:19" ht="15" x14ac:dyDescent="0.25">
      <c r="A1435">
        <v>63</v>
      </c>
      <c r="B1435" t="s">
        <v>132</v>
      </c>
      <c r="C1435">
        <v>16541</v>
      </c>
      <c r="D1435">
        <v>54.06</v>
      </c>
      <c r="E1435">
        <v>-29.882000000000001</v>
      </c>
      <c r="F1435">
        <v>-20.295000000000002</v>
      </c>
      <c r="G1435" s="109">
        <v>0.26370370370370372</v>
      </c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:19" ht="15" x14ac:dyDescent="0.25">
      <c r="A1436">
        <v>63</v>
      </c>
      <c r="B1436" t="s">
        <v>132</v>
      </c>
      <c r="C1436">
        <v>133</v>
      </c>
      <c r="D1436">
        <v>0.64300000000000002</v>
      </c>
      <c r="E1436">
        <v>24.507000000000001</v>
      </c>
      <c r="F1436">
        <v>704.86400000000003</v>
      </c>
      <c r="G1436" s="109">
        <v>0.26370370370370372</v>
      </c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:19" ht="15" x14ac:dyDescent="0.25">
      <c r="A1437">
        <v>63</v>
      </c>
      <c r="B1437" t="s">
        <v>132</v>
      </c>
      <c r="C1437">
        <v>15339</v>
      </c>
      <c r="D1437">
        <v>49.822000000000003</v>
      </c>
      <c r="E1437">
        <v>-29.92</v>
      </c>
      <c r="F1437">
        <v>-20.359000000000002</v>
      </c>
      <c r="G1437" s="109">
        <v>0.26370370370370372</v>
      </c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:19" ht="15" x14ac:dyDescent="0.25">
      <c r="A1438">
        <v>63</v>
      </c>
      <c r="B1438" t="s">
        <v>132</v>
      </c>
      <c r="C1438">
        <v>131</v>
      </c>
      <c r="D1438">
        <v>0.61799999999999999</v>
      </c>
      <c r="E1438">
        <v>22.855</v>
      </c>
      <c r="F1438">
        <v>688.43299999999999</v>
      </c>
      <c r="G1438" s="109">
        <v>0.26370370370370372</v>
      </c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:19" ht="15" x14ac:dyDescent="0.25">
      <c r="A1439">
        <v>63</v>
      </c>
      <c r="B1439" t="s">
        <v>132</v>
      </c>
      <c r="C1439">
        <v>14171</v>
      </c>
      <c r="D1439">
        <v>45.65</v>
      </c>
      <c r="E1439">
        <v>-29.905999999999999</v>
      </c>
      <c r="F1439">
        <v>-20.363</v>
      </c>
      <c r="G1439" s="109">
        <v>0.26370370370370372</v>
      </c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:19" ht="15" x14ac:dyDescent="0.25">
      <c r="A1440">
        <v>63</v>
      </c>
      <c r="B1440" t="s">
        <v>132</v>
      </c>
      <c r="C1440">
        <v>128</v>
      </c>
      <c r="D1440">
        <v>0.6</v>
      </c>
      <c r="E1440">
        <v>19.792000000000002</v>
      </c>
      <c r="F1440">
        <v>664.20399999999995</v>
      </c>
      <c r="G1440" s="109">
        <v>0.26370370370370372</v>
      </c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:19" ht="15" x14ac:dyDescent="0.25">
      <c r="A1441">
        <v>63</v>
      </c>
      <c r="B1441" t="s">
        <v>132</v>
      </c>
      <c r="C1441">
        <v>13109</v>
      </c>
      <c r="D1441">
        <v>42.069000000000003</v>
      </c>
      <c r="E1441">
        <v>-29.917000000000002</v>
      </c>
      <c r="F1441">
        <v>-20.329000000000001</v>
      </c>
      <c r="G1441" s="109">
        <v>0.26370370370370372</v>
      </c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:19" ht="15" x14ac:dyDescent="0.25">
      <c r="A1442">
        <v>63</v>
      </c>
      <c r="B1442" t="s">
        <v>132</v>
      </c>
      <c r="C1442">
        <v>126</v>
      </c>
      <c r="D1442">
        <v>0.58299999999999996</v>
      </c>
      <c r="E1442">
        <v>18.439</v>
      </c>
      <c r="F1442">
        <v>638.52800000000002</v>
      </c>
      <c r="G1442" s="109">
        <v>0.26370370370370372</v>
      </c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:19" ht="15" x14ac:dyDescent="0.25">
      <c r="A1443">
        <v>63</v>
      </c>
      <c r="B1443" t="s">
        <v>132</v>
      </c>
      <c r="C1443">
        <v>12155</v>
      </c>
      <c r="D1443">
        <v>38.816000000000003</v>
      </c>
      <c r="E1443">
        <v>-29.984000000000002</v>
      </c>
      <c r="F1443">
        <v>-20.327999999999999</v>
      </c>
      <c r="G1443" s="109">
        <v>0.26370370370370372</v>
      </c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:19" ht="15" x14ac:dyDescent="0.25">
      <c r="A1444">
        <v>63</v>
      </c>
      <c r="B1444" t="s">
        <v>132</v>
      </c>
      <c r="C1444">
        <v>124</v>
      </c>
      <c r="D1444">
        <v>0.56399999999999995</v>
      </c>
      <c r="E1444">
        <v>18.707000000000001</v>
      </c>
      <c r="F1444">
        <v>612.91399999999999</v>
      </c>
      <c r="G1444" s="109">
        <v>0.26370370370370372</v>
      </c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:19" ht="15" x14ac:dyDescent="0.25">
      <c r="A1445">
        <v>63</v>
      </c>
      <c r="B1445" t="s">
        <v>132</v>
      </c>
      <c r="C1445">
        <v>11258</v>
      </c>
      <c r="D1445">
        <v>35.811999999999998</v>
      </c>
      <c r="E1445">
        <v>-30.001999999999999</v>
      </c>
      <c r="F1445">
        <v>-20.216999999999999</v>
      </c>
      <c r="G1445" s="109">
        <v>0.26370370370370372</v>
      </c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:19" ht="15" x14ac:dyDescent="0.25">
      <c r="A1446">
        <v>63</v>
      </c>
      <c r="B1446" t="s">
        <v>132</v>
      </c>
      <c r="C1446">
        <v>121</v>
      </c>
      <c r="D1446">
        <v>0.54700000000000004</v>
      </c>
      <c r="E1446">
        <v>17.198</v>
      </c>
      <c r="F1446">
        <v>588.47900000000004</v>
      </c>
      <c r="G1446" s="109">
        <v>0.26370370370370372</v>
      </c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:19" ht="15" x14ac:dyDescent="0.25">
      <c r="A1447">
        <v>63</v>
      </c>
      <c r="B1447" t="s">
        <v>132</v>
      </c>
      <c r="C1447">
        <v>10451</v>
      </c>
      <c r="D1447">
        <v>33.055999999999997</v>
      </c>
      <c r="E1447">
        <v>-30.029</v>
      </c>
      <c r="F1447">
        <v>-20.231000000000002</v>
      </c>
      <c r="G1447" s="109">
        <v>0.26370370370370372</v>
      </c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:19" ht="15" x14ac:dyDescent="0.25">
      <c r="A1448">
        <v>63</v>
      </c>
      <c r="B1448" t="s">
        <v>132</v>
      </c>
      <c r="C1448">
        <v>119</v>
      </c>
      <c r="D1448">
        <v>0.52800000000000002</v>
      </c>
      <c r="E1448">
        <v>17.573</v>
      </c>
      <c r="F1448">
        <v>563.24400000000003</v>
      </c>
      <c r="G1448" s="109">
        <v>0.26370370370370372</v>
      </c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:19" ht="15" x14ac:dyDescent="0.25">
      <c r="A1449">
        <v>63</v>
      </c>
      <c r="B1449" t="s">
        <v>132</v>
      </c>
      <c r="C1449">
        <v>9675</v>
      </c>
      <c r="D1449">
        <v>30.489000000000001</v>
      </c>
      <c r="E1449">
        <v>-30.05</v>
      </c>
      <c r="F1449">
        <v>-20.190000000000001</v>
      </c>
      <c r="G1449" s="109">
        <v>0.26370370370370372</v>
      </c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:19" ht="15" x14ac:dyDescent="0.25">
      <c r="A1450">
        <v>63</v>
      </c>
      <c r="B1450" t="s">
        <v>132</v>
      </c>
      <c r="C1450">
        <v>9015</v>
      </c>
      <c r="D1450">
        <v>28.311</v>
      </c>
      <c r="E1450">
        <v>-30.231999999999999</v>
      </c>
      <c r="F1450">
        <v>-19.579000000000001</v>
      </c>
      <c r="G1450" s="109">
        <v>0.26370370370370372</v>
      </c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:19" ht="15" x14ac:dyDescent="0.25">
      <c r="A1451">
        <v>64</v>
      </c>
      <c r="B1451" t="s">
        <v>133</v>
      </c>
      <c r="C1451">
        <v>2557</v>
      </c>
      <c r="D1451">
        <v>36.372</v>
      </c>
      <c r="E1451">
        <v>-39.253999999999998</v>
      </c>
      <c r="F1451">
        <v>-25.434000000000001</v>
      </c>
      <c r="G1451" s="109">
        <v>0.27376157407407409</v>
      </c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:19" ht="15" x14ac:dyDescent="0.25">
      <c r="A1452">
        <v>64</v>
      </c>
      <c r="B1452" t="s">
        <v>133</v>
      </c>
      <c r="C1452">
        <v>2556</v>
      </c>
      <c r="D1452">
        <v>36.595999999999997</v>
      </c>
      <c r="E1452">
        <v>-39.26</v>
      </c>
      <c r="F1452">
        <v>-25.54</v>
      </c>
      <c r="G1452" s="109">
        <v>0.27376157407407409</v>
      </c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:19" ht="15" x14ac:dyDescent="0.25">
      <c r="A1453">
        <v>64</v>
      </c>
      <c r="B1453" t="s">
        <v>133</v>
      </c>
      <c r="C1453">
        <v>2559</v>
      </c>
      <c r="D1453">
        <v>36.649000000000001</v>
      </c>
      <c r="E1453">
        <v>-39.244</v>
      </c>
      <c r="F1453">
        <v>-25.56</v>
      </c>
      <c r="G1453" s="109">
        <v>0.27376157407407409</v>
      </c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:19" ht="15" x14ac:dyDescent="0.25">
      <c r="A1454">
        <v>64</v>
      </c>
      <c r="B1454" t="s">
        <v>133</v>
      </c>
      <c r="C1454">
        <v>2560</v>
      </c>
      <c r="D1454">
        <v>36.665999999999997</v>
      </c>
      <c r="E1454">
        <v>-39.256</v>
      </c>
      <c r="F1454">
        <v>-25.542999999999999</v>
      </c>
      <c r="G1454" s="109">
        <v>0.27376157407407409</v>
      </c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:19" ht="15" x14ac:dyDescent="0.25">
      <c r="A1455">
        <v>64</v>
      </c>
      <c r="B1455" t="s">
        <v>133</v>
      </c>
      <c r="C1455">
        <v>2560</v>
      </c>
      <c r="D1455">
        <v>36.683</v>
      </c>
      <c r="E1455">
        <v>-39.271999999999998</v>
      </c>
      <c r="F1455">
        <v>-25.562000000000001</v>
      </c>
      <c r="G1455" s="109">
        <v>0.27376157407407409</v>
      </c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:19" ht="15" x14ac:dyDescent="0.25">
      <c r="A1456">
        <v>64</v>
      </c>
      <c r="B1456" t="s">
        <v>133</v>
      </c>
      <c r="C1456">
        <v>73</v>
      </c>
      <c r="D1456">
        <v>0.23599999999999999</v>
      </c>
      <c r="E1456">
        <v>13.69</v>
      </c>
      <c r="F1456">
        <v>210.69300000000001</v>
      </c>
      <c r="G1456" s="109">
        <v>0.27376157407407409</v>
      </c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:19" ht="15" x14ac:dyDescent="0.25">
      <c r="A1457">
        <v>64</v>
      </c>
      <c r="B1457" t="s">
        <v>133</v>
      </c>
      <c r="C1457">
        <v>150</v>
      </c>
      <c r="D1457">
        <v>0.78200000000000003</v>
      </c>
      <c r="E1457">
        <v>34.35</v>
      </c>
      <c r="F1457">
        <v>645.79700000000003</v>
      </c>
      <c r="G1457" s="109">
        <v>0.27376157407407409</v>
      </c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:19" ht="15" x14ac:dyDescent="0.25">
      <c r="A1458">
        <v>64</v>
      </c>
      <c r="B1458" t="s">
        <v>133</v>
      </c>
      <c r="C1458">
        <v>219</v>
      </c>
      <c r="D1458">
        <v>0.54300000000000004</v>
      </c>
      <c r="E1458">
        <v>-27.792999999999999</v>
      </c>
      <c r="F1458">
        <v>-25.968</v>
      </c>
      <c r="G1458" s="109">
        <v>0.27376157407407409</v>
      </c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:19" ht="15" x14ac:dyDescent="0.25">
      <c r="A1459">
        <v>64</v>
      </c>
      <c r="B1459" t="s">
        <v>133</v>
      </c>
      <c r="C1459">
        <v>140</v>
      </c>
      <c r="D1459">
        <v>0.71</v>
      </c>
      <c r="E1459">
        <v>27.774999999999999</v>
      </c>
      <c r="F1459">
        <v>703.88</v>
      </c>
      <c r="G1459" s="109">
        <v>0.27376157407407409</v>
      </c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:19" ht="15" x14ac:dyDescent="0.25">
      <c r="A1460">
        <v>64</v>
      </c>
      <c r="B1460" t="s">
        <v>133</v>
      </c>
      <c r="C1460">
        <v>13321</v>
      </c>
      <c r="D1460">
        <v>42.784999999999997</v>
      </c>
      <c r="E1460">
        <v>-25.045999999999999</v>
      </c>
      <c r="F1460">
        <v>-11.292</v>
      </c>
      <c r="G1460" s="109">
        <v>0.27376157407407409</v>
      </c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:19" ht="15" x14ac:dyDescent="0.25">
      <c r="A1461">
        <v>64</v>
      </c>
      <c r="B1461" t="s">
        <v>133</v>
      </c>
      <c r="C1461">
        <v>135</v>
      </c>
      <c r="D1461">
        <v>0.65600000000000003</v>
      </c>
      <c r="E1461">
        <v>25.422999999999998</v>
      </c>
      <c r="F1461">
        <v>731.63</v>
      </c>
      <c r="G1461" s="109">
        <v>0.27376157407407409</v>
      </c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:19" ht="15" x14ac:dyDescent="0.25">
      <c r="A1462">
        <v>64</v>
      </c>
      <c r="B1462" t="s">
        <v>133</v>
      </c>
      <c r="C1462">
        <v>12329</v>
      </c>
      <c r="D1462">
        <v>39.381999999999998</v>
      </c>
      <c r="E1462">
        <v>-25.050999999999998</v>
      </c>
      <c r="F1462">
        <v>-11.321</v>
      </c>
      <c r="G1462" s="109">
        <v>0.27376157407407409</v>
      </c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:19" ht="15" x14ac:dyDescent="0.25">
      <c r="A1463">
        <v>64</v>
      </c>
      <c r="B1463" t="s">
        <v>133</v>
      </c>
      <c r="C1463">
        <v>133</v>
      </c>
      <c r="D1463">
        <v>0.63500000000000001</v>
      </c>
      <c r="E1463">
        <v>21.364000000000001</v>
      </c>
      <c r="F1463">
        <v>712.80499999999995</v>
      </c>
      <c r="G1463" s="109">
        <v>0.27376157407407409</v>
      </c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:19" ht="15" x14ac:dyDescent="0.25">
      <c r="A1464">
        <v>64</v>
      </c>
      <c r="B1464" t="s">
        <v>133</v>
      </c>
      <c r="C1464">
        <v>11391</v>
      </c>
      <c r="D1464">
        <v>36.279000000000003</v>
      </c>
      <c r="E1464">
        <v>-25.071999999999999</v>
      </c>
      <c r="F1464">
        <v>-11.319000000000001</v>
      </c>
      <c r="G1464" s="109">
        <v>0.27376157407407409</v>
      </c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:19" ht="15" x14ac:dyDescent="0.25">
      <c r="A1465">
        <v>64</v>
      </c>
      <c r="B1465" t="s">
        <v>133</v>
      </c>
      <c r="C1465">
        <v>130</v>
      </c>
      <c r="D1465">
        <v>0.61499999999999999</v>
      </c>
      <c r="E1465">
        <v>19.408999999999999</v>
      </c>
      <c r="F1465">
        <v>686.61699999999996</v>
      </c>
      <c r="G1465" s="109">
        <v>0.27376157407407409</v>
      </c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:19" ht="15" x14ac:dyDescent="0.25">
      <c r="A1466">
        <v>64</v>
      </c>
      <c r="B1466" t="s">
        <v>133</v>
      </c>
      <c r="C1466">
        <v>10556</v>
      </c>
      <c r="D1466">
        <v>33.465000000000003</v>
      </c>
      <c r="E1466">
        <v>-25.04</v>
      </c>
      <c r="F1466">
        <v>-11.362</v>
      </c>
      <c r="G1466" s="109">
        <v>0.27376157407407409</v>
      </c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:19" ht="15" x14ac:dyDescent="0.25">
      <c r="A1467">
        <v>64</v>
      </c>
      <c r="B1467" t="s">
        <v>133</v>
      </c>
      <c r="C1467">
        <v>119</v>
      </c>
      <c r="D1467">
        <v>0.54</v>
      </c>
      <c r="E1467">
        <v>16.081</v>
      </c>
      <c r="F1467">
        <v>581.072</v>
      </c>
      <c r="G1467" s="109">
        <v>0.27376157407407409</v>
      </c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:19" ht="15" x14ac:dyDescent="0.25">
      <c r="A1468">
        <v>64</v>
      </c>
      <c r="B1468" t="s">
        <v>133</v>
      </c>
      <c r="C1468">
        <v>9772</v>
      </c>
      <c r="D1468">
        <v>30.963999999999999</v>
      </c>
      <c r="E1468">
        <v>-25.087</v>
      </c>
      <c r="F1468">
        <v>-11.244</v>
      </c>
      <c r="G1468" s="109">
        <v>0.27376157407407409</v>
      </c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:19" ht="15" x14ac:dyDescent="0.25">
      <c r="A1469">
        <v>64</v>
      </c>
      <c r="B1469" t="s">
        <v>133</v>
      </c>
      <c r="C1469">
        <v>117</v>
      </c>
      <c r="D1469">
        <v>0.52700000000000002</v>
      </c>
      <c r="E1469">
        <v>16.094999999999999</v>
      </c>
      <c r="F1469">
        <v>554.87300000000005</v>
      </c>
      <c r="G1469" s="109">
        <v>0.27376157407407409</v>
      </c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:19" ht="15" x14ac:dyDescent="0.25">
      <c r="A1470">
        <v>64</v>
      </c>
      <c r="B1470" t="s">
        <v>133</v>
      </c>
      <c r="C1470">
        <v>6991</v>
      </c>
      <c r="D1470">
        <v>21.914999999999999</v>
      </c>
      <c r="E1470">
        <v>-25.077999999999999</v>
      </c>
      <c r="F1470">
        <v>-11.45</v>
      </c>
      <c r="G1470" s="109">
        <v>0.27376157407407409</v>
      </c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:19" ht="15" x14ac:dyDescent="0.25">
      <c r="A1471">
        <v>64</v>
      </c>
      <c r="B1471" t="s">
        <v>133</v>
      </c>
      <c r="C1471">
        <v>115</v>
      </c>
      <c r="D1471">
        <v>0.51800000000000002</v>
      </c>
      <c r="E1471">
        <v>15.676</v>
      </c>
      <c r="F1471">
        <v>530.03899999999999</v>
      </c>
      <c r="G1471" s="109">
        <v>0.27376157407407409</v>
      </c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:19" ht="15" x14ac:dyDescent="0.25">
      <c r="A1472">
        <v>64</v>
      </c>
      <c r="B1472" t="s">
        <v>133</v>
      </c>
      <c r="C1472">
        <v>6553</v>
      </c>
      <c r="D1472">
        <v>20.53</v>
      </c>
      <c r="E1472">
        <v>-25.1</v>
      </c>
      <c r="F1472">
        <v>-11.426</v>
      </c>
      <c r="G1472" s="109">
        <v>0.27376157407407409</v>
      </c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:19" ht="15" x14ac:dyDescent="0.25">
      <c r="A1473">
        <v>64</v>
      </c>
      <c r="B1473" t="s">
        <v>133</v>
      </c>
      <c r="C1473">
        <v>113</v>
      </c>
      <c r="D1473">
        <v>0.501</v>
      </c>
      <c r="E1473">
        <v>16.045000000000002</v>
      </c>
      <c r="F1473">
        <v>511.25299999999999</v>
      </c>
      <c r="G1473" s="109">
        <v>0.27376157407407409</v>
      </c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:19" ht="15" x14ac:dyDescent="0.25">
      <c r="A1474">
        <v>64</v>
      </c>
      <c r="B1474" t="s">
        <v>133</v>
      </c>
      <c r="C1474">
        <v>6143</v>
      </c>
      <c r="D1474">
        <v>19.224</v>
      </c>
      <c r="E1474">
        <v>-25.087</v>
      </c>
      <c r="F1474">
        <v>-11.432</v>
      </c>
      <c r="G1474" s="109">
        <v>0.27376157407407409</v>
      </c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:19" ht="15" x14ac:dyDescent="0.25">
      <c r="A1475">
        <v>64</v>
      </c>
      <c r="B1475" t="s">
        <v>133</v>
      </c>
      <c r="C1475">
        <v>5758</v>
      </c>
      <c r="D1475">
        <v>18.073</v>
      </c>
      <c r="E1475">
        <v>-25.289000000000001</v>
      </c>
      <c r="F1475">
        <v>-10.927</v>
      </c>
      <c r="G1475" s="109">
        <v>0.27376157407407409</v>
      </c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:19" ht="15" x14ac:dyDescent="0.25">
      <c r="A1476">
        <v>65</v>
      </c>
      <c r="B1476" t="s">
        <v>134</v>
      </c>
      <c r="C1476">
        <v>2563</v>
      </c>
      <c r="D1476">
        <v>36.390999999999998</v>
      </c>
      <c r="E1476">
        <v>-39.219000000000001</v>
      </c>
      <c r="F1476">
        <v>-25.518999999999998</v>
      </c>
      <c r="G1476" s="109">
        <v>0.28327546296296297</v>
      </c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:19" ht="15" x14ac:dyDescent="0.25">
      <c r="A1477">
        <v>65</v>
      </c>
      <c r="B1477" t="s">
        <v>134</v>
      </c>
      <c r="C1477">
        <v>2560</v>
      </c>
      <c r="D1477">
        <v>36.648000000000003</v>
      </c>
      <c r="E1477">
        <v>-39.26</v>
      </c>
      <c r="F1477">
        <v>-25.54</v>
      </c>
      <c r="G1477" s="109">
        <v>0.28327546296296297</v>
      </c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:19" ht="15" x14ac:dyDescent="0.25">
      <c r="A1478">
        <v>65</v>
      </c>
      <c r="B1478" t="s">
        <v>134</v>
      </c>
      <c r="C1478">
        <v>2560</v>
      </c>
      <c r="D1478">
        <v>36.710999999999999</v>
      </c>
      <c r="E1478">
        <v>-39.241999999999997</v>
      </c>
      <c r="F1478">
        <v>-25.587</v>
      </c>
      <c r="G1478" s="109">
        <v>0.28327546296296297</v>
      </c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:19" ht="15" x14ac:dyDescent="0.25">
      <c r="A1479">
        <v>65</v>
      </c>
      <c r="B1479" t="s">
        <v>134</v>
      </c>
      <c r="C1479">
        <v>2565</v>
      </c>
      <c r="D1479">
        <v>36.701000000000001</v>
      </c>
      <c r="E1479">
        <v>-39.253999999999998</v>
      </c>
      <c r="F1479">
        <v>-25.564</v>
      </c>
      <c r="G1479" s="109">
        <v>0.28327546296296297</v>
      </c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:19" ht="15" x14ac:dyDescent="0.25">
      <c r="A1480">
        <v>65</v>
      </c>
      <c r="B1480" t="s">
        <v>134</v>
      </c>
      <c r="C1480">
        <v>2568</v>
      </c>
      <c r="D1480">
        <v>36.765000000000001</v>
      </c>
      <c r="E1480">
        <v>-39.256</v>
      </c>
      <c r="F1480">
        <v>-25.657</v>
      </c>
      <c r="G1480" s="109">
        <v>0.28327546296296297</v>
      </c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:19" ht="15" x14ac:dyDescent="0.25">
      <c r="A1481">
        <v>65</v>
      </c>
      <c r="B1481" t="s">
        <v>134</v>
      </c>
      <c r="C1481">
        <v>136</v>
      </c>
      <c r="D1481">
        <v>0.63100000000000001</v>
      </c>
      <c r="E1481">
        <v>28.216000000000001</v>
      </c>
      <c r="F1481">
        <v>482.625</v>
      </c>
      <c r="G1481" s="109">
        <v>0.28327546296296297</v>
      </c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:19" ht="15" x14ac:dyDescent="0.25">
      <c r="A1482">
        <v>65</v>
      </c>
      <c r="B1482" t="s">
        <v>134</v>
      </c>
      <c r="C1482">
        <v>135</v>
      </c>
      <c r="D1482">
        <v>0.67800000000000005</v>
      </c>
      <c r="E1482">
        <v>27.207999999999998</v>
      </c>
      <c r="F1482">
        <v>644.49300000000005</v>
      </c>
      <c r="G1482" s="109">
        <v>0.28327546296296297</v>
      </c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:19" ht="15" x14ac:dyDescent="0.25">
      <c r="A1483">
        <v>65</v>
      </c>
      <c r="B1483" t="s">
        <v>134</v>
      </c>
      <c r="C1483">
        <v>7510</v>
      </c>
      <c r="D1483">
        <v>20.34</v>
      </c>
      <c r="E1483">
        <v>-21.902999999999999</v>
      </c>
      <c r="F1483">
        <v>-11.641</v>
      </c>
      <c r="G1483" s="109">
        <v>0.28327546296296297</v>
      </c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:19" ht="15" x14ac:dyDescent="0.25">
      <c r="A1484">
        <v>65</v>
      </c>
      <c r="B1484" t="s">
        <v>134</v>
      </c>
      <c r="C1484">
        <v>132</v>
      </c>
      <c r="D1484">
        <v>0.64700000000000002</v>
      </c>
      <c r="E1484">
        <v>24.242000000000001</v>
      </c>
      <c r="F1484">
        <v>674.83900000000006</v>
      </c>
      <c r="G1484" s="109">
        <v>0.28327546296296297</v>
      </c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:19" ht="15" x14ac:dyDescent="0.25">
      <c r="A1485">
        <v>65</v>
      </c>
      <c r="B1485" t="s">
        <v>134</v>
      </c>
      <c r="C1485">
        <v>11878</v>
      </c>
      <c r="D1485">
        <v>38.222000000000001</v>
      </c>
      <c r="E1485">
        <v>-21.873999999999999</v>
      </c>
      <c r="F1485">
        <v>-11.808999999999999</v>
      </c>
      <c r="G1485" s="109">
        <v>0.28327546296296297</v>
      </c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:19" ht="15" x14ac:dyDescent="0.25">
      <c r="A1486">
        <v>65</v>
      </c>
      <c r="B1486" t="s">
        <v>134</v>
      </c>
      <c r="C1486">
        <v>129</v>
      </c>
      <c r="D1486">
        <v>0.61299999999999999</v>
      </c>
      <c r="E1486">
        <v>22.21</v>
      </c>
      <c r="F1486">
        <v>677.05899999999997</v>
      </c>
      <c r="G1486" s="109">
        <v>0.28327546296296297</v>
      </c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:19" ht="15" x14ac:dyDescent="0.25">
      <c r="A1487">
        <v>65</v>
      </c>
      <c r="B1487" t="s">
        <v>134</v>
      </c>
      <c r="C1487">
        <v>11364</v>
      </c>
      <c r="D1487">
        <v>36.420999999999999</v>
      </c>
      <c r="E1487">
        <v>-21.858000000000001</v>
      </c>
      <c r="F1487">
        <v>-11.851000000000001</v>
      </c>
      <c r="G1487" s="109">
        <v>0.28327546296296297</v>
      </c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:19" ht="15" x14ac:dyDescent="0.25">
      <c r="A1488">
        <v>65</v>
      </c>
      <c r="B1488" t="s">
        <v>134</v>
      </c>
      <c r="C1488">
        <v>130</v>
      </c>
      <c r="D1488">
        <v>0.61499999999999999</v>
      </c>
      <c r="E1488">
        <v>20.471</v>
      </c>
      <c r="F1488">
        <v>687.92600000000004</v>
      </c>
      <c r="G1488" s="109">
        <v>0.28327546296296297</v>
      </c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:19" ht="15" x14ac:dyDescent="0.25">
      <c r="A1489">
        <v>65</v>
      </c>
      <c r="B1489" t="s">
        <v>134</v>
      </c>
      <c r="C1489">
        <v>10558</v>
      </c>
      <c r="D1489">
        <v>33.698999999999998</v>
      </c>
      <c r="E1489">
        <v>-21.853999999999999</v>
      </c>
      <c r="F1489">
        <v>-11.885999999999999</v>
      </c>
      <c r="G1489" s="109">
        <v>0.28327546296296297</v>
      </c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:19" ht="15" x14ac:dyDescent="0.25">
      <c r="A1490">
        <v>65</v>
      </c>
      <c r="B1490" t="s">
        <v>134</v>
      </c>
      <c r="C1490">
        <v>125</v>
      </c>
      <c r="D1490">
        <v>0.58299999999999996</v>
      </c>
      <c r="E1490">
        <v>17.68</v>
      </c>
      <c r="F1490">
        <v>644.34100000000001</v>
      </c>
      <c r="G1490" s="109">
        <v>0.28327546296296297</v>
      </c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:19" ht="15" x14ac:dyDescent="0.25">
      <c r="A1491">
        <v>65</v>
      </c>
      <c r="B1491" t="s">
        <v>134</v>
      </c>
      <c r="C1491">
        <v>10657</v>
      </c>
      <c r="D1491">
        <v>33.927999999999997</v>
      </c>
      <c r="E1491">
        <v>-21.824999999999999</v>
      </c>
      <c r="F1491">
        <v>-11.705</v>
      </c>
      <c r="G1491" s="109">
        <v>0.28327546296296297</v>
      </c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:19" ht="15" x14ac:dyDescent="0.25">
      <c r="A1492">
        <v>65</v>
      </c>
      <c r="B1492" t="s">
        <v>134</v>
      </c>
      <c r="C1492">
        <v>123</v>
      </c>
      <c r="D1492">
        <v>0.56599999999999995</v>
      </c>
      <c r="E1492">
        <v>17.478999999999999</v>
      </c>
      <c r="F1492">
        <v>625.19799999999998</v>
      </c>
      <c r="G1492" s="109">
        <v>0.28327546296296297</v>
      </c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:19" ht="15" x14ac:dyDescent="0.25">
      <c r="A1493">
        <v>65</v>
      </c>
      <c r="B1493" t="s">
        <v>134</v>
      </c>
      <c r="C1493">
        <v>9317</v>
      </c>
      <c r="D1493">
        <v>29.545000000000002</v>
      </c>
      <c r="E1493">
        <v>-21.916</v>
      </c>
      <c r="F1493">
        <v>-11.738</v>
      </c>
      <c r="G1493" s="109">
        <v>0.28327546296296297</v>
      </c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:19" ht="15" x14ac:dyDescent="0.25">
      <c r="A1494">
        <v>65</v>
      </c>
      <c r="B1494" t="s">
        <v>134</v>
      </c>
      <c r="C1494">
        <v>122</v>
      </c>
      <c r="D1494">
        <v>0.55500000000000005</v>
      </c>
      <c r="E1494">
        <v>16.323</v>
      </c>
      <c r="F1494">
        <v>605.75900000000001</v>
      </c>
      <c r="G1494" s="109">
        <v>0.28327546296296297</v>
      </c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:19" ht="15" x14ac:dyDescent="0.25">
      <c r="A1495">
        <v>65</v>
      </c>
      <c r="B1495" t="s">
        <v>134</v>
      </c>
      <c r="C1495">
        <v>8721</v>
      </c>
      <c r="D1495">
        <v>27.58</v>
      </c>
      <c r="E1495">
        <v>-21.923999999999999</v>
      </c>
      <c r="F1495">
        <v>-11.742000000000001</v>
      </c>
      <c r="G1495" s="109">
        <v>0.28327546296296297</v>
      </c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:19" ht="15" x14ac:dyDescent="0.25">
      <c r="A1496">
        <v>65</v>
      </c>
      <c r="B1496" t="s">
        <v>134</v>
      </c>
      <c r="C1496">
        <v>119</v>
      </c>
      <c r="D1496">
        <v>0.53700000000000003</v>
      </c>
      <c r="E1496">
        <v>15.877000000000001</v>
      </c>
      <c r="F1496">
        <v>582.55899999999997</v>
      </c>
      <c r="G1496" s="109">
        <v>0.28327546296296297</v>
      </c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:19" ht="15" x14ac:dyDescent="0.25">
      <c r="A1497">
        <v>65</v>
      </c>
      <c r="B1497" t="s">
        <v>134</v>
      </c>
      <c r="C1497">
        <v>8261</v>
      </c>
      <c r="D1497">
        <v>26.048999999999999</v>
      </c>
      <c r="E1497">
        <v>-21.978000000000002</v>
      </c>
      <c r="F1497">
        <v>-11.734999999999999</v>
      </c>
      <c r="G1497" s="109">
        <v>0.28327546296296297</v>
      </c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:19" ht="15" x14ac:dyDescent="0.25">
      <c r="A1498">
        <v>65</v>
      </c>
      <c r="B1498" t="s">
        <v>134</v>
      </c>
      <c r="C1498">
        <v>117</v>
      </c>
      <c r="D1498">
        <v>0.51800000000000002</v>
      </c>
      <c r="E1498">
        <v>16.978000000000002</v>
      </c>
      <c r="F1498">
        <v>560.39099999999996</v>
      </c>
      <c r="G1498" s="109">
        <v>0.28327546296296297</v>
      </c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:19" ht="15" x14ac:dyDescent="0.25">
      <c r="A1499">
        <v>65</v>
      </c>
      <c r="B1499" t="s">
        <v>134</v>
      </c>
      <c r="C1499">
        <v>7684</v>
      </c>
      <c r="D1499">
        <v>24.129000000000001</v>
      </c>
      <c r="E1499">
        <v>-21.946000000000002</v>
      </c>
      <c r="F1499">
        <v>-11.622999999999999</v>
      </c>
      <c r="G1499" s="109">
        <v>0.28327546296296297</v>
      </c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:19" ht="15" x14ac:dyDescent="0.25">
      <c r="A1500">
        <v>65</v>
      </c>
      <c r="B1500" t="s">
        <v>134</v>
      </c>
      <c r="C1500">
        <v>7187</v>
      </c>
      <c r="D1500">
        <v>22.559000000000001</v>
      </c>
      <c r="E1500">
        <v>-22.186</v>
      </c>
      <c r="F1500">
        <v>-11.102</v>
      </c>
      <c r="G1500" s="109">
        <v>0.28327546296296297</v>
      </c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:19" ht="15" x14ac:dyDescent="0.25">
      <c r="A1501">
        <v>66</v>
      </c>
      <c r="B1501" t="s">
        <v>135</v>
      </c>
      <c r="C1501">
        <v>2563</v>
      </c>
      <c r="D1501">
        <v>36.435000000000002</v>
      </c>
      <c r="E1501">
        <v>-39.252000000000002</v>
      </c>
      <c r="F1501">
        <v>-25.504999999999999</v>
      </c>
      <c r="G1501" s="109">
        <v>0.29333333333333333</v>
      </c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:19" ht="15" x14ac:dyDescent="0.25">
      <c r="A1502">
        <v>66</v>
      </c>
      <c r="B1502" t="s">
        <v>135</v>
      </c>
      <c r="C1502">
        <v>2560</v>
      </c>
      <c r="D1502">
        <v>36.685000000000002</v>
      </c>
      <c r="E1502">
        <v>-39.26</v>
      </c>
      <c r="F1502">
        <v>-25.54</v>
      </c>
      <c r="G1502" s="109">
        <v>0.29333333333333333</v>
      </c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:19" ht="15" x14ac:dyDescent="0.25">
      <c r="A1503">
        <v>66</v>
      </c>
      <c r="B1503" t="s">
        <v>135</v>
      </c>
      <c r="C1503">
        <v>2563</v>
      </c>
      <c r="D1503">
        <v>36.709000000000003</v>
      </c>
      <c r="E1503">
        <v>-39.292999999999999</v>
      </c>
      <c r="F1503">
        <v>-25.54</v>
      </c>
      <c r="G1503" s="109">
        <v>0.29333333333333333</v>
      </c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:19" ht="15" x14ac:dyDescent="0.25">
      <c r="A1504">
        <v>66</v>
      </c>
      <c r="B1504" t="s">
        <v>135</v>
      </c>
      <c r="C1504">
        <v>2564</v>
      </c>
      <c r="D1504">
        <v>36.723999999999997</v>
      </c>
      <c r="E1504">
        <v>-39.301000000000002</v>
      </c>
      <c r="F1504">
        <v>-25.548999999999999</v>
      </c>
      <c r="G1504" s="109">
        <v>0.29333333333333333</v>
      </c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:19" ht="15" x14ac:dyDescent="0.25">
      <c r="A1505">
        <v>66</v>
      </c>
      <c r="B1505" t="s">
        <v>135</v>
      </c>
      <c r="C1505">
        <v>2567</v>
      </c>
      <c r="D1505">
        <v>36.768999999999998</v>
      </c>
      <c r="E1505">
        <v>-39.307000000000002</v>
      </c>
      <c r="F1505">
        <v>-25.588000000000001</v>
      </c>
      <c r="G1505" s="109">
        <v>0.29333333333333333</v>
      </c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:19" ht="15" x14ac:dyDescent="0.25">
      <c r="A1506">
        <v>66</v>
      </c>
      <c r="B1506" t="s">
        <v>135</v>
      </c>
      <c r="C1506">
        <v>138</v>
      </c>
      <c r="D1506">
        <v>0.63700000000000001</v>
      </c>
      <c r="E1506">
        <v>31.401</v>
      </c>
      <c r="F1506">
        <v>517.43100000000004</v>
      </c>
      <c r="G1506" s="109">
        <v>0.29333333333333333</v>
      </c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:19" ht="15" x14ac:dyDescent="0.25">
      <c r="A1507">
        <v>66</v>
      </c>
      <c r="B1507" t="s">
        <v>135</v>
      </c>
      <c r="C1507">
        <v>147</v>
      </c>
      <c r="D1507">
        <v>0.747</v>
      </c>
      <c r="E1507">
        <v>28.704000000000001</v>
      </c>
      <c r="F1507">
        <v>690.52300000000002</v>
      </c>
      <c r="G1507" s="109">
        <v>0.29333333333333333</v>
      </c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:19" ht="15" x14ac:dyDescent="0.25">
      <c r="A1508">
        <v>66</v>
      </c>
      <c r="B1508" t="s">
        <v>135</v>
      </c>
      <c r="C1508">
        <v>7062</v>
      </c>
      <c r="D1508">
        <v>18.222000000000001</v>
      </c>
      <c r="E1508">
        <v>-29.844000000000001</v>
      </c>
      <c r="F1508">
        <v>-8.7780000000000005</v>
      </c>
      <c r="G1508" s="109">
        <v>0.29333333333333333</v>
      </c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:19" ht="15" x14ac:dyDescent="0.25">
      <c r="A1509">
        <v>66</v>
      </c>
      <c r="B1509" t="s">
        <v>135</v>
      </c>
      <c r="C1509">
        <v>137</v>
      </c>
      <c r="D1509">
        <v>0.68799999999999994</v>
      </c>
      <c r="E1509">
        <v>24.184999999999999</v>
      </c>
      <c r="F1509">
        <v>730.37599999999998</v>
      </c>
      <c r="G1509" s="109">
        <v>0.29333333333333333</v>
      </c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:19" ht="15" x14ac:dyDescent="0.25">
      <c r="A1510">
        <v>66</v>
      </c>
      <c r="B1510" t="s">
        <v>135</v>
      </c>
      <c r="C1510">
        <v>22671</v>
      </c>
      <c r="D1510">
        <v>74.006</v>
      </c>
      <c r="E1510">
        <v>-29.585999999999999</v>
      </c>
      <c r="F1510">
        <v>-8.923</v>
      </c>
      <c r="G1510" s="109">
        <v>0.29333333333333333</v>
      </c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:19" ht="15" x14ac:dyDescent="0.25">
      <c r="A1511">
        <v>66</v>
      </c>
      <c r="B1511" t="s">
        <v>135</v>
      </c>
      <c r="C1511">
        <v>133</v>
      </c>
      <c r="D1511">
        <v>0.63</v>
      </c>
      <c r="E1511">
        <v>19.939</v>
      </c>
      <c r="F1511">
        <v>759.50800000000004</v>
      </c>
      <c r="G1511" s="109">
        <v>0.29333333333333333</v>
      </c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:19" ht="15" x14ac:dyDescent="0.25">
      <c r="A1512">
        <v>66</v>
      </c>
      <c r="B1512" t="s">
        <v>135</v>
      </c>
      <c r="C1512">
        <v>21039</v>
      </c>
      <c r="D1512">
        <v>68.388999999999996</v>
      </c>
      <c r="E1512">
        <v>-29.588000000000001</v>
      </c>
      <c r="F1512">
        <v>-8.9510000000000005</v>
      </c>
      <c r="G1512" s="109">
        <v>0.29333333333333333</v>
      </c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:19" ht="15" x14ac:dyDescent="0.25">
      <c r="A1513">
        <v>66</v>
      </c>
      <c r="B1513" t="s">
        <v>135</v>
      </c>
      <c r="C1513">
        <v>130</v>
      </c>
      <c r="D1513">
        <v>0.62</v>
      </c>
      <c r="E1513">
        <v>21.35</v>
      </c>
      <c r="F1513">
        <v>741.19799999999998</v>
      </c>
      <c r="G1513" s="109">
        <v>0.29333333333333333</v>
      </c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:19" ht="15" x14ac:dyDescent="0.25">
      <c r="A1514">
        <v>66</v>
      </c>
      <c r="B1514" t="s">
        <v>135</v>
      </c>
      <c r="C1514">
        <v>19822</v>
      </c>
      <c r="D1514">
        <v>64.528000000000006</v>
      </c>
      <c r="E1514">
        <v>-29.623999999999999</v>
      </c>
      <c r="F1514">
        <v>-8.9730000000000008</v>
      </c>
      <c r="G1514" s="109">
        <v>0.29333333333333333</v>
      </c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:19" ht="15" x14ac:dyDescent="0.25">
      <c r="A1515">
        <v>66</v>
      </c>
      <c r="B1515" t="s">
        <v>135</v>
      </c>
      <c r="C1515">
        <v>128</v>
      </c>
      <c r="D1515">
        <v>0.60199999999999998</v>
      </c>
      <c r="E1515">
        <v>18.343</v>
      </c>
      <c r="F1515">
        <v>711.23800000000006</v>
      </c>
      <c r="G1515" s="109">
        <v>0.29333333333333333</v>
      </c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:19" ht="15" x14ac:dyDescent="0.25">
      <c r="A1516">
        <v>66</v>
      </c>
      <c r="B1516" t="s">
        <v>135</v>
      </c>
      <c r="C1516">
        <v>18352</v>
      </c>
      <c r="D1516">
        <v>59.482999999999997</v>
      </c>
      <c r="E1516">
        <v>-29.64</v>
      </c>
      <c r="F1516">
        <v>-9.016</v>
      </c>
      <c r="G1516" s="109">
        <v>0.29333333333333333</v>
      </c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:19" ht="15" x14ac:dyDescent="0.25">
      <c r="A1517">
        <v>66</v>
      </c>
      <c r="B1517" t="s">
        <v>135</v>
      </c>
      <c r="C1517">
        <v>126</v>
      </c>
      <c r="D1517">
        <v>0.58599999999999997</v>
      </c>
      <c r="E1517">
        <v>16.416</v>
      </c>
      <c r="F1517">
        <v>679.70299999999997</v>
      </c>
      <c r="G1517" s="109">
        <v>0.29333333333333333</v>
      </c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:19" ht="15" x14ac:dyDescent="0.25">
      <c r="A1518">
        <v>66</v>
      </c>
      <c r="B1518" t="s">
        <v>135</v>
      </c>
      <c r="C1518">
        <v>16920</v>
      </c>
      <c r="D1518">
        <v>54.509</v>
      </c>
      <c r="E1518">
        <v>-29.643999999999998</v>
      </c>
      <c r="F1518">
        <v>-9.0790000000000006</v>
      </c>
      <c r="G1518" s="109">
        <v>0.29333333333333333</v>
      </c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:19" ht="15" x14ac:dyDescent="0.25">
      <c r="A1519">
        <v>66</v>
      </c>
      <c r="B1519" t="s">
        <v>135</v>
      </c>
      <c r="C1519">
        <v>123</v>
      </c>
      <c r="D1519">
        <v>0.56899999999999995</v>
      </c>
      <c r="E1519">
        <v>16.792999999999999</v>
      </c>
      <c r="F1519">
        <v>646.68299999999999</v>
      </c>
      <c r="G1519" s="109">
        <v>0.29333333333333333</v>
      </c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:19" ht="15" x14ac:dyDescent="0.25">
      <c r="A1520">
        <v>66</v>
      </c>
      <c r="B1520" t="s">
        <v>135</v>
      </c>
      <c r="C1520">
        <v>15590</v>
      </c>
      <c r="D1520">
        <v>50.045999999999999</v>
      </c>
      <c r="E1520">
        <v>-29.658000000000001</v>
      </c>
      <c r="F1520">
        <v>-9.1010000000000009</v>
      </c>
      <c r="G1520" s="109">
        <v>0.29333333333333333</v>
      </c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:19" ht="15" x14ac:dyDescent="0.25">
      <c r="A1521">
        <v>66</v>
      </c>
      <c r="B1521" t="s">
        <v>135</v>
      </c>
      <c r="C1521">
        <v>121</v>
      </c>
      <c r="D1521">
        <v>0.55200000000000005</v>
      </c>
      <c r="E1521">
        <v>15.77</v>
      </c>
      <c r="F1521">
        <v>616.50699999999995</v>
      </c>
      <c r="G1521" s="109">
        <v>0.29333333333333333</v>
      </c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:19" ht="15" x14ac:dyDescent="0.25">
      <c r="A1522">
        <v>66</v>
      </c>
      <c r="B1522" t="s">
        <v>135</v>
      </c>
      <c r="C1522">
        <v>14273</v>
      </c>
      <c r="D1522">
        <v>45.823</v>
      </c>
      <c r="E1522">
        <v>-29.666</v>
      </c>
      <c r="F1522">
        <v>-9.1020000000000003</v>
      </c>
      <c r="G1522" s="109">
        <v>0.29333333333333333</v>
      </c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:19" ht="15" x14ac:dyDescent="0.25">
      <c r="A1523">
        <v>66</v>
      </c>
      <c r="B1523" t="s">
        <v>135</v>
      </c>
      <c r="C1523">
        <v>118</v>
      </c>
      <c r="D1523">
        <v>0.52900000000000003</v>
      </c>
      <c r="E1523">
        <v>15.528</v>
      </c>
      <c r="F1523">
        <v>588.32000000000005</v>
      </c>
      <c r="G1523" s="109">
        <v>0.29333333333333333</v>
      </c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:19" ht="15" x14ac:dyDescent="0.25">
      <c r="A1524">
        <v>66</v>
      </c>
      <c r="B1524" t="s">
        <v>135</v>
      </c>
      <c r="C1524">
        <v>13171</v>
      </c>
      <c r="D1524">
        <v>41.973999999999997</v>
      </c>
      <c r="E1524">
        <v>-29.683</v>
      </c>
      <c r="F1524">
        <v>-9.1869999999999994</v>
      </c>
      <c r="G1524" s="109">
        <v>0.29333333333333333</v>
      </c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:19" ht="15" x14ac:dyDescent="0.25">
      <c r="A1525">
        <v>66</v>
      </c>
      <c r="B1525" t="s">
        <v>135</v>
      </c>
      <c r="C1525">
        <v>12146</v>
      </c>
      <c r="D1525">
        <v>38.662999999999997</v>
      </c>
      <c r="E1525">
        <v>-29.887</v>
      </c>
      <c r="F1525">
        <v>-8.6240000000000006</v>
      </c>
      <c r="G1525" s="109">
        <v>0.29333333333333333</v>
      </c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:19" ht="15" x14ac:dyDescent="0.25">
      <c r="A1526">
        <v>67</v>
      </c>
      <c r="B1526" t="s">
        <v>136</v>
      </c>
      <c r="C1526">
        <v>2553</v>
      </c>
      <c r="D1526">
        <v>36.265999999999998</v>
      </c>
      <c r="E1526">
        <v>-39.250999999999998</v>
      </c>
      <c r="F1526">
        <v>-25.515000000000001</v>
      </c>
      <c r="G1526" s="109">
        <v>0.30284722222222221</v>
      </c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:19" ht="15" x14ac:dyDescent="0.25">
      <c r="A1527">
        <v>67</v>
      </c>
      <c r="B1527" t="s">
        <v>136</v>
      </c>
      <c r="C1527">
        <v>2553</v>
      </c>
      <c r="D1527">
        <v>36.548000000000002</v>
      </c>
      <c r="E1527">
        <v>-39.26</v>
      </c>
      <c r="F1527">
        <v>-25.54</v>
      </c>
      <c r="G1527" s="109">
        <v>0.30284722222222221</v>
      </c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:19" ht="15" x14ac:dyDescent="0.25">
      <c r="A1528">
        <v>67</v>
      </c>
      <c r="B1528" t="s">
        <v>136</v>
      </c>
      <c r="C1528">
        <v>2556</v>
      </c>
      <c r="D1528">
        <v>36.601999999999997</v>
      </c>
      <c r="E1528">
        <v>-39.271000000000001</v>
      </c>
      <c r="F1528">
        <v>-25.545000000000002</v>
      </c>
      <c r="G1528" s="109">
        <v>0.30284722222222221</v>
      </c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:19" ht="15" x14ac:dyDescent="0.25">
      <c r="A1529">
        <v>67</v>
      </c>
      <c r="B1529" t="s">
        <v>136</v>
      </c>
      <c r="C1529">
        <v>2559</v>
      </c>
      <c r="D1529">
        <v>36.631999999999998</v>
      </c>
      <c r="E1529">
        <v>-39.277000000000001</v>
      </c>
      <c r="F1529">
        <v>-25.547999999999998</v>
      </c>
      <c r="G1529" s="109">
        <v>0.30284722222222221</v>
      </c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:19" ht="15" x14ac:dyDescent="0.25">
      <c r="A1530">
        <v>67</v>
      </c>
      <c r="B1530" t="s">
        <v>136</v>
      </c>
      <c r="C1530">
        <v>2559</v>
      </c>
      <c r="D1530">
        <v>36.645000000000003</v>
      </c>
      <c r="E1530">
        <v>-39.274000000000001</v>
      </c>
      <c r="F1530">
        <v>-25.64</v>
      </c>
      <c r="G1530" s="109">
        <v>0.30284722222222221</v>
      </c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:19" ht="15" x14ac:dyDescent="0.25">
      <c r="A1531">
        <v>67</v>
      </c>
      <c r="B1531" t="s">
        <v>136</v>
      </c>
      <c r="C1531">
        <v>148</v>
      </c>
      <c r="D1531">
        <v>0.79</v>
      </c>
      <c r="E1531">
        <v>33.375999999999998</v>
      </c>
      <c r="F1531">
        <v>643.59500000000003</v>
      </c>
      <c r="G1531" s="109">
        <v>0.30284722222222221</v>
      </c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:19" ht="15" x14ac:dyDescent="0.25">
      <c r="A1532">
        <v>67</v>
      </c>
      <c r="B1532" t="s">
        <v>136</v>
      </c>
      <c r="C1532">
        <v>165</v>
      </c>
      <c r="D1532">
        <v>0.72799999999999998</v>
      </c>
      <c r="E1532">
        <v>169.066</v>
      </c>
      <c r="F1532">
        <v>706.89</v>
      </c>
      <c r="G1532" s="109">
        <v>0.30284722222222221</v>
      </c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:19" ht="15" x14ac:dyDescent="0.25">
      <c r="A1533">
        <v>67</v>
      </c>
      <c r="B1533" t="s">
        <v>136</v>
      </c>
      <c r="C1533">
        <v>1057</v>
      </c>
      <c r="D1533">
        <v>3.3660000000000001</v>
      </c>
      <c r="E1533">
        <v>-33.325000000000003</v>
      </c>
      <c r="F1533">
        <v>-13.613</v>
      </c>
      <c r="G1533" s="109">
        <v>0.30284722222222221</v>
      </c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:19" ht="15" x14ac:dyDescent="0.25">
      <c r="A1534">
        <v>67</v>
      </c>
      <c r="B1534" t="s">
        <v>136</v>
      </c>
      <c r="C1534">
        <v>135</v>
      </c>
      <c r="D1534">
        <v>0.67500000000000004</v>
      </c>
      <c r="E1534">
        <v>20.972000000000001</v>
      </c>
      <c r="F1534">
        <v>720.25699999999995</v>
      </c>
      <c r="G1534" s="109">
        <v>0.30284722222222221</v>
      </c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:19" ht="15" x14ac:dyDescent="0.25">
      <c r="A1535">
        <v>67</v>
      </c>
      <c r="B1535" t="s">
        <v>136</v>
      </c>
      <c r="C1535">
        <v>978</v>
      </c>
      <c r="D1535">
        <v>3.101</v>
      </c>
      <c r="E1535">
        <v>-33.197000000000003</v>
      </c>
      <c r="F1535">
        <v>-13.941000000000001</v>
      </c>
      <c r="G1535" s="109">
        <v>0.30284722222222221</v>
      </c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:19" ht="15" x14ac:dyDescent="0.25">
      <c r="A1536">
        <v>67</v>
      </c>
      <c r="B1536" t="s">
        <v>136</v>
      </c>
      <c r="C1536">
        <v>133</v>
      </c>
      <c r="D1536">
        <v>0.65</v>
      </c>
      <c r="E1536">
        <v>18.318999999999999</v>
      </c>
      <c r="F1536">
        <v>700.80100000000004</v>
      </c>
      <c r="G1536" s="109">
        <v>0.30284722222222221</v>
      </c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:19" ht="15" x14ac:dyDescent="0.25">
      <c r="A1537">
        <v>67</v>
      </c>
      <c r="B1537" t="s">
        <v>136</v>
      </c>
      <c r="C1537">
        <v>901</v>
      </c>
      <c r="D1537">
        <v>2.8450000000000002</v>
      </c>
      <c r="E1537">
        <v>-33.279000000000003</v>
      </c>
      <c r="F1537">
        <v>-13.680999999999999</v>
      </c>
      <c r="G1537" s="109">
        <v>0.30284722222222221</v>
      </c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:19" ht="15" x14ac:dyDescent="0.25">
      <c r="A1538">
        <v>67</v>
      </c>
      <c r="B1538" t="s">
        <v>136</v>
      </c>
      <c r="C1538">
        <v>130</v>
      </c>
      <c r="D1538">
        <v>0.629</v>
      </c>
      <c r="E1538">
        <v>16.959</v>
      </c>
      <c r="F1538">
        <v>677.19299999999998</v>
      </c>
      <c r="G1538" s="109">
        <v>0.30284722222222221</v>
      </c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:19" ht="15" x14ac:dyDescent="0.25">
      <c r="A1539">
        <v>67</v>
      </c>
      <c r="B1539" t="s">
        <v>136</v>
      </c>
      <c r="C1539">
        <v>832</v>
      </c>
      <c r="D1539">
        <v>2.617</v>
      </c>
      <c r="E1539">
        <v>-33.463999999999999</v>
      </c>
      <c r="F1539">
        <v>-13.759</v>
      </c>
      <c r="G1539" s="109">
        <v>0.30284722222222221</v>
      </c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:19" ht="15" x14ac:dyDescent="0.25">
      <c r="A1540">
        <v>67</v>
      </c>
      <c r="B1540" t="s">
        <v>136</v>
      </c>
      <c r="C1540">
        <v>128</v>
      </c>
      <c r="D1540">
        <v>0.60599999999999998</v>
      </c>
      <c r="E1540">
        <v>15.776999999999999</v>
      </c>
      <c r="F1540">
        <v>651.12099999999998</v>
      </c>
      <c r="G1540" s="109">
        <v>0.30284722222222221</v>
      </c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:19" ht="15" x14ac:dyDescent="0.25">
      <c r="A1541">
        <v>67</v>
      </c>
      <c r="B1541" t="s">
        <v>136</v>
      </c>
      <c r="C1541">
        <v>770</v>
      </c>
      <c r="D1541">
        <v>2.4129999999999998</v>
      </c>
      <c r="E1541">
        <v>-33.249000000000002</v>
      </c>
      <c r="F1541">
        <v>-13.573</v>
      </c>
      <c r="G1541" s="109">
        <v>0.30284722222222221</v>
      </c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:19" ht="15" x14ac:dyDescent="0.25">
      <c r="A1542">
        <v>67</v>
      </c>
      <c r="B1542" t="s">
        <v>136</v>
      </c>
      <c r="C1542">
        <v>125</v>
      </c>
      <c r="D1542">
        <v>0.58499999999999996</v>
      </c>
      <c r="E1542">
        <v>14.436999999999999</v>
      </c>
      <c r="F1542">
        <v>627.005</v>
      </c>
      <c r="G1542" s="109">
        <v>0.30284722222222221</v>
      </c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:19" ht="15" x14ac:dyDescent="0.25">
      <c r="A1543">
        <v>67</v>
      </c>
      <c r="B1543" t="s">
        <v>136</v>
      </c>
      <c r="C1543">
        <v>711</v>
      </c>
      <c r="D1543">
        <v>2.222</v>
      </c>
      <c r="E1543">
        <v>-33.097999999999999</v>
      </c>
      <c r="F1543">
        <v>-13.327</v>
      </c>
      <c r="G1543" s="109">
        <v>0.30284722222222221</v>
      </c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:19" ht="15" x14ac:dyDescent="0.25">
      <c r="A1544">
        <v>67</v>
      </c>
      <c r="B1544" t="s">
        <v>136</v>
      </c>
      <c r="C1544">
        <v>122</v>
      </c>
      <c r="D1544">
        <v>0.56599999999999995</v>
      </c>
      <c r="E1544">
        <v>14.05</v>
      </c>
      <c r="F1544">
        <v>601.92200000000003</v>
      </c>
      <c r="G1544" s="109">
        <v>0.30284722222222221</v>
      </c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:19" ht="15" x14ac:dyDescent="0.25">
      <c r="A1545">
        <v>67</v>
      </c>
      <c r="B1545" t="s">
        <v>136</v>
      </c>
      <c r="C1545">
        <v>658</v>
      </c>
      <c r="D1545">
        <v>2.048</v>
      </c>
      <c r="E1545">
        <v>-33.442</v>
      </c>
      <c r="F1545">
        <v>-13.048999999999999</v>
      </c>
      <c r="G1545" s="109">
        <v>0.30284722222222221</v>
      </c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:19" ht="15" x14ac:dyDescent="0.25">
      <c r="A1546">
        <v>67</v>
      </c>
      <c r="B1546" t="s">
        <v>136</v>
      </c>
      <c r="C1546">
        <v>119</v>
      </c>
      <c r="D1546">
        <v>0.54200000000000004</v>
      </c>
      <c r="E1546">
        <v>14.263</v>
      </c>
      <c r="F1546">
        <v>577.92100000000005</v>
      </c>
      <c r="G1546" s="109">
        <v>0.30284722222222221</v>
      </c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:19" ht="15" x14ac:dyDescent="0.25">
      <c r="A1547">
        <v>67</v>
      </c>
      <c r="B1547" t="s">
        <v>136</v>
      </c>
      <c r="C1547">
        <v>609</v>
      </c>
      <c r="D1547">
        <v>1.8859999999999999</v>
      </c>
      <c r="E1547">
        <v>-33.345999999999997</v>
      </c>
      <c r="F1547">
        <v>-13.207000000000001</v>
      </c>
      <c r="G1547" s="109">
        <v>0.30284722222222221</v>
      </c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:19" ht="15" x14ac:dyDescent="0.25">
      <c r="A1548">
        <v>67</v>
      </c>
      <c r="B1548" t="s">
        <v>136</v>
      </c>
      <c r="C1548">
        <v>564</v>
      </c>
      <c r="D1548">
        <v>1.754</v>
      </c>
      <c r="E1548">
        <v>-33.706000000000003</v>
      </c>
      <c r="F1548">
        <v>-8.6620000000000008</v>
      </c>
      <c r="G1548" s="109">
        <v>0.30284722222222221</v>
      </c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:19" ht="15" x14ac:dyDescent="0.25">
      <c r="A1549">
        <v>68</v>
      </c>
      <c r="B1549" t="s">
        <v>137</v>
      </c>
      <c r="C1549">
        <v>2567</v>
      </c>
      <c r="D1549">
        <v>36.503</v>
      </c>
      <c r="E1549">
        <v>-39.222000000000001</v>
      </c>
      <c r="F1549">
        <v>-25.501999999999999</v>
      </c>
      <c r="G1549" s="109">
        <v>0.31289351851851849</v>
      </c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:19" ht="15" x14ac:dyDescent="0.25">
      <c r="A1550">
        <v>68</v>
      </c>
      <c r="B1550" t="s">
        <v>137</v>
      </c>
      <c r="C1550">
        <v>2562</v>
      </c>
      <c r="D1550">
        <v>36.706000000000003</v>
      </c>
      <c r="E1550">
        <v>-39.26</v>
      </c>
      <c r="F1550">
        <v>-25.54</v>
      </c>
      <c r="G1550" s="109">
        <v>0.31289351851851849</v>
      </c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:19" ht="15" x14ac:dyDescent="0.25">
      <c r="A1551">
        <v>68</v>
      </c>
      <c r="B1551" t="s">
        <v>137</v>
      </c>
      <c r="C1551">
        <v>2566</v>
      </c>
      <c r="D1551">
        <v>36.783999999999999</v>
      </c>
      <c r="E1551">
        <v>-39.231999999999999</v>
      </c>
      <c r="F1551">
        <v>-25.561</v>
      </c>
      <c r="G1551" s="109">
        <v>0.31289351851851849</v>
      </c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:19" ht="15" x14ac:dyDescent="0.25">
      <c r="A1552">
        <v>68</v>
      </c>
      <c r="B1552" t="s">
        <v>137</v>
      </c>
      <c r="C1552">
        <v>2571</v>
      </c>
      <c r="D1552">
        <v>36.820999999999998</v>
      </c>
      <c r="E1552">
        <v>-39.256999999999998</v>
      </c>
      <c r="F1552">
        <v>-25.526</v>
      </c>
      <c r="G1552" s="109">
        <v>0.31289351851851849</v>
      </c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:19" ht="15" x14ac:dyDescent="0.25">
      <c r="A1553">
        <v>68</v>
      </c>
      <c r="B1553" t="s">
        <v>137</v>
      </c>
      <c r="C1553">
        <v>2572</v>
      </c>
      <c r="D1553">
        <v>36.844999999999999</v>
      </c>
      <c r="E1553">
        <v>-39.25</v>
      </c>
      <c r="F1553">
        <v>-25.574000000000002</v>
      </c>
      <c r="G1553" s="109">
        <v>0.31289351851851849</v>
      </c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:19" ht="15" x14ac:dyDescent="0.25">
      <c r="A1554">
        <v>68</v>
      </c>
      <c r="B1554" t="s">
        <v>137</v>
      </c>
      <c r="C1554">
        <v>100</v>
      </c>
      <c r="D1554">
        <v>0.35299999999999998</v>
      </c>
      <c r="E1554">
        <v>19.100999999999999</v>
      </c>
      <c r="F1554">
        <v>282.87599999999998</v>
      </c>
      <c r="G1554" s="109">
        <v>0.31289351851851849</v>
      </c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:19" ht="15" x14ac:dyDescent="0.25">
      <c r="A1555">
        <v>68</v>
      </c>
      <c r="B1555" t="s">
        <v>137</v>
      </c>
      <c r="C1555">
        <v>143</v>
      </c>
      <c r="D1555">
        <v>0.76500000000000001</v>
      </c>
      <c r="E1555">
        <v>32.719000000000001</v>
      </c>
      <c r="F1555">
        <v>680.15700000000004</v>
      </c>
      <c r="G1555" s="109">
        <v>0.31289351851851849</v>
      </c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:19" ht="15" x14ac:dyDescent="0.25">
      <c r="A1556">
        <v>68</v>
      </c>
      <c r="B1556" t="s">
        <v>137</v>
      </c>
      <c r="C1556">
        <v>196</v>
      </c>
      <c r="D1556">
        <v>0.49399999999999999</v>
      </c>
      <c r="E1556">
        <v>-34.604999999999997</v>
      </c>
      <c r="F1556">
        <v>-27.472000000000001</v>
      </c>
      <c r="G1556" s="109">
        <v>0.31289351851851849</v>
      </c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:19" ht="15" x14ac:dyDescent="0.25">
      <c r="A1557">
        <v>68</v>
      </c>
      <c r="B1557" t="s">
        <v>137</v>
      </c>
      <c r="C1557">
        <v>137</v>
      </c>
      <c r="D1557">
        <v>0.70699999999999996</v>
      </c>
      <c r="E1557">
        <v>24.553999999999998</v>
      </c>
      <c r="F1557">
        <v>724.82</v>
      </c>
      <c r="G1557" s="109">
        <v>0.31289351851851849</v>
      </c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:19" ht="15" x14ac:dyDescent="0.25">
      <c r="A1558">
        <v>68</v>
      </c>
      <c r="B1558" t="s">
        <v>137</v>
      </c>
      <c r="C1558">
        <v>18977</v>
      </c>
      <c r="D1558">
        <v>61.863999999999997</v>
      </c>
      <c r="E1558">
        <v>-31.068000000000001</v>
      </c>
      <c r="F1558">
        <v>-14.509</v>
      </c>
      <c r="G1558" s="109">
        <v>0.31289351851851849</v>
      </c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:19" ht="15" x14ac:dyDescent="0.25">
      <c r="A1559">
        <v>68</v>
      </c>
      <c r="B1559" t="s">
        <v>137</v>
      </c>
      <c r="C1559">
        <v>132</v>
      </c>
      <c r="D1559">
        <v>0.64700000000000002</v>
      </c>
      <c r="E1559">
        <v>22.579000000000001</v>
      </c>
      <c r="F1559">
        <v>760.87300000000005</v>
      </c>
      <c r="G1559" s="109">
        <v>0.31289351851851849</v>
      </c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:19" ht="15" x14ac:dyDescent="0.25">
      <c r="A1560">
        <v>68</v>
      </c>
      <c r="B1560" t="s">
        <v>137</v>
      </c>
      <c r="C1560">
        <v>17465</v>
      </c>
      <c r="D1560">
        <v>56.765000000000001</v>
      </c>
      <c r="E1560">
        <v>-31.071999999999999</v>
      </c>
      <c r="F1560">
        <v>-14.573</v>
      </c>
      <c r="G1560" s="109">
        <v>0.31289351851851849</v>
      </c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:19" ht="15" x14ac:dyDescent="0.25">
      <c r="A1561">
        <v>68</v>
      </c>
      <c r="B1561" t="s">
        <v>137</v>
      </c>
      <c r="C1561">
        <v>129</v>
      </c>
      <c r="D1561">
        <v>0.624</v>
      </c>
      <c r="E1561">
        <v>19.733000000000001</v>
      </c>
      <c r="F1561">
        <v>738.96699999999998</v>
      </c>
      <c r="G1561" s="109">
        <v>0.31289351851851849</v>
      </c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:19" ht="15" x14ac:dyDescent="0.25">
      <c r="A1562">
        <v>68</v>
      </c>
      <c r="B1562" t="s">
        <v>137</v>
      </c>
      <c r="C1562">
        <v>16037</v>
      </c>
      <c r="D1562">
        <v>52.012999999999998</v>
      </c>
      <c r="E1562">
        <v>-31.016999999999999</v>
      </c>
      <c r="F1562">
        <v>-14.619</v>
      </c>
      <c r="G1562" s="109">
        <v>0.31289351851851849</v>
      </c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:19" ht="15" x14ac:dyDescent="0.25">
      <c r="A1563">
        <v>68</v>
      </c>
      <c r="B1563" t="s">
        <v>137</v>
      </c>
      <c r="C1563">
        <v>127</v>
      </c>
      <c r="D1563">
        <v>0.60299999999999998</v>
      </c>
      <c r="E1563">
        <v>17.599</v>
      </c>
      <c r="F1563">
        <v>710.03200000000004</v>
      </c>
      <c r="G1563" s="109">
        <v>0.31289351851851849</v>
      </c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:19" ht="15" x14ac:dyDescent="0.25">
      <c r="A1564">
        <v>68</v>
      </c>
      <c r="B1564" t="s">
        <v>137</v>
      </c>
      <c r="C1564">
        <v>14753</v>
      </c>
      <c r="D1564">
        <v>47.613999999999997</v>
      </c>
      <c r="E1564">
        <v>-31.045000000000002</v>
      </c>
      <c r="F1564">
        <v>-14.656000000000001</v>
      </c>
      <c r="G1564" s="109">
        <v>0.31289351851851849</v>
      </c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:19" ht="15" x14ac:dyDescent="0.25">
      <c r="A1565">
        <v>68</v>
      </c>
      <c r="B1565" t="s">
        <v>137</v>
      </c>
      <c r="C1565">
        <v>125</v>
      </c>
      <c r="D1565">
        <v>0.58599999999999997</v>
      </c>
      <c r="E1565">
        <v>16.213000000000001</v>
      </c>
      <c r="F1565">
        <v>680.01199999999994</v>
      </c>
      <c r="G1565" s="109">
        <v>0.31289351851851849</v>
      </c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:19" ht="15" x14ac:dyDescent="0.25">
      <c r="A1566">
        <v>68</v>
      </c>
      <c r="B1566" t="s">
        <v>137</v>
      </c>
      <c r="C1566">
        <v>13528</v>
      </c>
      <c r="D1566">
        <v>43.582000000000001</v>
      </c>
      <c r="E1566">
        <v>-31.068000000000001</v>
      </c>
      <c r="F1566">
        <v>-14.715999999999999</v>
      </c>
      <c r="G1566" s="109">
        <v>0.31289351851851849</v>
      </c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:19" ht="15" x14ac:dyDescent="0.25">
      <c r="A1567">
        <v>68</v>
      </c>
      <c r="B1567" t="s">
        <v>137</v>
      </c>
      <c r="C1567">
        <v>122</v>
      </c>
      <c r="D1567">
        <v>0.56499999999999995</v>
      </c>
      <c r="E1567">
        <v>15.824</v>
      </c>
      <c r="F1567">
        <v>648.75699999999995</v>
      </c>
      <c r="G1567" s="109">
        <v>0.31289351851851849</v>
      </c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:19" ht="15" x14ac:dyDescent="0.25">
      <c r="A1568">
        <v>68</v>
      </c>
      <c r="B1568" t="s">
        <v>137</v>
      </c>
      <c r="C1568">
        <v>12432</v>
      </c>
      <c r="D1568">
        <v>39.936</v>
      </c>
      <c r="E1568">
        <v>-31.073</v>
      </c>
      <c r="F1568">
        <v>-14.725</v>
      </c>
      <c r="G1568" s="109">
        <v>0.31289351851851849</v>
      </c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:19" ht="15" x14ac:dyDescent="0.25">
      <c r="A1569">
        <v>68</v>
      </c>
      <c r="B1569" t="s">
        <v>137</v>
      </c>
      <c r="C1569">
        <v>119</v>
      </c>
      <c r="D1569">
        <v>0.54700000000000004</v>
      </c>
      <c r="E1569">
        <v>15.361000000000001</v>
      </c>
      <c r="F1569">
        <v>619.30700000000002</v>
      </c>
      <c r="G1569" s="109">
        <v>0.31289351851851849</v>
      </c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:19" ht="15" x14ac:dyDescent="0.25">
      <c r="A1570">
        <v>68</v>
      </c>
      <c r="B1570" t="s">
        <v>137</v>
      </c>
      <c r="C1570">
        <v>11455</v>
      </c>
      <c r="D1570">
        <v>36.578000000000003</v>
      </c>
      <c r="E1570">
        <v>-31.088000000000001</v>
      </c>
      <c r="F1570">
        <v>-14.685</v>
      </c>
      <c r="G1570" s="109">
        <v>0.31289351851851849</v>
      </c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:19" ht="15" x14ac:dyDescent="0.25">
      <c r="A1571">
        <v>68</v>
      </c>
      <c r="B1571" t="s">
        <v>137</v>
      </c>
      <c r="C1571">
        <v>117</v>
      </c>
      <c r="D1571">
        <v>0.52700000000000002</v>
      </c>
      <c r="E1571">
        <v>15.641</v>
      </c>
      <c r="F1571">
        <v>592.846</v>
      </c>
      <c r="G1571" s="109">
        <v>0.31289351851851849</v>
      </c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:19" ht="15" x14ac:dyDescent="0.25">
      <c r="A1572">
        <v>68</v>
      </c>
      <c r="B1572" t="s">
        <v>137</v>
      </c>
      <c r="C1572">
        <v>10556</v>
      </c>
      <c r="D1572">
        <v>33.506</v>
      </c>
      <c r="E1572">
        <v>-31.134</v>
      </c>
      <c r="F1572">
        <v>-14.72</v>
      </c>
      <c r="G1572" s="109">
        <v>0.31289351851851849</v>
      </c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:19" ht="15" x14ac:dyDescent="0.25">
      <c r="A1573">
        <v>68</v>
      </c>
      <c r="B1573" t="s">
        <v>137</v>
      </c>
      <c r="C1573">
        <v>9765</v>
      </c>
      <c r="D1573">
        <v>30.948</v>
      </c>
      <c r="E1573">
        <v>-31.321999999999999</v>
      </c>
      <c r="F1573">
        <v>-14.036</v>
      </c>
      <c r="G1573" s="109">
        <v>0.31289351851851849</v>
      </c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:19" ht="15" x14ac:dyDescent="0.25">
      <c r="A1574">
        <v>69</v>
      </c>
      <c r="B1574" t="s">
        <v>138</v>
      </c>
      <c r="C1574">
        <v>2558</v>
      </c>
      <c r="D1574">
        <v>36.319000000000003</v>
      </c>
      <c r="E1574">
        <v>-39.238</v>
      </c>
      <c r="F1574">
        <v>-25.494</v>
      </c>
      <c r="G1574" s="109">
        <v>0.32240740740740742</v>
      </c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:19" ht="15" x14ac:dyDescent="0.25">
      <c r="A1575">
        <v>69</v>
      </c>
      <c r="B1575" t="s">
        <v>138</v>
      </c>
      <c r="C1575">
        <v>2556</v>
      </c>
      <c r="D1575">
        <v>36.595999999999997</v>
      </c>
      <c r="E1575">
        <v>-39.26</v>
      </c>
      <c r="F1575">
        <v>-25.54</v>
      </c>
      <c r="G1575" s="109">
        <v>0.32240740740740742</v>
      </c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:19" ht="15" x14ac:dyDescent="0.25">
      <c r="A1576">
        <v>69</v>
      </c>
      <c r="B1576" t="s">
        <v>138</v>
      </c>
      <c r="C1576">
        <v>2558</v>
      </c>
      <c r="D1576">
        <v>36.634999999999998</v>
      </c>
      <c r="E1576">
        <v>-39.26</v>
      </c>
      <c r="F1576">
        <v>-25.527999999999999</v>
      </c>
      <c r="G1576" s="109">
        <v>0.32240740740740742</v>
      </c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:19" ht="15" x14ac:dyDescent="0.25">
      <c r="A1577">
        <v>69</v>
      </c>
      <c r="B1577" t="s">
        <v>138</v>
      </c>
      <c r="C1577">
        <v>2559</v>
      </c>
      <c r="D1577">
        <v>36.671999999999997</v>
      </c>
      <c r="E1577">
        <v>-39.277999999999999</v>
      </c>
      <c r="F1577">
        <v>-25.538</v>
      </c>
      <c r="G1577" s="109">
        <v>0.32240740740740742</v>
      </c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:19" ht="15" x14ac:dyDescent="0.25">
      <c r="A1578">
        <v>69</v>
      </c>
      <c r="B1578" t="s">
        <v>138</v>
      </c>
      <c r="C1578">
        <v>2564</v>
      </c>
      <c r="D1578">
        <v>36.692</v>
      </c>
      <c r="E1578">
        <v>-39.253999999999998</v>
      </c>
      <c r="F1578">
        <v>-25.553999999999998</v>
      </c>
      <c r="G1578" s="109">
        <v>0.32240740740740742</v>
      </c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:19" ht="15" x14ac:dyDescent="0.25">
      <c r="A1579">
        <v>69</v>
      </c>
      <c r="B1579" t="s">
        <v>138</v>
      </c>
      <c r="C1579">
        <v>146</v>
      </c>
      <c r="D1579">
        <v>0.78500000000000003</v>
      </c>
      <c r="E1579">
        <v>33.316000000000003</v>
      </c>
      <c r="F1579">
        <v>648.25800000000004</v>
      </c>
      <c r="G1579" s="109">
        <v>0.32240740740740742</v>
      </c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:19" ht="15" x14ac:dyDescent="0.25">
      <c r="A1580">
        <v>69</v>
      </c>
      <c r="B1580" t="s">
        <v>138</v>
      </c>
      <c r="C1580">
        <v>137</v>
      </c>
      <c r="D1580">
        <v>0.70199999999999996</v>
      </c>
      <c r="E1580">
        <v>25.276</v>
      </c>
      <c r="F1580">
        <v>728.78800000000001</v>
      </c>
      <c r="G1580" s="109">
        <v>0.32240740740740742</v>
      </c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:19" ht="15" x14ac:dyDescent="0.25">
      <c r="A1581">
        <v>69</v>
      </c>
      <c r="B1581" t="s">
        <v>138</v>
      </c>
      <c r="C1581">
        <v>15401</v>
      </c>
      <c r="D1581">
        <v>49.963999999999999</v>
      </c>
      <c r="E1581">
        <v>-22.315000000000001</v>
      </c>
      <c r="F1581">
        <v>-8.6869999999999994</v>
      </c>
      <c r="G1581" s="109">
        <v>0.32240740740740742</v>
      </c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:19" ht="15" x14ac:dyDescent="0.25">
      <c r="A1582">
        <v>69</v>
      </c>
      <c r="B1582" t="s">
        <v>138</v>
      </c>
      <c r="C1582">
        <v>133</v>
      </c>
      <c r="D1582">
        <v>0.64300000000000002</v>
      </c>
      <c r="E1582">
        <v>22.425999999999998</v>
      </c>
      <c r="F1582">
        <v>763.71500000000003</v>
      </c>
      <c r="G1582" s="109">
        <v>0.32240740740740742</v>
      </c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:19" ht="15" x14ac:dyDescent="0.25">
      <c r="A1583">
        <v>69</v>
      </c>
      <c r="B1583" t="s">
        <v>138</v>
      </c>
      <c r="C1583">
        <v>14280</v>
      </c>
      <c r="D1583">
        <v>46.097000000000001</v>
      </c>
      <c r="E1583">
        <v>-22.343</v>
      </c>
      <c r="F1583">
        <v>-8.6839999999999993</v>
      </c>
      <c r="G1583" s="109">
        <v>0.32240740740740742</v>
      </c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:19" ht="15" x14ac:dyDescent="0.25">
      <c r="A1584">
        <v>69</v>
      </c>
      <c r="B1584" t="s">
        <v>138</v>
      </c>
      <c r="C1584">
        <v>130</v>
      </c>
      <c r="D1584">
        <v>0.621</v>
      </c>
      <c r="E1584">
        <v>18.704999999999998</v>
      </c>
      <c r="F1584">
        <v>745.75099999999998</v>
      </c>
      <c r="G1584" s="109">
        <v>0.32240740740740742</v>
      </c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:19" ht="15" x14ac:dyDescent="0.25">
      <c r="A1585">
        <v>69</v>
      </c>
      <c r="B1585" t="s">
        <v>138</v>
      </c>
      <c r="C1585">
        <v>13173</v>
      </c>
      <c r="D1585">
        <v>42.271000000000001</v>
      </c>
      <c r="E1585">
        <v>-22.364999999999998</v>
      </c>
      <c r="F1585">
        <v>-8.7050000000000001</v>
      </c>
      <c r="G1585" s="109">
        <v>0.32240740740740742</v>
      </c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:19" ht="15" x14ac:dyDescent="0.25">
      <c r="A1586">
        <v>69</v>
      </c>
      <c r="B1586" t="s">
        <v>138</v>
      </c>
      <c r="C1586">
        <v>128</v>
      </c>
      <c r="D1586">
        <v>0.59899999999999998</v>
      </c>
      <c r="E1586">
        <v>17.111000000000001</v>
      </c>
      <c r="F1586">
        <v>718.80700000000002</v>
      </c>
      <c r="G1586" s="109">
        <v>0.32240740740740742</v>
      </c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:19" ht="15" x14ac:dyDescent="0.25">
      <c r="A1587">
        <v>69</v>
      </c>
      <c r="B1587" t="s">
        <v>138</v>
      </c>
      <c r="C1587">
        <v>12154</v>
      </c>
      <c r="D1587">
        <v>38.874000000000002</v>
      </c>
      <c r="E1587">
        <v>-22.378</v>
      </c>
      <c r="F1587">
        <v>-8.702</v>
      </c>
      <c r="G1587" s="109">
        <v>0.32240740740740742</v>
      </c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:19" ht="15" x14ac:dyDescent="0.25">
      <c r="A1588">
        <v>69</v>
      </c>
      <c r="B1588" t="s">
        <v>138</v>
      </c>
      <c r="C1588">
        <v>126</v>
      </c>
      <c r="D1588">
        <v>0.58099999999999996</v>
      </c>
      <c r="E1588">
        <v>16.225999999999999</v>
      </c>
      <c r="F1588">
        <v>690.05899999999997</v>
      </c>
      <c r="G1588" s="109">
        <v>0.32240740740740742</v>
      </c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:19" ht="15" x14ac:dyDescent="0.25">
      <c r="A1589">
        <v>69</v>
      </c>
      <c r="B1589" t="s">
        <v>138</v>
      </c>
      <c r="C1589">
        <v>11232</v>
      </c>
      <c r="D1589">
        <v>35.768999999999998</v>
      </c>
      <c r="E1589">
        <v>-22.405999999999999</v>
      </c>
      <c r="F1589">
        <v>-8.718</v>
      </c>
      <c r="G1589" s="109">
        <v>0.32240740740740742</v>
      </c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:19" ht="15" x14ac:dyDescent="0.25">
      <c r="A1590">
        <v>69</v>
      </c>
      <c r="B1590" t="s">
        <v>138</v>
      </c>
      <c r="C1590">
        <v>123</v>
      </c>
      <c r="D1590">
        <v>0.56399999999999995</v>
      </c>
      <c r="E1590">
        <v>15.34</v>
      </c>
      <c r="F1590">
        <v>662.19100000000003</v>
      </c>
      <c r="G1590" s="109">
        <v>0.32240740740740742</v>
      </c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:19" ht="15" x14ac:dyDescent="0.25">
      <c r="A1591">
        <v>69</v>
      </c>
      <c r="B1591" t="s">
        <v>138</v>
      </c>
      <c r="C1591">
        <v>10400</v>
      </c>
      <c r="D1591">
        <v>32.921999999999997</v>
      </c>
      <c r="E1591">
        <v>-22.451000000000001</v>
      </c>
      <c r="F1591">
        <v>-8.6720000000000006</v>
      </c>
      <c r="G1591" s="109">
        <v>0.32240740740740742</v>
      </c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:19" ht="15" x14ac:dyDescent="0.25">
      <c r="A1592">
        <v>69</v>
      </c>
      <c r="B1592" t="s">
        <v>138</v>
      </c>
      <c r="C1592">
        <v>120</v>
      </c>
      <c r="D1592">
        <v>0.54600000000000004</v>
      </c>
      <c r="E1592">
        <v>14.234999999999999</v>
      </c>
      <c r="F1592">
        <v>633.60199999999998</v>
      </c>
      <c r="G1592" s="109">
        <v>0.32240740740740742</v>
      </c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:19" ht="15" x14ac:dyDescent="0.25">
      <c r="A1593">
        <v>69</v>
      </c>
      <c r="B1593" t="s">
        <v>138</v>
      </c>
      <c r="C1593">
        <v>9624</v>
      </c>
      <c r="D1593">
        <v>30.321999999999999</v>
      </c>
      <c r="E1593">
        <v>-22.472000000000001</v>
      </c>
      <c r="F1593">
        <v>-8.6379999999999999</v>
      </c>
      <c r="G1593" s="109">
        <v>0.32240740740740742</v>
      </c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:19" ht="15" x14ac:dyDescent="0.25">
      <c r="A1594">
        <v>69</v>
      </c>
      <c r="B1594" t="s">
        <v>138</v>
      </c>
      <c r="C1594">
        <v>118</v>
      </c>
      <c r="D1594">
        <v>0.52500000000000002</v>
      </c>
      <c r="E1594">
        <v>14.441000000000001</v>
      </c>
      <c r="F1594">
        <v>607.01700000000005</v>
      </c>
      <c r="G1594" s="109">
        <v>0.32240740740740742</v>
      </c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:19" ht="15" x14ac:dyDescent="0.25">
      <c r="A1595">
        <v>69</v>
      </c>
      <c r="B1595" t="s">
        <v>138</v>
      </c>
      <c r="C1595">
        <v>8906</v>
      </c>
      <c r="D1595">
        <v>27.908000000000001</v>
      </c>
      <c r="E1595">
        <v>-22.460999999999999</v>
      </c>
      <c r="F1595">
        <v>-8.5969999999999995</v>
      </c>
      <c r="G1595" s="109">
        <v>0.32240740740740742</v>
      </c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:19" ht="15" x14ac:dyDescent="0.25">
      <c r="A1596">
        <v>69</v>
      </c>
      <c r="B1596" t="s">
        <v>138</v>
      </c>
      <c r="C1596">
        <v>8279</v>
      </c>
      <c r="D1596">
        <v>25.873999999999999</v>
      </c>
      <c r="E1596">
        <v>-22.663</v>
      </c>
      <c r="F1596">
        <v>-8.1880000000000006</v>
      </c>
      <c r="G1596" s="109">
        <v>0.32240740740740742</v>
      </c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:19" ht="15" x14ac:dyDescent="0.25">
      <c r="A1597">
        <v>70</v>
      </c>
      <c r="B1597" t="s">
        <v>139</v>
      </c>
      <c r="C1597">
        <v>2566</v>
      </c>
      <c r="D1597">
        <v>36.460999999999999</v>
      </c>
      <c r="E1597">
        <v>-39.222000000000001</v>
      </c>
      <c r="F1597">
        <v>-25.518000000000001</v>
      </c>
      <c r="G1597" s="109">
        <v>0.33246527777777779</v>
      </c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:19" ht="15" x14ac:dyDescent="0.25">
      <c r="A1598">
        <v>70</v>
      </c>
      <c r="B1598" t="s">
        <v>139</v>
      </c>
      <c r="C1598">
        <v>2564</v>
      </c>
      <c r="D1598">
        <v>36.701999999999998</v>
      </c>
      <c r="E1598">
        <v>-39.26</v>
      </c>
      <c r="F1598">
        <v>-25.54</v>
      </c>
      <c r="G1598" s="109">
        <v>0.33246527777777779</v>
      </c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:19" ht="15" x14ac:dyDescent="0.25">
      <c r="A1599">
        <v>70</v>
      </c>
      <c r="B1599" t="s">
        <v>139</v>
      </c>
      <c r="C1599">
        <v>2564</v>
      </c>
      <c r="D1599">
        <v>36.744</v>
      </c>
      <c r="E1599">
        <v>-39.235999999999997</v>
      </c>
      <c r="F1599">
        <v>-25.515999999999998</v>
      </c>
      <c r="G1599" s="109">
        <v>0.33246527777777779</v>
      </c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:19" ht="15" x14ac:dyDescent="0.25">
      <c r="A1600">
        <v>70</v>
      </c>
      <c r="B1600" t="s">
        <v>139</v>
      </c>
      <c r="C1600">
        <v>2567</v>
      </c>
      <c r="D1600">
        <v>36.756999999999998</v>
      </c>
      <c r="E1600">
        <v>-39.252000000000002</v>
      </c>
      <c r="F1600">
        <v>-25.530999999999999</v>
      </c>
      <c r="G1600" s="109">
        <v>0.33246527777777779</v>
      </c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:19" ht="15" x14ac:dyDescent="0.25">
      <c r="A1601">
        <v>70</v>
      </c>
      <c r="B1601" t="s">
        <v>139</v>
      </c>
      <c r="C1601">
        <v>2568</v>
      </c>
      <c r="D1601">
        <v>36.802999999999997</v>
      </c>
      <c r="E1601">
        <v>-39.28</v>
      </c>
      <c r="F1601">
        <v>-25.591000000000001</v>
      </c>
      <c r="G1601" s="109">
        <v>0.33246527777777779</v>
      </c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:19" ht="15" x14ac:dyDescent="0.25">
      <c r="A1602">
        <v>70</v>
      </c>
      <c r="B1602" t="s">
        <v>139</v>
      </c>
      <c r="C1602">
        <v>93</v>
      </c>
      <c r="D1602">
        <v>0.32900000000000001</v>
      </c>
      <c r="E1602">
        <v>16.303999999999998</v>
      </c>
      <c r="F1602">
        <v>269.13900000000001</v>
      </c>
      <c r="G1602" s="109">
        <v>0.33246527777777779</v>
      </c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:19" ht="15" x14ac:dyDescent="0.25">
      <c r="A1603">
        <v>70</v>
      </c>
      <c r="B1603" t="s">
        <v>139</v>
      </c>
      <c r="C1603">
        <v>142</v>
      </c>
      <c r="D1603">
        <v>0.754</v>
      </c>
      <c r="E1603">
        <v>26.776</v>
      </c>
      <c r="F1603">
        <v>675.803</v>
      </c>
      <c r="G1603" s="109">
        <v>0.33246527777777779</v>
      </c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:19" ht="15" x14ac:dyDescent="0.25">
      <c r="A1604">
        <v>70</v>
      </c>
      <c r="B1604" t="s">
        <v>139</v>
      </c>
      <c r="C1604">
        <v>126</v>
      </c>
      <c r="D1604">
        <v>0.316</v>
      </c>
      <c r="E1604">
        <v>-32.51</v>
      </c>
      <c r="F1604">
        <v>-32.826000000000001</v>
      </c>
      <c r="G1604" s="109">
        <v>0.33246527777777779</v>
      </c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:19" ht="15" x14ac:dyDescent="0.25">
      <c r="A1605">
        <v>70</v>
      </c>
      <c r="B1605" t="s">
        <v>139</v>
      </c>
      <c r="C1605">
        <v>136</v>
      </c>
      <c r="D1605">
        <v>0.70499999999999996</v>
      </c>
      <c r="E1605">
        <v>22.513000000000002</v>
      </c>
      <c r="F1605">
        <v>731.85900000000004</v>
      </c>
      <c r="G1605" s="109">
        <v>0.33246527777777779</v>
      </c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:19" ht="15" x14ac:dyDescent="0.25">
      <c r="A1606">
        <v>70</v>
      </c>
      <c r="B1606" t="s">
        <v>139</v>
      </c>
      <c r="C1606">
        <v>8382</v>
      </c>
      <c r="D1606">
        <v>27.204999999999998</v>
      </c>
      <c r="E1606">
        <v>-22.053000000000001</v>
      </c>
      <c r="F1606">
        <v>-8.0220000000000002</v>
      </c>
      <c r="G1606" s="109">
        <v>0.33246527777777779</v>
      </c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:19" ht="15" x14ac:dyDescent="0.25">
      <c r="A1607">
        <v>70</v>
      </c>
      <c r="B1607" t="s">
        <v>139</v>
      </c>
      <c r="C1607">
        <v>132</v>
      </c>
      <c r="D1607">
        <v>0.65700000000000003</v>
      </c>
      <c r="E1607">
        <v>20.536999999999999</v>
      </c>
      <c r="F1607">
        <v>744.99400000000003</v>
      </c>
      <c r="G1607" s="109">
        <v>0.33246527777777779</v>
      </c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:19" ht="15" x14ac:dyDescent="0.25">
      <c r="A1608">
        <v>70</v>
      </c>
      <c r="B1608" t="s">
        <v>139</v>
      </c>
      <c r="C1608">
        <v>7703</v>
      </c>
      <c r="D1608">
        <v>24.861000000000001</v>
      </c>
      <c r="E1608">
        <v>-22.062000000000001</v>
      </c>
      <c r="F1608">
        <v>-8.0549999999999997</v>
      </c>
      <c r="G1608" s="109">
        <v>0.33246527777777779</v>
      </c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:19" ht="15" x14ac:dyDescent="0.25">
      <c r="A1609">
        <v>70</v>
      </c>
      <c r="B1609" t="s">
        <v>139</v>
      </c>
      <c r="C1609">
        <v>130</v>
      </c>
      <c r="D1609">
        <v>0.63200000000000001</v>
      </c>
      <c r="E1609">
        <v>17.567</v>
      </c>
      <c r="F1609">
        <v>723.16700000000003</v>
      </c>
      <c r="G1609" s="109">
        <v>0.33246527777777779</v>
      </c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:19" ht="15" x14ac:dyDescent="0.25">
      <c r="A1610">
        <v>70</v>
      </c>
      <c r="B1610" t="s">
        <v>139</v>
      </c>
      <c r="C1610">
        <v>7054</v>
      </c>
      <c r="D1610">
        <v>22.643000000000001</v>
      </c>
      <c r="E1610">
        <v>-22.058</v>
      </c>
      <c r="F1610">
        <v>-8.2240000000000002</v>
      </c>
      <c r="G1610" s="109">
        <v>0.33246527777777779</v>
      </c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:19" ht="15" x14ac:dyDescent="0.25">
      <c r="A1611">
        <v>70</v>
      </c>
      <c r="B1611" t="s">
        <v>139</v>
      </c>
      <c r="C1611">
        <v>127</v>
      </c>
      <c r="D1611">
        <v>0.61099999999999999</v>
      </c>
      <c r="E1611">
        <v>15.619</v>
      </c>
      <c r="F1611">
        <v>698.20600000000002</v>
      </c>
      <c r="G1611" s="109">
        <v>0.33246527777777779</v>
      </c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:19" ht="15" x14ac:dyDescent="0.25">
      <c r="A1612">
        <v>70</v>
      </c>
      <c r="B1612" t="s">
        <v>139</v>
      </c>
      <c r="C1612">
        <v>6470</v>
      </c>
      <c r="D1612">
        <v>20.728999999999999</v>
      </c>
      <c r="E1612">
        <v>-22.033999999999999</v>
      </c>
      <c r="F1612">
        <v>-8.1020000000000003</v>
      </c>
      <c r="G1612" s="109">
        <v>0.33246527777777779</v>
      </c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:19" ht="15" x14ac:dyDescent="0.25">
      <c r="A1613">
        <v>70</v>
      </c>
      <c r="B1613" t="s">
        <v>139</v>
      </c>
      <c r="C1613">
        <v>125</v>
      </c>
      <c r="D1613">
        <v>0.58899999999999997</v>
      </c>
      <c r="E1613">
        <v>13.949</v>
      </c>
      <c r="F1613">
        <v>670.48400000000004</v>
      </c>
      <c r="G1613" s="109">
        <v>0.33246527777777779</v>
      </c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:19" ht="15" x14ac:dyDescent="0.25">
      <c r="A1614">
        <v>70</v>
      </c>
      <c r="B1614" t="s">
        <v>139</v>
      </c>
      <c r="C1614">
        <v>5968</v>
      </c>
      <c r="D1614">
        <v>18.991</v>
      </c>
      <c r="E1614">
        <v>-22.023</v>
      </c>
      <c r="F1614">
        <v>-8.0830000000000002</v>
      </c>
      <c r="G1614" s="109">
        <v>0.33246527777777779</v>
      </c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:19" ht="15" x14ac:dyDescent="0.25">
      <c r="A1615">
        <v>70</v>
      </c>
      <c r="B1615" t="s">
        <v>139</v>
      </c>
      <c r="C1615">
        <v>122</v>
      </c>
      <c r="D1615">
        <v>0.56999999999999995</v>
      </c>
      <c r="E1615">
        <v>14.109</v>
      </c>
      <c r="F1615">
        <v>644.12900000000002</v>
      </c>
      <c r="G1615" s="109">
        <v>0.33246527777777779</v>
      </c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:19" ht="15" x14ac:dyDescent="0.25">
      <c r="A1616">
        <v>70</v>
      </c>
      <c r="B1616" t="s">
        <v>139</v>
      </c>
      <c r="C1616">
        <v>5493</v>
      </c>
      <c r="D1616">
        <v>17.43</v>
      </c>
      <c r="E1616">
        <v>-22.085000000000001</v>
      </c>
      <c r="F1616">
        <v>-8.1359999999999992</v>
      </c>
      <c r="G1616" s="109">
        <v>0.33246527777777779</v>
      </c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:19" ht="15" x14ac:dyDescent="0.25">
      <c r="A1617">
        <v>70</v>
      </c>
      <c r="B1617" t="s">
        <v>139</v>
      </c>
      <c r="C1617">
        <v>119</v>
      </c>
      <c r="D1617">
        <v>0.54800000000000004</v>
      </c>
      <c r="E1617">
        <v>13.657</v>
      </c>
      <c r="F1617">
        <v>616.245</v>
      </c>
      <c r="G1617" s="109">
        <v>0.33246527777777779</v>
      </c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:19" ht="15" x14ac:dyDescent="0.25">
      <c r="A1618">
        <v>70</v>
      </c>
      <c r="B1618" t="s">
        <v>139</v>
      </c>
      <c r="C1618">
        <v>5073</v>
      </c>
      <c r="D1618">
        <v>16.018999999999998</v>
      </c>
      <c r="E1618">
        <v>-22.038</v>
      </c>
      <c r="F1618">
        <v>-8.0609999999999999</v>
      </c>
      <c r="G1618" s="109">
        <v>0.33246527777777779</v>
      </c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:19" ht="15" x14ac:dyDescent="0.25">
      <c r="A1619">
        <v>70</v>
      </c>
      <c r="B1619" t="s">
        <v>139</v>
      </c>
      <c r="C1619">
        <v>117</v>
      </c>
      <c r="D1619">
        <v>0.52600000000000002</v>
      </c>
      <c r="E1619">
        <v>13.944000000000001</v>
      </c>
      <c r="F1619">
        <v>590.57600000000002</v>
      </c>
      <c r="G1619" s="109">
        <v>0.33246527777777779</v>
      </c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:19" ht="15" x14ac:dyDescent="0.25">
      <c r="A1620">
        <v>70</v>
      </c>
      <c r="B1620" t="s">
        <v>139</v>
      </c>
      <c r="C1620">
        <v>4679</v>
      </c>
      <c r="D1620">
        <v>14.723000000000001</v>
      </c>
      <c r="E1620">
        <v>-22.102</v>
      </c>
      <c r="F1620">
        <v>-7.992</v>
      </c>
      <c r="G1620" s="109">
        <v>0.33246527777777779</v>
      </c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:19" ht="15" x14ac:dyDescent="0.25">
      <c r="A1621">
        <v>70</v>
      </c>
      <c r="B1621" t="s">
        <v>139</v>
      </c>
      <c r="C1621">
        <v>4338</v>
      </c>
      <c r="D1621">
        <v>13.619</v>
      </c>
      <c r="E1621">
        <v>-22.402000000000001</v>
      </c>
      <c r="F1621">
        <v>-6.8639999999999999</v>
      </c>
      <c r="G1621" s="109">
        <v>0.33246527777777779</v>
      </c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:19" ht="15" x14ac:dyDescent="0.25">
      <c r="A1622">
        <v>71</v>
      </c>
      <c r="B1622" t="s">
        <v>8</v>
      </c>
      <c r="C1622">
        <v>2566</v>
      </c>
      <c r="D1622">
        <v>36.414999999999999</v>
      </c>
      <c r="E1622">
        <v>-39.241999999999997</v>
      </c>
      <c r="F1622">
        <v>-25.513999999999999</v>
      </c>
      <c r="G1622" s="109">
        <v>0.34199074074074076</v>
      </c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:19" ht="15" x14ac:dyDescent="0.25">
      <c r="A1623">
        <v>71</v>
      </c>
      <c r="B1623" t="s">
        <v>8</v>
      </c>
      <c r="C1623">
        <v>2565</v>
      </c>
      <c r="D1623">
        <v>36.716000000000001</v>
      </c>
      <c r="E1623">
        <v>-39.26</v>
      </c>
      <c r="F1623">
        <v>-25.54</v>
      </c>
      <c r="G1623" s="109">
        <v>0.34199074074074076</v>
      </c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:19" ht="15" x14ac:dyDescent="0.25">
      <c r="A1624">
        <v>71</v>
      </c>
      <c r="B1624" t="s">
        <v>8</v>
      </c>
      <c r="C1624">
        <v>2565</v>
      </c>
      <c r="D1624">
        <v>36.762999999999998</v>
      </c>
      <c r="E1624">
        <v>-39.258000000000003</v>
      </c>
      <c r="F1624">
        <v>-25.576000000000001</v>
      </c>
      <c r="G1624" s="109">
        <v>0.34199074074074076</v>
      </c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:19" ht="15" x14ac:dyDescent="0.25">
      <c r="A1625">
        <v>71</v>
      </c>
      <c r="B1625" t="s">
        <v>8</v>
      </c>
      <c r="C1625">
        <v>2567</v>
      </c>
      <c r="D1625">
        <v>36.79</v>
      </c>
      <c r="E1625">
        <v>-39.243000000000002</v>
      </c>
      <c r="F1625">
        <v>-25.56</v>
      </c>
      <c r="G1625" s="109">
        <v>0.34199074074074076</v>
      </c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:19" ht="15" x14ac:dyDescent="0.25">
      <c r="A1626">
        <v>71</v>
      </c>
      <c r="B1626" t="s">
        <v>8</v>
      </c>
      <c r="C1626">
        <v>2570</v>
      </c>
      <c r="D1626">
        <v>36.796999999999997</v>
      </c>
      <c r="E1626">
        <v>-39.283000000000001</v>
      </c>
      <c r="F1626">
        <v>-25.568000000000001</v>
      </c>
      <c r="G1626" s="109">
        <v>0.34199074074074076</v>
      </c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:19" ht="15" x14ac:dyDescent="0.25">
      <c r="A1627">
        <v>71</v>
      </c>
      <c r="B1627" t="s">
        <v>8</v>
      </c>
      <c r="C1627">
        <v>143</v>
      </c>
      <c r="D1627">
        <v>0.73199999999999998</v>
      </c>
      <c r="E1627">
        <v>31.231999999999999</v>
      </c>
      <c r="F1627">
        <v>630.72799999999995</v>
      </c>
      <c r="G1627" s="109">
        <v>0.34199074074074076</v>
      </c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:19" ht="15" x14ac:dyDescent="0.25">
      <c r="A1628">
        <v>71</v>
      </c>
      <c r="B1628" t="s">
        <v>8</v>
      </c>
      <c r="C1628">
        <v>139</v>
      </c>
      <c r="D1628">
        <v>0.72199999999999998</v>
      </c>
      <c r="E1628">
        <v>26.788</v>
      </c>
      <c r="F1628">
        <v>767.49</v>
      </c>
      <c r="G1628" s="109">
        <v>0.34199074074074076</v>
      </c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:19" ht="15" x14ac:dyDescent="0.25">
      <c r="A1629">
        <v>71</v>
      </c>
      <c r="B1629" t="s">
        <v>8</v>
      </c>
      <c r="C1629">
        <v>29360</v>
      </c>
      <c r="D1629">
        <v>89.176000000000002</v>
      </c>
      <c r="E1629">
        <v>-22.425000000000001</v>
      </c>
      <c r="F1629">
        <v>-8.7650000000000006</v>
      </c>
      <c r="G1629" s="109">
        <v>0.34199074074074076</v>
      </c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:19" ht="15" x14ac:dyDescent="0.25">
      <c r="A1630">
        <v>71</v>
      </c>
      <c r="B1630" t="s">
        <v>8</v>
      </c>
      <c r="C1630">
        <v>133</v>
      </c>
      <c r="D1630">
        <v>0.63400000000000001</v>
      </c>
      <c r="E1630">
        <v>18.443000000000001</v>
      </c>
      <c r="F1630">
        <v>825.08299999999997</v>
      </c>
      <c r="G1630" s="109">
        <v>0.34199074074074076</v>
      </c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:19" ht="15" x14ac:dyDescent="0.25">
      <c r="A1631">
        <v>71</v>
      </c>
      <c r="B1631" t="s">
        <v>8</v>
      </c>
      <c r="C1631">
        <v>36194</v>
      </c>
      <c r="D1631">
        <v>122.758</v>
      </c>
      <c r="E1631">
        <v>-22.376999999999999</v>
      </c>
      <c r="F1631">
        <v>-9.5939999999999994</v>
      </c>
      <c r="G1631" s="109">
        <v>0.34199074074074076</v>
      </c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:19" ht="15" x14ac:dyDescent="0.25">
      <c r="A1632">
        <v>71</v>
      </c>
      <c r="B1632" t="s">
        <v>8</v>
      </c>
      <c r="C1632">
        <v>129</v>
      </c>
      <c r="D1632">
        <v>0.58599999999999997</v>
      </c>
      <c r="E1632">
        <v>21.427</v>
      </c>
      <c r="F1632">
        <v>859.75599999999997</v>
      </c>
      <c r="G1632" s="109">
        <v>0.34199074074074076</v>
      </c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:19" ht="15" x14ac:dyDescent="0.25">
      <c r="A1633">
        <v>71</v>
      </c>
      <c r="B1633" t="s">
        <v>8</v>
      </c>
      <c r="C1633">
        <v>33483</v>
      </c>
      <c r="D1633">
        <v>112.41200000000001</v>
      </c>
      <c r="E1633">
        <v>-22.416</v>
      </c>
      <c r="F1633">
        <v>-8.9920000000000009</v>
      </c>
      <c r="G1633" s="109">
        <v>0.34199074074074076</v>
      </c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:19" ht="15" x14ac:dyDescent="0.25">
      <c r="A1634">
        <v>71</v>
      </c>
      <c r="B1634" t="s">
        <v>8</v>
      </c>
      <c r="C1634">
        <v>127</v>
      </c>
      <c r="D1634">
        <v>0.56499999999999995</v>
      </c>
      <c r="E1634">
        <v>15.545999999999999</v>
      </c>
      <c r="F1634">
        <v>822.86699999999996</v>
      </c>
      <c r="G1634" s="109">
        <v>0.34199074074074076</v>
      </c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:19" ht="15" x14ac:dyDescent="0.25">
      <c r="A1635">
        <v>71</v>
      </c>
      <c r="B1635" t="s">
        <v>8</v>
      </c>
      <c r="C1635">
        <v>31083</v>
      </c>
      <c r="D1635">
        <v>103.19</v>
      </c>
      <c r="E1635">
        <v>-22.498999999999999</v>
      </c>
      <c r="F1635">
        <v>-8.9979999999999993</v>
      </c>
      <c r="G1635" s="109">
        <v>0.34199074074074076</v>
      </c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:19" ht="15" x14ac:dyDescent="0.25">
      <c r="A1636">
        <v>71</v>
      </c>
      <c r="B1636" t="s">
        <v>8</v>
      </c>
      <c r="C1636">
        <v>125</v>
      </c>
      <c r="D1636">
        <v>0.54900000000000004</v>
      </c>
      <c r="E1636">
        <v>12.718999999999999</v>
      </c>
      <c r="F1636">
        <v>785.81100000000004</v>
      </c>
      <c r="G1636" s="109">
        <v>0.34199074074074076</v>
      </c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:19" ht="15" x14ac:dyDescent="0.25">
      <c r="A1637">
        <v>71</v>
      </c>
      <c r="B1637" t="s">
        <v>8</v>
      </c>
      <c r="C1637">
        <v>28807</v>
      </c>
      <c r="D1637">
        <v>94.718999999999994</v>
      </c>
      <c r="E1637">
        <v>-22.533999999999999</v>
      </c>
      <c r="F1637">
        <v>-8.984</v>
      </c>
      <c r="G1637" s="109">
        <v>0.34199074074074076</v>
      </c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:19" ht="15" x14ac:dyDescent="0.25">
      <c r="A1638">
        <v>71</v>
      </c>
      <c r="B1638" t="s">
        <v>8</v>
      </c>
      <c r="C1638">
        <v>123</v>
      </c>
      <c r="D1638">
        <v>0.54400000000000004</v>
      </c>
      <c r="E1638">
        <v>16.07</v>
      </c>
      <c r="F1638">
        <v>754.10199999999998</v>
      </c>
      <c r="G1638" s="109">
        <v>0.34199074074074076</v>
      </c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:19" ht="15" x14ac:dyDescent="0.25">
      <c r="A1639">
        <v>71</v>
      </c>
      <c r="B1639" t="s">
        <v>8</v>
      </c>
      <c r="C1639">
        <v>26651</v>
      </c>
      <c r="D1639">
        <v>87.055000000000007</v>
      </c>
      <c r="E1639">
        <v>-22.548999999999999</v>
      </c>
      <c r="F1639">
        <v>-8.9740000000000002</v>
      </c>
      <c r="G1639" s="109">
        <v>0.34199074074074076</v>
      </c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:19" ht="15" x14ac:dyDescent="0.25">
      <c r="A1640">
        <v>71</v>
      </c>
      <c r="B1640" t="s">
        <v>8</v>
      </c>
      <c r="C1640">
        <v>120</v>
      </c>
      <c r="D1640">
        <v>0.52900000000000003</v>
      </c>
      <c r="E1640">
        <v>14.791</v>
      </c>
      <c r="F1640">
        <v>718.25900000000001</v>
      </c>
      <c r="G1640" s="109">
        <v>0.34199074074074076</v>
      </c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:19" ht="15" x14ac:dyDescent="0.25">
      <c r="A1641">
        <v>71</v>
      </c>
      <c r="B1641" t="s">
        <v>8</v>
      </c>
      <c r="C1641">
        <v>24715</v>
      </c>
      <c r="D1641">
        <v>79.966999999999999</v>
      </c>
      <c r="E1641">
        <v>-22.619</v>
      </c>
      <c r="F1641">
        <v>-8.9700000000000006</v>
      </c>
      <c r="G1641" s="109">
        <v>0.34199074074074076</v>
      </c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:19" ht="15" x14ac:dyDescent="0.25">
      <c r="A1642">
        <v>71</v>
      </c>
      <c r="B1642" t="s">
        <v>8</v>
      </c>
      <c r="C1642">
        <v>118</v>
      </c>
      <c r="D1642">
        <v>0.51500000000000001</v>
      </c>
      <c r="E1642">
        <v>15.055</v>
      </c>
      <c r="F1642">
        <v>677.95299999999997</v>
      </c>
      <c r="G1642" s="109">
        <v>0.34199074074074076</v>
      </c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:19" ht="15" x14ac:dyDescent="0.25">
      <c r="A1643">
        <v>71</v>
      </c>
      <c r="B1643" t="s">
        <v>8</v>
      </c>
      <c r="C1643">
        <v>22914</v>
      </c>
      <c r="D1643">
        <v>73.546999999999997</v>
      </c>
      <c r="E1643">
        <v>-22.678000000000001</v>
      </c>
      <c r="F1643">
        <v>-8.9979999999999993</v>
      </c>
      <c r="G1643" s="109">
        <v>0.34199074074074076</v>
      </c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:19" ht="15" x14ac:dyDescent="0.25">
      <c r="A1644">
        <v>71</v>
      </c>
      <c r="B1644" t="s">
        <v>8</v>
      </c>
      <c r="C1644">
        <v>115</v>
      </c>
      <c r="D1644">
        <v>0.5</v>
      </c>
      <c r="E1644">
        <v>13.706</v>
      </c>
      <c r="F1644">
        <v>645.72299999999996</v>
      </c>
      <c r="G1644" s="109">
        <v>0.34199074074074076</v>
      </c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:19" ht="15" x14ac:dyDescent="0.25">
      <c r="A1645">
        <v>71</v>
      </c>
      <c r="B1645" t="s">
        <v>8</v>
      </c>
      <c r="C1645">
        <v>21222</v>
      </c>
      <c r="D1645">
        <v>67.715999999999994</v>
      </c>
      <c r="E1645">
        <v>-22.744</v>
      </c>
      <c r="F1645">
        <v>-9.01</v>
      </c>
      <c r="G1645" s="109">
        <v>0.34199074074074076</v>
      </c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:19" ht="15" x14ac:dyDescent="0.25">
      <c r="A1646">
        <v>71</v>
      </c>
      <c r="B1646" t="s">
        <v>8</v>
      </c>
      <c r="C1646">
        <v>19740</v>
      </c>
      <c r="D1646">
        <v>62.771000000000001</v>
      </c>
      <c r="E1646">
        <v>-22.913</v>
      </c>
      <c r="F1646">
        <v>-8.7539999999999996</v>
      </c>
      <c r="G1646" s="109">
        <v>0.34199074074074076</v>
      </c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:19" ht="15" x14ac:dyDescent="0.25">
      <c r="A1647">
        <v>72</v>
      </c>
      <c r="B1647" t="s">
        <v>8</v>
      </c>
      <c r="C1647">
        <v>2568</v>
      </c>
      <c r="D1647">
        <v>36.508000000000003</v>
      </c>
      <c r="E1647">
        <v>-39.258000000000003</v>
      </c>
      <c r="F1647">
        <v>-25.492999999999999</v>
      </c>
      <c r="G1647" s="109">
        <v>0.35204861111111113</v>
      </c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:19" ht="15" x14ac:dyDescent="0.25">
      <c r="A1648">
        <v>72</v>
      </c>
      <c r="B1648" t="s">
        <v>8</v>
      </c>
      <c r="C1648">
        <v>2566</v>
      </c>
      <c r="D1648">
        <v>36.75</v>
      </c>
      <c r="E1648">
        <v>-39.26</v>
      </c>
      <c r="F1648">
        <v>-25.54</v>
      </c>
      <c r="G1648" s="109">
        <v>0.35204861111111113</v>
      </c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:19" ht="15" x14ac:dyDescent="0.25">
      <c r="A1649">
        <v>72</v>
      </c>
      <c r="B1649" t="s">
        <v>8</v>
      </c>
      <c r="C1649">
        <v>2567</v>
      </c>
      <c r="D1649">
        <v>36.781999999999996</v>
      </c>
      <c r="E1649">
        <v>-39.284999999999997</v>
      </c>
      <c r="F1649">
        <v>-25.535</v>
      </c>
      <c r="G1649" s="109">
        <v>0.35204861111111113</v>
      </c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:19" ht="15" x14ac:dyDescent="0.25">
      <c r="A1650">
        <v>72</v>
      </c>
      <c r="B1650" t="s">
        <v>8</v>
      </c>
      <c r="C1650">
        <v>2571</v>
      </c>
      <c r="D1650">
        <v>36.793999999999997</v>
      </c>
      <c r="E1650">
        <v>-39.295999999999999</v>
      </c>
      <c r="F1650">
        <v>-25.556000000000001</v>
      </c>
      <c r="G1650" s="109">
        <v>0.35204861111111113</v>
      </c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:19" ht="15" x14ac:dyDescent="0.25">
      <c r="A1651">
        <v>72</v>
      </c>
      <c r="B1651" t="s">
        <v>8</v>
      </c>
      <c r="C1651">
        <v>2571</v>
      </c>
      <c r="D1651">
        <v>36.838999999999999</v>
      </c>
      <c r="E1651">
        <v>-39.304000000000002</v>
      </c>
      <c r="F1651">
        <v>-25.564</v>
      </c>
      <c r="G1651" s="109">
        <v>0.35204861111111113</v>
      </c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:19" ht="15" x14ac:dyDescent="0.25">
      <c r="A1652">
        <v>72</v>
      </c>
      <c r="B1652" t="s">
        <v>8</v>
      </c>
      <c r="C1652">
        <v>145</v>
      </c>
      <c r="D1652">
        <v>0.79100000000000004</v>
      </c>
      <c r="E1652">
        <v>28.791</v>
      </c>
      <c r="F1652">
        <v>644.06700000000001</v>
      </c>
      <c r="G1652" s="109">
        <v>0.35204861111111113</v>
      </c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:19" ht="15" x14ac:dyDescent="0.25">
      <c r="A1653">
        <v>72</v>
      </c>
      <c r="B1653" t="s">
        <v>8</v>
      </c>
      <c r="C1653">
        <v>136</v>
      </c>
      <c r="D1653">
        <v>0.69699999999999995</v>
      </c>
      <c r="E1653">
        <v>23.878</v>
      </c>
      <c r="F1653">
        <v>737.28899999999999</v>
      </c>
      <c r="G1653" s="109">
        <v>0.35204861111111113</v>
      </c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:19" ht="15" x14ac:dyDescent="0.25">
      <c r="A1654">
        <v>72</v>
      </c>
      <c r="B1654" t="s">
        <v>8</v>
      </c>
      <c r="C1654">
        <v>10141</v>
      </c>
      <c r="D1654">
        <v>32.951999999999998</v>
      </c>
      <c r="E1654">
        <v>-23.375</v>
      </c>
      <c r="F1654">
        <v>-10.032999999999999</v>
      </c>
      <c r="G1654" s="109">
        <v>0.35204861111111113</v>
      </c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:19" ht="15" x14ac:dyDescent="0.25">
      <c r="A1655">
        <v>72</v>
      </c>
      <c r="B1655" t="s">
        <v>8</v>
      </c>
      <c r="C1655">
        <v>132</v>
      </c>
      <c r="D1655">
        <v>0.65100000000000002</v>
      </c>
      <c r="E1655">
        <v>19.849</v>
      </c>
      <c r="F1655">
        <v>758.19500000000005</v>
      </c>
      <c r="G1655" s="109">
        <v>0.35204861111111113</v>
      </c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:19" ht="15" x14ac:dyDescent="0.25">
      <c r="A1656">
        <v>72</v>
      </c>
      <c r="B1656" t="s">
        <v>8</v>
      </c>
      <c r="C1656">
        <v>9403</v>
      </c>
      <c r="D1656">
        <v>30.431999999999999</v>
      </c>
      <c r="E1656">
        <v>-23.367999999999999</v>
      </c>
      <c r="F1656">
        <v>-10.044</v>
      </c>
      <c r="G1656" s="109">
        <v>0.35204861111111113</v>
      </c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:19" ht="15" x14ac:dyDescent="0.25">
      <c r="A1657">
        <v>72</v>
      </c>
      <c r="B1657" t="s">
        <v>8</v>
      </c>
      <c r="C1657">
        <v>129</v>
      </c>
      <c r="D1657">
        <v>0.624</v>
      </c>
      <c r="E1657">
        <v>17.093</v>
      </c>
      <c r="F1657">
        <v>742.21400000000006</v>
      </c>
      <c r="G1657" s="109">
        <v>0.35204861111111113</v>
      </c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:19" ht="15" x14ac:dyDescent="0.25">
      <c r="A1658">
        <v>72</v>
      </c>
      <c r="B1658" t="s">
        <v>8</v>
      </c>
      <c r="C1658">
        <v>8627</v>
      </c>
      <c r="D1658">
        <v>27.733000000000001</v>
      </c>
      <c r="E1658">
        <v>-23.381</v>
      </c>
      <c r="F1658">
        <v>-10.023</v>
      </c>
      <c r="G1658" s="109">
        <v>0.35204861111111113</v>
      </c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:19" ht="15" x14ac:dyDescent="0.25">
      <c r="A1659">
        <v>72</v>
      </c>
      <c r="B1659" t="s">
        <v>8</v>
      </c>
      <c r="C1659">
        <v>126</v>
      </c>
      <c r="D1659">
        <v>0.60599999999999998</v>
      </c>
      <c r="E1659">
        <v>14.909000000000001</v>
      </c>
      <c r="F1659">
        <v>717.16</v>
      </c>
      <c r="G1659" s="109">
        <v>0.35204861111111113</v>
      </c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:19" ht="15" x14ac:dyDescent="0.25">
      <c r="A1660">
        <v>72</v>
      </c>
      <c r="B1660" t="s">
        <v>8</v>
      </c>
      <c r="C1660">
        <v>7947</v>
      </c>
      <c r="D1660">
        <v>25.460999999999999</v>
      </c>
      <c r="E1660">
        <v>-23.414000000000001</v>
      </c>
      <c r="F1660">
        <v>-10.038</v>
      </c>
      <c r="G1660" s="109">
        <v>0.35204861111111113</v>
      </c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:19" ht="15" x14ac:dyDescent="0.25">
      <c r="A1661">
        <v>72</v>
      </c>
      <c r="B1661" t="s">
        <v>8</v>
      </c>
      <c r="C1661">
        <v>124</v>
      </c>
      <c r="D1661">
        <v>0.58299999999999996</v>
      </c>
      <c r="E1661">
        <v>13.456</v>
      </c>
      <c r="F1661">
        <v>689.14099999999996</v>
      </c>
      <c r="G1661" s="109">
        <v>0.35204861111111113</v>
      </c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:19" ht="15" x14ac:dyDescent="0.25">
      <c r="A1662">
        <v>72</v>
      </c>
      <c r="B1662" t="s">
        <v>8</v>
      </c>
      <c r="C1662">
        <v>7352</v>
      </c>
      <c r="D1662">
        <v>23.439</v>
      </c>
      <c r="E1662">
        <v>-23.425000000000001</v>
      </c>
      <c r="F1662">
        <v>-9.9879999999999995</v>
      </c>
      <c r="G1662" s="109">
        <v>0.35204861111111113</v>
      </c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:19" ht="15" x14ac:dyDescent="0.25">
      <c r="A1663">
        <v>72</v>
      </c>
      <c r="B1663" t="s">
        <v>8</v>
      </c>
      <c r="C1663">
        <v>121</v>
      </c>
      <c r="D1663">
        <v>0.56399999999999995</v>
      </c>
      <c r="E1663">
        <v>13.28</v>
      </c>
      <c r="F1663">
        <v>661.44799999999998</v>
      </c>
      <c r="G1663" s="109">
        <v>0.35204861111111113</v>
      </c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:19" ht="15" x14ac:dyDescent="0.25">
      <c r="A1664">
        <v>72</v>
      </c>
      <c r="B1664" t="s">
        <v>8</v>
      </c>
      <c r="C1664">
        <v>6808</v>
      </c>
      <c r="D1664">
        <v>21.565999999999999</v>
      </c>
      <c r="E1664">
        <v>-23.44</v>
      </c>
      <c r="F1664">
        <v>-9.94</v>
      </c>
      <c r="G1664" s="109">
        <v>0.35204861111111113</v>
      </c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:19" ht="15" x14ac:dyDescent="0.25">
      <c r="A1665">
        <v>72</v>
      </c>
      <c r="B1665" t="s">
        <v>8</v>
      </c>
      <c r="C1665">
        <v>119</v>
      </c>
      <c r="D1665">
        <v>0.54600000000000004</v>
      </c>
      <c r="E1665">
        <v>12.749000000000001</v>
      </c>
      <c r="F1665">
        <v>632.84900000000005</v>
      </c>
      <c r="G1665" s="109">
        <v>0.35204861111111113</v>
      </c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:19" ht="15" x14ac:dyDescent="0.25">
      <c r="A1666">
        <v>72</v>
      </c>
      <c r="B1666" t="s">
        <v>8</v>
      </c>
      <c r="C1666">
        <v>6293</v>
      </c>
      <c r="D1666">
        <v>19.86</v>
      </c>
      <c r="E1666">
        <v>-23.442</v>
      </c>
      <c r="F1666">
        <v>-9.7970000000000006</v>
      </c>
      <c r="G1666" s="109">
        <v>0.35204861111111113</v>
      </c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:19" ht="15" x14ac:dyDescent="0.25">
      <c r="A1667">
        <v>72</v>
      </c>
      <c r="B1667" t="s">
        <v>8</v>
      </c>
      <c r="C1667">
        <v>116</v>
      </c>
      <c r="D1667">
        <v>0.52600000000000002</v>
      </c>
      <c r="E1667">
        <v>12.449</v>
      </c>
      <c r="F1667">
        <v>608.71900000000005</v>
      </c>
      <c r="G1667" s="109">
        <v>0.35204861111111113</v>
      </c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:19" ht="15" x14ac:dyDescent="0.25">
      <c r="A1668">
        <v>72</v>
      </c>
      <c r="B1668" t="s">
        <v>8</v>
      </c>
      <c r="C1668">
        <v>5819</v>
      </c>
      <c r="D1668">
        <v>18.274000000000001</v>
      </c>
      <c r="E1668">
        <v>-23.420999999999999</v>
      </c>
      <c r="F1668">
        <v>-9.8160000000000007</v>
      </c>
      <c r="G1668" s="109">
        <v>0.35204861111111113</v>
      </c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:19" ht="15" x14ac:dyDescent="0.25">
      <c r="A1669">
        <v>72</v>
      </c>
      <c r="B1669" t="s">
        <v>8</v>
      </c>
      <c r="C1669">
        <v>5387</v>
      </c>
      <c r="D1669">
        <v>16.911999999999999</v>
      </c>
      <c r="E1669">
        <v>-23.773</v>
      </c>
      <c r="F1669">
        <v>-8.82</v>
      </c>
      <c r="G1669" s="109">
        <v>0.35204861111111113</v>
      </c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:19" ht="15" x14ac:dyDescent="0.25">
      <c r="A1670">
        <v>73</v>
      </c>
      <c r="B1670" t="s">
        <v>140</v>
      </c>
      <c r="C1670">
        <v>2561</v>
      </c>
      <c r="D1670">
        <v>36.377000000000002</v>
      </c>
      <c r="E1670">
        <v>-39.207999999999998</v>
      </c>
      <c r="F1670">
        <v>-25.513000000000002</v>
      </c>
      <c r="G1670" s="109">
        <v>0.36156250000000001</v>
      </c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:19" ht="15" x14ac:dyDescent="0.25">
      <c r="A1671">
        <v>73</v>
      </c>
      <c r="B1671" t="s">
        <v>140</v>
      </c>
      <c r="C1671">
        <v>2560</v>
      </c>
      <c r="D1671">
        <v>36.646000000000001</v>
      </c>
      <c r="E1671">
        <v>-39.26</v>
      </c>
      <c r="F1671">
        <v>-25.54</v>
      </c>
      <c r="G1671" s="109">
        <v>0.36156250000000001</v>
      </c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:19" ht="15" x14ac:dyDescent="0.25">
      <c r="A1672">
        <v>73</v>
      </c>
      <c r="B1672" t="s">
        <v>140</v>
      </c>
      <c r="C1672">
        <v>2562</v>
      </c>
      <c r="D1672">
        <v>36.697000000000003</v>
      </c>
      <c r="E1672">
        <v>-39.253</v>
      </c>
      <c r="F1672">
        <v>-25.585000000000001</v>
      </c>
      <c r="G1672" s="109">
        <v>0.36156250000000001</v>
      </c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:19" ht="15" x14ac:dyDescent="0.25">
      <c r="A1673">
        <v>73</v>
      </c>
      <c r="B1673" t="s">
        <v>140</v>
      </c>
      <c r="C1673">
        <v>2564</v>
      </c>
      <c r="D1673">
        <v>36.734000000000002</v>
      </c>
      <c r="E1673">
        <v>-39.243000000000002</v>
      </c>
      <c r="F1673">
        <v>-25.605</v>
      </c>
      <c r="G1673" s="109">
        <v>0.36156250000000001</v>
      </c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:19" ht="15" x14ac:dyDescent="0.25">
      <c r="A1674">
        <v>73</v>
      </c>
      <c r="B1674" t="s">
        <v>140</v>
      </c>
      <c r="C1674">
        <v>2567</v>
      </c>
      <c r="D1674">
        <v>36.777000000000001</v>
      </c>
      <c r="E1674">
        <v>-39.238999999999997</v>
      </c>
      <c r="F1674">
        <v>-25.568999999999999</v>
      </c>
      <c r="G1674" s="109">
        <v>0.36156250000000001</v>
      </c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:19" ht="15" x14ac:dyDescent="0.25">
      <c r="A1675">
        <v>73</v>
      </c>
      <c r="B1675" t="s">
        <v>140</v>
      </c>
      <c r="C1675">
        <v>144</v>
      </c>
      <c r="D1675">
        <v>0.77500000000000002</v>
      </c>
      <c r="E1675">
        <v>31.23</v>
      </c>
      <c r="F1675">
        <v>658.798</v>
      </c>
      <c r="G1675" s="109">
        <v>0.36156250000000001</v>
      </c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:19" ht="15" x14ac:dyDescent="0.25">
      <c r="A1676">
        <v>73</v>
      </c>
      <c r="B1676" t="s">
        <v>140</v>
      </c>
      <c r="C1676">
        <v>135</v>
      </c>
      <c r="D1676">
        <v>0.68500000000000005</v>
      </c>
      <c r="E1676">
        <v>24.824000000000002</v>
      </c>
      <c r="F1676">
        <v>743.88099999999997</v>
      </c>
      <c r="G1676" s="109">
        <v>0.36156250000000001</v>
      </c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:19" ht="15" x14ac:dyDescent="0.25">
      <c r="A1677">
        <v>73</v>
      </c>
      <c r="B1677" t="s">
        <v>140</v>
      </c>
      <c r="C1677">
        <v>9031</v>
      </c>
      <c r="D1677">
        <v>28.905000000000001</v>
      </c>
      <c r="E1677">
        <v>-27.838999999999999</v>
      </c>
      <c r="F1677">
        <v>-7.6390000000000002</v>
      </c>
      <c r="G1677" s="109">
        <v>0.36156250000000001</v>
      </c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:19" ht="15" x14ac:dyDescent="0.25">
      <c r="A1678">
        <v>73</v>
      </c>
      <c r="B1678" t="s">
        <v>140</v>
      </c>
      <c r="C1678">
        <v>131</v>
      </c>
      <c r="D1678">
        <v>0.64</v>
      </c>
      <c r="E1678">
        <v>19.952999999999999</v>
      </c>
      <c r="F1678">
        <v>766.69899999999996</v>
      </c>
      <c r="G1678" s="109">
        <v>0.36156250000000001</v>
      </c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:19" ht="15" x14ac:dyDescent="0.25">
      <c r="A1679">
        <v>73</v>
      </c>
      <c r="B1679" t="s">
        <v>140</v>
      </c>
      <c r="C1679">
        <v>8347</v>
      </c>
      <c r="D1679">
        <v>26.652000000000001</v>
      </c>
      <c r="E1679">
        <v>-27.853999999999999</v>
      </c>
      <c r="F1679">
        <v>-7.7060000000000004</v>
      </c>
      <c r="G1679" s="109">
        <v>0.36156250000000001</v>
      </c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:19" ht="15" x14ac:dyDescent="0.25">
      <c r="A1680">
        <v>73</v>
      </c>
      <c r="B1680" t="s">
        <v>140</v>
      </c>
      <c r="C1680">
        <v>128</v>
      </c>
      <c r="D1680">
        <v>0.61699999999999999</v>
      </c>
      <c r="E1680">
        <v>17.186</v>
      </c>
      <c r="F1680">
        <v>747.34699999999998</v>
      </c>
      <c r="G1680" s="109">
        <v>0.36156250000000001</v>
      </c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:19" ht="15" x14ac:dyDescent="0.25">
      <c r="A1681">
        <v>73</v>
      </c>
      <c r="B1681" t="s">
        <v>140</v>
      </c>
      <c r="C1681">
        <v>7692</v>
      </c>
      <c r="D1681">
        <v>24.428999999999998</v>
      </c>
      <c r="E1681">
        <v>-27.86</v>
      </c>
      <c r="F1681">
        <v>-7.6550000000000002</v>
      </c>
      <c r="G1681" s="109">
        <v>0.36156250000000001</v>
      </c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:19" ht="15" x14ac:dyDescent="0.25">
      <c r="A1682">
        <v>73</v>
      </c>
      <c r="B1682" t="s">
        <v>140</v>
      </c>
      <c r="C1682">
        <v>126</v>
      </c>
      <c r="D1682">
        <v>0.59599999999999997</v>
      </c>
      <c r="E1682">
        <v>14.554</v>
      </c>
      <c r="F1682">
        <v>722.12300000000005</v>
      </c>
      <c r="G1682" s="109">
        <v>0.36156250000000001</v>
      </c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:19" ht="15" x14ac:dyDescent="0.25">
      <c r="A1683">
        <v>73</v>
      </c>
      <c r="B1683" t="s">
        <v>140</v>
      </c>
      <c r="C1683">
        <v>7112</v>
      </c>
      <c r="D1683">
        <v>22.45</v>
      </c>
      <c r="E1683">
        <v>-27.853999999999999</v>
      </c>
      <c r="F1683">
        <v>-7.577</v>
      </c>
      <c r="G1683" s="109">
        <v>0.36156250000000001</v>
      </c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:19" ht="15" x14ac:dyDescent="0.25">
      <c r="A1684">
        <v>73</v>
      </c>
      <c r="B1684" t="s">
        <v>140</v>
      </c>
      <c r="C1684">
        <v>123</v>
      </c>
      <c r="D1684">
        <v>0.57799999999999996</v>
      </c>
      <c r="E1684">
        <v>13.632</v>
      </c>
      <c r="F1684">
        <v>692.26499999999999</v>
      </c>
      <c r="G1684" s="109">
        <v>0.36156250000000001</v>
      </c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:19" ht="15" x14ac:dyDescent="0.25">
      <c r="A1685">
        <v>73</v>
      </c>
      <c r="B1685" t="s">
        <v>140</v>
      </c>
      <c r="C1685">
        <v>6571</v>
      </c>
      <c r="D1685">
        <v>20.658000000000001</v>
      </c>
      <c r="E1685">
        <v>-27.876000000000001</v>
      </c>
      <c r="F1685">
        <v>-7.5839999999999996</v>
      </c>
      <c r="G1685" s="109">
        <v>0.36156250000000001</v>
      </c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:19" ht="15" x14ac:dyDescent="0.25">
      <c r="A1686">
        <v>73</v>
      </c>
      <c r="B1686" t="s">
        <v>140</v>
      </c>
      <c r="C1686">
        <v>121</v>
      </c>
      <c r="D1686">
        <v>0.56200000000000006</v>
      </c>
      <c r="E1686">
        <v>12.616</v>
      </c>
      <c r="F1686">
        <v>663.35299999999995</v>
      </c>
      <c r="G1686" s="109">
        <v>0.36156250000000001</v>
      </c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:19" ht="15" x14ac:dyDescent="0.25">
      <c r="A1687">
        <v>73</v>
      </c>
      <c r="B1687" t="s">
        <v>140</v>
      </c>
      <c r="C1687">
        <v>6083</v>
      </c>
      <c r="D1687">
        <v>19.071000000000002</v>
      </c>
      <c r="E1687">
        <v>-27.875</v>
      </c>
      <c r="F1687">
        <v>-7.63</v>
      </c>
      <c r="G1687" s="109">
        <v>0.36156250000000001</v>
      </c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:19" ht="15" x14ac:dyDescent="0.25">
      <c r="A1688">
        <v>73</v>
      </c>
      <c r="B1688" t="s">
        <v>140</v>
      </c>
      <c r="C1688">
        <v>118</v>
      </c>
      <c r="D1688">
        <v>0.54300000000000004</v>
      </c>
      <c r="E1688">
        <v>12.637</v>
      </c>
      <c r="F1688">
        <v>633.77700000000004</v>
      </c>
      <c r="G1688" s="109">
        <v>0.36156250000000001</v>
      </c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:19" ht="15" x14ac:dyDescent="0.25">
      <c r="A1689">
        <v>73</v>
      </c>
      <c r="B1689" t="s">
        <v>140</v>
      </c>
      <c r="C1689">
        <v>5609</v>
      </c>
      <c r="D1689">
        <v>17.602</v>
      </c>
      <c r="E1689">
        <v>-27.896999999999998</v>
      </c>
      <c r="F1689">
        <v>-7.609</v>
      </c>
      <c r="G1689" s="109">
        <v>0.36156250000000001</v>
      </c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:19" ht="15" x14ac:dyDescent="0.25">
      <c r="A1690">
        <v>73</v>
      </c>
      <c r="B1690" t="s">
        <v>140</v>
      </c>
      <c r="C1690">
        <v>115</v>
      </c>
      <c r="D1690">
        <v>0.52400000000000002</v>
      </c>
      <c r="E1690">
        <v>12.673</v>
      </c>
      <c r="F1690">
        <v>605.96299999999997</v>
      </c>
      <c r="G1690" s="109">
        <v>0.36156250000000001</v>
      </c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:19" ht="15" x14ac:dyDescent="0.25">
      <c r="A1691">
        <v>73</v>
      </c>
      <c r="B1691" t="s">
        <v>140</v>
      </c>
      <c r="C1691">
        <v>5184</v>
      </c>
      <c r="D1691">
        <v>16.225999999999999</v>
      </c>
      <c r="E1691">
        <v>-27.853000000000002</v>
      </c>
      <c r="F1691">
        <v>-7.6879999999999997</v>
      </c>
      <c r="G1691" s="109">
        <v>0.36156250000000001</v>
      </c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:19" ht="15" x14ac:dyDescent="0.25">
      <c r="A1692">
        <v>73</v>
      </c>
      <c r="B1692" t="s">
        <v>140</v>
      </c>
      <c r="C1692">
        <v>4784</v>
      </c>
      <c r="D1692">
        <v>15.019</v>
      </c>
      <c r="E1692">
        <v>-28.068000000000001</v>
      </c>
      <c r="F1692">
        <v>-6.9039999999999999</v>
      </c>
      <c r="G1692" s="109">
        <v>0.36156250000000001</v>
      </c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:19" ht="15" x14ac:dyDescent="0.25">
      <c r="A1693">
        <v>74</v>
      </c>
      <c r="B1693" t="s">
        <v>141</v>
      </c>
      <c r="C1693">
        <v>2578</v>
      </c>
      <c r="D1693">
        <v>36.664000000000001</v>
      </c>
      <c r="E1693">
        <v>-39.234999999999999</v>
      </c>
      <c r="F1693">
        <v>-25.488</v>
      </c>
      <c r="G1693" s="109">
        <v>0.37162037037037038</v>
      </c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:19" ht="15" x14ac:dyDescent="0.25">
      <c r="A1694">
        <v>74</v>
      </c>
      <c r="B1694" t="s">
        <v>141</v>
      </c>
      <c r="C1694">
        <v>2577</v>
      </c>
      <c r="D1694">
        <v>36.908999999999999</v>
      </c>
      <c r="E1694">
        <v>-39.26</v>
      </c>
      <c r="F1694">
        <v>-25.54</v>
      </c>
      <c r="G1694" s="109">
        <v>0.37162037037037038</v>
      </c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:19" ht="15" x14ac:dyDescent="0.25">
      <c r="A1695">
        <v>74</v>
      </c>
      <c r="B1695" t="s">
        <v>141</v>
      </c>
      <c r="C1695">
        <v>2578</v>
      </c>
      <c r="D1695">
        <v>36.908999999999999</v>
      </c>
      <c r="E1695">
        <v>-39.287999999999997</v>
      </c>
      <c r="F1695">
        <v>-25.515000000000001</v>
      </c>
      <c r="G1695" s="109">
        <v>0.37162037037037038</v>
      </c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:19" ht="15" x14ac:dyDescent="0.25">
      <c r="A1696">
        <v>74</v>
      </c>
      <c r="B1696" t="s">
        <v>141</v>
      </c>
      <c r="C1696">
        <v>2581</v>
      </c>
      <c r="D1696">
        <v>36.947000000000003</v>
      </c>
      <c r="E1696">
        <v>-39.295000000000002</v>
      </c>
      <c r="F1696">
        <v>-25.574999999999999</v>
      </c>
      <c r="G1696" s="109">
        <v>0.37162037037037038</v>
      </c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:19" ht="15" x14ac:dyDescent="0.25">
      <c r="A1697">
        <v>74</v>
      </c>
      <c r="B1697" t="s">
        <v>141</v>
      </c>
      <c r="C1697">
        <v>2582</v>
      </c>
      <c r="D1697">
        <v>36.99</v>
      </c>
      <c r="E1697">
        <v>-39.262999999999998</v>
      </c>
      <c r="F1697">
        <v>-25.552</v>
      </c>
      <c r="G1697" s="109">
        <v>0.37162037037037038</v>
      </c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:19" ht="15" x14ac:dyDescent="0.25">
      <c r="A1698">
        <v>74</v>
      </c>
      <c r="B1698" t="s">
        <v>141</v>
      </c>
      <c r="C1698">
        <v>143</v>
      </c>
      <c r="D1698">
        <v>0.76600000000000001</v>
      </c>
      <c r="E1698">
        <v>27.068999999999999</v>
      </c>
      <c r="F1698">
        <v>652.21900000000005</v>
      </c>
      <c r="G1698" s="109">
        <v>0.37162037037037038</v>
      </c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:19" ht="15" x14ac:dyDescent="0.25">
      <c r="A1699">
        <v>74</v>
      </c>
      <c r="B1699" t="s">
        <v>141</v>
      </c>
      <c r="C1699">
        <v>134</v>
      </c>
      <c r="D1699">
        <v>0.68600000000000005</v>
      </c>
      <c r="E1699">
        <v>23.4</v>
      </c>
      <c r="F1699">
        <v>745.81399999999996</v>
      </c>
      <c r="G1699" s="109">
        <v>0.37162037037037038</v>
      </c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:19" ht="15" x14ac:dyDescent="0.25">
      <c r="A1700">
        <v>74</v>
      </c>
      <c r="B1700" t="s">
        <v>141</v>
      </c>
      <c r="C1700">
        <v>12588</v>
      </c>
      <c r="D1700">
        <v>40.923999999999999</v>
      </c>
      <c r="E1700">
        <v>-27.78</v>
      </c>
      <c r="F1700">
        <v>-17.329999999999998</v>
      </c>
      <c r="G1700" s="109">
        <v>0.37162037037037038</v>
      </c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:19" ht="15" x14ac:dyDescent="0.25">
      <c r="A1701">
        <v>74</v>
      </c>
      <c r="B1701" t="s">
        <v>141</v>
      </c>
      <c r="C1701">
        <v>130</v>
      </c>
      <c r="D1701">
        <v>0.63700000000000001</v>
      </c>
      <c r="E1701">
        <v>20.783000000000001</v>
      </c>
      <c r="F1701">
        <v>773.56700000000001</v>
      </c>
      <c r="G1701" s="109">
        <v>0.37162037037037038</v>
      </c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:19" ht="15" x14ac:dyDescent="0.25">
      <c r="A1702">
        <v>74</v>
      </c>
      <c r="B1702" t="s">
        <v>141</v>
      </c>
      <c r="C1702">
        <v>11638</v>
      </c>
      <c r="D1702">
        <v>37.667999999999999</v>
      </c>
      <c r="E1702">
        <v>-27.78</v>
      </c>
      <c r="F1702">
        <v>-17.347999999999999</v>
      </c>
      <c r="G1702" s="109">
        <v>0.37162037037037038</v>
      </c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:19" ht="15" x14ac:dyDescent="0.25">
      <c r="A1703">
        <v>74</v>
      </c>
      <c r="B1703" t="s">
        <v>141</v>
      </c>
      <c r="C1703">
        <v>127</v>
      </c>
      <c r="D1703">
        <v>0.61399999999999999</v>
      </c>
      <c r="E1703">
        <v>16.257000000000001</v>
      </c>
      <c r="F1703">
        <v>756.41</v>
      </c>
      <c r="G1703" s="109">
        <v>0.37162037037037038</v>
      </c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:19" ht="15" x14ac:dyDescent="0.25">
      <c r="A1704">
        <v>74</v>
      </c>
      <c r="B1704" t="s">
        <v>141</v>
      </c>
      <c r="C1704">
        <v>10696</v>
      </c>
      <c r="D1704">
        <v>34.390999999999998</v>
      </c>
      <c r="E1704">
        <v>-27.763999999999999</v>
      </c>
      <c r="F1704">
        <v>-17.338000000000001</v>
      </c>
      <c r="G1704" s="109">
        <v>0.37162037037037038</v>
      </c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:19" ht="15" x14ac:dyDescent="0.25">
      <c r="A1705">
        <v>74</v>
      </c>
      <c r="B1705" t="s">
        <v>141</v>
      </c>
      <c r="C1705">
        <v>125</v>
      </c>
      <c r="D1705">
        <v>0.59099999999999997</v>
      </c>
      <c r="E1705">
        <v>14.789</v>
      </c>
      <c r="F1705">
        <v>730.31100000000004</v>
      </c>
      <c r="G1705" s="109">
        <v>0.37162037037037038</v>
      </c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:19" ht="15" x14ac:dyDescent="0.25">
      <c r="A1706">
        <v>74</v>
      </c>
      <c r="B1706" t="s">
        <v>141</v>
      </c>
      <c r="C1706">
        <v>9885</v>
      </c>
      <c r="D1706">
        <v>31.596</v>
      </c>
      <c r="E1706">
        <v>-27.811</v>
      </c>
      <c r="F1706">
        <v>-17.292999999999999</v>
      </c>
      <c r="G1706" s="109">
        <v>0.37162037037037038</v>
      </c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:19" ht="15" x14ac:dyDescent="0.25">
      <c r="A1707">
        <v>74</v>
      </c>
      <c r="B1707" t="s">
        <v>141</v>
      </c>
      <c r="C1707">
        <v>122</v>
      </c>
      <c r="D1707">
        <v>0.57499999999999996</v>
      </c>
      <c r="E1707">
        <v>13.52</v>
      </c>
      <c r="F1707">
        <v>700.92899999999997</v>
      </c>
      <c r="G1707" s="109">
        <v>0.37162037037037038</v>
      </c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:19" ht="15" x14ac:dyDescent="0.25">
      <c r="A1708">
        <v>74</v>
      </c>
      <c r="B1708" t="s">
        <v>141</v>
      </c>
      <c r="C1708">
        <v>9123</v>
      </c>
      <c r="D1708">
        <v>29.045000000000002</v>
      </c>
      <c r="E1708">
        <v>-27.824000000000002</v>
      </c>
      <c r="F1708">
        <v>-17.332999999999998</v>
      </c>
      <c r="G1708" s="109">
        <v>0.37162037037037038</v>
      </c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:19" ht="15" x14ac:dyDescent="0.25">
      <c r="A1709">
        <v>74</v>
      </c>
      <c r="B1709" t="s">
        <v>141</v>
      </c>
      <c r="C1709">
        <v>120</v>
      </c>
      <c r="D1709">
        <v>0.55600000000000005</v>
      </c>
      <c r="E1709">
        <v>12.339</v>
      </c>
      <c r="F1709">
        <v>672.26400000000001</v>
      </c>
      <c r="G1709" s="109">
        <v>0.37162037037037038</v>
      </c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:19" ht="15" x14ac:dyDescent="0.25">
      <c r="A1710">
        <v>74</v>
      </c>
      <c r="B1710" t="s">
        <v>141</v>
      </c>
      <c r="C1710">
        <v>8417</v>
      </c>
      <c r="D1710">
        <v>26.715</v>
      </c>
      <c r="E1710">
        <v>-27.831</v>
      </c>
      <c r="F1710">
        <v>-17.213999999999999</v>
      </c>
      <c r="G1710" s="109">
        <v>0.37162037037037038</v>
      </c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:19" ht="15" x14ac:dyDescent="0.25">
      <c r="A1711">
        <v>74</v>
      </c>
      <c r="B1711" t="s">
        <v>141</v>
      </c>
      <c r="C1711">
        <v>118</v>
      </c>
      <c r="D1711">
        <v>0.53600000000000003</v>
      </c>
      <c r="E1711">
        <v>12.73</v>
      </c>
      <c r="F1711">
        <v>645.56200000000001</v>
      </c>
      <c r="G1711" s="109">
        <v>0.37162037037037038</v>
      </c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:19" ht="15" x14ac:dyDescent="0.25">
      <c r="A1712">
        <v>74</v>
      </c>
      <c r="B1712" t="s">
        <v>141</v>
      </c>
      <c r="C1712">
        <v>7769</v>
      </c>
      <c r="D1712">
        <v>24.56</v>
      </c>
      <c r="E1712">
        <v>-27.867999999999999</v>
      </c>
      <c r="F1712">
        <v>-17.16</v>
      </c>
      <c r="G1712" s="109">
        <v>0.37162037037037038</v>
      </c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:19" ht="15" x14ac:dyDescent="0.25">
      <c r="A1713">
        <v>74</v>
      </c>
      <c r="B1713" t="s">
        <v>141</v>
      </c>
      <c r="C1713">
        <v>115</v>
      </c>
      <c r="D1713">
        <v>0.51600000000000001</v>
      </c>
      <c r="E1713">
        <v>11.926</v>
      </c>
      <c r="F1713">
        <v>619.80999999999995</v>
      </c>
      <c r="G1713" s="109">
        <v>0.37162037037037038</v>
      </c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:19" ht="15" x14ac:dyDescent="0.25">
      <c r="A1714">
        <v>74</v>
      </c>
      <c r="B1714" t="s">
        <v>141</v>
      </c>
      <c r="C1714">
        <v>7201</v>
      </c>
      <c r="D1714">
        <v>22.603999999999999</v>
      </c>
      <c r="E1714">
        <v>-27.872</v>
      </c>
      <c r="F1714">
        <v>-17.177</v>
      </c>
      <c r="G1714" s="109">
        <v>0.37162037037037038</v>
      </c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:19" ht="15" x14ac:dyDescent="0.25">
      <c r="A1715">
        <v>74</v>
      </c>
      <c r="B1715" t="s">
        <v>141</v>
      </c>
      <c r="C1715">
        <v>6667</v>
      </c>
      <c r="D1715">
        <v>20.888999999999999</v>
      </c>
      <c r="E1715">
        <v>-28.094000000000001</v>
      </c>
      <c r="F1715">
        <v>-16.388999999999999</v>
      </c>
      <c r="G1715" s="109">
        <v>0.37162037037037038</v>
      </c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:19" ht="15" x14ac:dyDescent="0.25">
      <c r="A1716">
        <v>75</v>
      </c>
      <c r="B1716" t="s">
        <v>142</v>
      </c>
      <c r="C1716">
        <v>2563</v>
      </c>
      <c r="D1716">
        <v>36.39</v>
      </c>
      <c r="E1716">
        <v>-39.22</v>
      </c>
      <c r="F1716">
        <v>-25.45</v>
      </c>
      <c r="G1716" s="109">
        <v>0.38113425925925926</v>
      </c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:19" ht="15" x14ac:dyDescent="0.25">
      <c r="A1717">
        <v>75</v>
      </c>
      <c r="B1717" t="s">
        <v>142</v>
      </c>
      <c r="C1717">
        <v>2565</v>
      </c>
      <c r="D1717">
        <v>36.704999999999998</v>
      </c>
      <c r="E1717">
        <v>-39.26</v>
      </c>
      <c r="F1717">
        <v>-25.54</v>
      </c>
      <c r="G1717" s="109">
        <v>0.38113425925925926</v>
      </c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:19" ht="15" x14ac:dyDescent="0.25">
      <c r="A1718">
        <v>75</v>
      </c>
      <c r="B1718" t="s">
        <v>142</v>
      </c>
      <c r="C1718">
        <v>2563</v>
      </c>
      <c r="D1718">
        <v>36.759</v>
      </c>
      <c r="E1718">
        <v>-39.270000000000003</v>
      </c>
      <c r="F1718">
        <v>-25.515000000000001</v>
      </c>
      <c r="G1718" s="109">
        <v>0.38113425925925926</v>
      </c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:19" ht="15" x14ac:dyDescent="0.25">
      <c r="A1719">
        <v>75</v>
      </c>
      <c r="B1719" t="s">
        <v>142</v>
      </c>
      <c r="C1719">
        <v>2569</v>
      </c>
      <c r="D1719">
        <v>36.777000000000001</v>
      </c>
      <c r="E1719">
        <v>-39.256999999999998</v>
      </c>
      <c r="F1719">
        <v>-25.58</v>
      </c>
      <c r="G1719" s="109">
        <v>0.38113425925925926</v>
      </c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:19" ht="15" x14ac:dyDescent="0.25">
      <c r="A1720">
        <v>75</v>
      </c>
      <c r="B1720" t="s">
        <v>142</v>
      </c>
      <c r="C1720">
        <v>2569</v>
      </c>
      <c r="D1720">
        <v>36.808999999999997</v>
      </c>
      <c r="E1720">
        <v>-39.246000000000002</v>
      </c>
      <c r="F1720">
        <v>-25.558</v>
      </c>
      <c r="G1720" s="109">
        <v>0.38113425925925926</v>
      </c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:19" ht="15" x14ac:dyDescent="0.25">
      <c r="A1721">
        <v>75</v>
      </c>
      <c r="B1721" t="s">
        <v>142</v>
      </c>
      <c r="C1721">
        <v>129</v>
      </c>
      <c r="D1721">
        <v>0.621</v>
      </c>
      <c r="E1721">
        <v>23.062999999999999</v>
      </c>
      <c r="F1721">
        <v>494.78</v>
      </c>
      <c r="G1721" s="109">
        <v>0.38113425925925926</v>
      </c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:19" ht="15" x14ac:dyDescent="0.25">
      <c r="A1722">
        <v>75</v>
      </c>
      <c r="B1722" t="s">
        <v>142</v>
      </c>
      <c r="C1722">
        <v>117</v>
      </c>
      <c r="D1722">
        <v>0.54400000000000004</v>
      </c>
      <c r="E1722">
        <v>22.111999999999998</v>
      </c>
      <c r="F1722">
        <v>560.38499999999999</v>
      </c>
      <c r="G1722" s="109">
        <v>0.38113425925925926</v>
      </c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:19" ht="15" x14ac:dyDescent="0.25">
      <c r="A1723">
        <v>75</v>
      </c>
      <c r="B1723" t="s">
        <v>142</v>
      </c>
      <c r="C1723">
        <v>22759</v>
      </c>
      <c r="D1723">
        <v>73.164000000000001</v>
      </c>
      <c r="E1723">
        <v>-22.059000000000001</v>
      </c>
      <c r="F1723">
        <v>-13.613</v>
      </c>
      <c r="G1723" s="109">
        <v>0.38113425925925926</v>
      </c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:19" ht="15" x14ac:dyDescent="0.25">
      <c r="A1724">
        <v>75</v>
      </c>
      <c r="B1724" t="s">
        <v>142</v>
      </c>
      <c r="C1724">
        <v>111</v>
      </c>
      <c r="D1724">
        <v>0.49199999999999999</v>
      </c>
      <c r="E1724">
        <v>20.986000000000001</v>
      </c>
      <c r="F1724">
        <v>597.93100000000004</v>
      </c>
      <c r="G1724" s="109">
        <v>0.38113425925925926</v>
      </c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:19" ht="15" x14ac:dyDescent="0.25">
      <c r="A1725">
        <v>75</v>
      </c>
      <c r="B1725" t="s">
        <v>142</v>
      </c>
      <c r="C1725">
        <v>21365</v>
      </c>
      <c r="D1725">
        <v>68.284000000000006</v>
      </c>
      <c r="E1725">
        <v>-22.064</v>
      </c>
      <c r="F1725">
        <v>-13.621</v>
      </c>
      <c r="G1725" s="109">
        <v>0.38113425925925926</v>
      </c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:19" ht="15" x14ac:dyDescent="0.25">
      <c r="A1726">
        <v>75</v>
      </c>
      <c r="B1726" t="s">
        <v>142</v>
      </c>
      <c r="C1726">
        <v>109</v>
      </c>
      <c r="D1726">
        <v>0.47599999999999998</v>
      </c>
      <c r="E1726">
        <v>19.146999999999998</v>
      </c>
      <c r="F1726">
        <v>586.10299999999995</v>
      </c>
      <c r="G1726" s="109">
        <v>0.38113425925925926</v>
      </c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:19" ht="15" x14ac:dyDescent="0.25">
      <c r="A1727">
        <v>75</v>
      </c>
      <c r="B1727" t="s">
        <v>142</v>
      </c>
      <c r="C1727">
        <v>19759</v>
      </c>
      <c r="D1727">
        <v>62.899000000000001</v>
      </c>
      <c r="E1727">
        <v>-22.073</v>
      </c>
      <c r="F1727">
        <v>-13.638999999999999</v>
      </c>
      <c r="G1727" s="109">
        <v>0.38113425925925926</v>
      </c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:19" ht="15" x14ac:dyDescent="0.25">
      <c r="A1728">
        <v>75</v>
      </c>
      <c r="B1728" t="s">
        <v>142</v>
      </c>
      <c r="C1728">
        <v>106</v>
      </c>
      <c r="D1728">
        <v>0.46200000000000002</v>
      </c>
      <c r="E1728">
        <v>17.498000000000001</v>
      </c>
      <c r="F1728">
        <v>566.06600000000003</v>
      </c>
      <c r="G1728" s="109">
        <v>0.38113425925925926</v>
      </c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:19" ht="15" x14ac:dyDescent="0.25">
      <c r="A1729">
        <v>75</v>
      </c>
      <c r="B1729" t="s">
        <v>142</v>
      </c>
      <c r="C1729">
        <v>18289</v>
      </c>
      <c r="D1729">
        <v>58</v>
      </c>
      <c r="E1729">
        <v>-22.052</v>
      </c>
      <c r="F1729">
        <v>-13.612</v>
      </c>
      <c r="G1729" s="109">
        <v>0.38113425925925926</v>
      </c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:19" ht="15" x14ac:dyDescent="0.25">
      <c r="A1730">
        <v>75</v>
      </c>
      <c r="B1730" t="s">
        <v>142</v>
      </c>
      <c r="C1730">
        <v>104</v>
      </c>
      <c r="D1730">
        <v>0.45100000000000001</v>
      </c>
      <c r="E1730">
        <v>15.635999999999999</v>
      </c>
      <c r="F1730">
        <v>540.68600000000004</v>
      </c>
      <c r="G1730" s="109">
        <v>0.38113425925925926</v>
      </c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:19" ht="15" x14ac:dyDescent="0.25">
      <c r="A1731">
        <v>75</v>
      </c>
      <c r="B1731" t="s">
        <v>142</v>
      </c>
      <c r="C1731">
        <v>16896</v>
      </c>
      <c r="D1731">
        <v>53.457999999999998</v>
      </c>
      <c r="E1731">
        <v>-22.087</v>
      </c>
      <c r="F1731">
        <v>-13.659000000000001</v>
      </c>
      <c r="G1731" s="109">
        <v>0.38113425925925926</v>
      </c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:19" ht="15" x14ac:dyDescent="0.25">
      <c r="A1732">
        <v>75</v>
      </c>
      <c r="B1732" t="s">
        <v>142</v>
      </c>
      <c r="C1732">
        <v>101</v>
      </c>
      <c r="D1732">
        <v>0.436</v>
      </c>
      <c r="E1732">
        <v>17.122</v>
      </c>
      <c r="F1732">
        <v>516.20500000000004</v>
      </c>
      <c r="G1732" s="109">
        <v>0.38113425925925926</v>
      </c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:19" ht="15" x14ac:dyDescent="0.25">
      <c r="A1733">
        <v>75</v>
      </c>
      <c r="B1733" t="s">
        <v>142</v>
      </c>
      <c r="C1733">
        <v>15587</v>
      </c>
      <c r="D1733">
        <v>49.173000000000002</v>
      </c>
      <c r="E1733">
        <v>-22.126000000000001</v>
      </c>
      <c r="F1733">
        <v>-13.661</v>
      </c>
      <c r="G1733" s="109">
        <v>0.38113425925925926</v>
      </c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:19" ht="15" x14ac:dyDescent="0.25">
      <c r="A1734">
        <v>75</v>
      </c>
      <c r="B1734" t="s">
        <v>142</v>
      </c>
      <c r="C1734">
        <v>98</v>
      </c>
      <c r="D1734">
        <v>0.42299999999999999</v>
      </c>
      <c r="E1734">
        <v>16.276</v>
      </c>
      <c r="F1734">
        <v>494.74799999999999</v>
      </c>
      <c r="G1734" s="109">
        <v>0.38113425925925926</v>
      </c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:19" ht="15" x14ac:dyDescent="0.25">
      <c r="A1735">
        <v>75</v>
      </c>
      <c r="B1735" t="s">
        <v>142</v>
      </c>
      <c r="C1735">
        <v>14342</v>
      </c>
      <c r="D1735">
        <v>45.243000000000002</v>
      </c>
      <c r="E1735">
        <v>-22.137</v>
      </c>
      <c r="F1735">
        <v>-13.672000000000001</v>
      </c>
      <c r="G1735" s="109">
        <v>0.38113425925925926</v>
      </c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:19" ht="15" x14ac:dyDescent="0.25">
      <c r="A1736">
        <v>75</v>
      </c>
      <c r="B1736" t="s">
        <v>142</v>
      </c>
      <c r="C1736">
        <v>95</v>
      </c>
      <c r="D1736">
        <v>0.40600000000000003</v>
      </c>
      <c r="E1736">
        <v>16.986000000000001</v>
      </c>
      <c r="F1736">
        <v>474.75099999999998</v>
      </c>
      <c r="G1736" s="109">
        <v>0.38113425925925926</v>
      </c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:19" ht="15" x14ac:dyDescent="0.25">
      <c r="A1737">
        <v>75</v>
      </c>
      <c r="B1737" t="s">
        <v>142</v>
      </c>
      <c r="C1737">
        <v>13223</v>
      </c>
      <c r="D1737">
        <v>41.603000000000002</v>
      </c>
      <c r="E1737">
        <v>-22.132999999999999</v>
      </c>
      <c r="F1737">
        <v>-13.738</v>
      </c>
      <c r="G1737" s="109">
        <v>0.38113425925925926</v>
      </c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:19" ht="15" x14ac:dyDescent="0.25">
      <c r="A1738">
        <v>75</v>
      </c>
      <c r="B1738" t="s">
        <v>142</v>
      </c>
      <c r="C1738">
        <v>12190</v>
      </c>
      <c r="D1738">
        <v>38.381</v>
      </c>
      <c r="E1738">
        <v>-22.292000000000002</v>
      </c>
      <c r="F1738">
        <v>-13.44</v>
      </c>
      <c r="G1738" s="109">
        <v>0.38113425925925926</v>
      </c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:19" ht="15" x14ac:dyDescent="0.25">
      <c r="A1739">
        <v>76</v>
      </c>
      <c r="B1739" t="s">
        <v>143</v>
      </c>
      <c r="C1739">
        <v>2585</v>
      </c>
      <c r="D1739">
        <v>36.756</v>
      </c>
      <c r="E1739">
        <v>-39.186</v>
      </c>
      <c r="F1739">
        <v>-25.462</v>
      </c>
      <c r="G1739" s="109">
        <v>0.39119212962962963</v>
      </c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:19" ht="15" x14ac:dyDescent="0.25">
      <c r="A1740">
        <v>76</v>
      </c>
      <c r="B1740" t="s">
        <v>143</v>
      </c>
      <c r="C1740">
        <v>2584</v>
      </c>
      <c r="D1740">
        <v>37.006999999999998</v>
      </c>
      <c r="E1740">
        <v>-39.26</v>
      </c>
      <c r="F1740">
        <v>-25.54</v>
      </c>
      <c r="G1740" s="109">
        <v>0.39119212962962963</v>
      </c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:19" ht="15" x14ac:dyDescent="0.25">
      <c r="A1741">
        <v>76</v>
      </c>
      <c r="B1741" t="s">
        <v>143</v>
      </c>
      <c r="C1741">
        <v>2585</v>
      </c>
      <c r="D1741">
        <v>37.061</v>
      </c>
      <c r="E1741">
        <v>-39.256</v>
      </c>
      <c r="F1741">
        <v>-25.597000000000001</v>
      </c>
      <c r="G1741" s="109">
        <v>0.39119212962962963</v>
      </c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:19" ht="15" x14ac:dyDescent="0.25">
      <c r="A1742">
        <v>76</v>
      </c>
      <c r="B1742" t="s">
        <v>143</v>
      </c>
      <c r="C1742">
        <v>2589</v>
      </c>
      <c r="D1742">
        <v>37.082999999999998</v>
      </c>
      <c r="E1742">
        <v>-39.249000000000002</v>
      </c>
      <c r="F1742">
        <v>-25.62</v>
      </c>
      <c r="G1742" s="109">
        <v>0.39119212962962963</v>
      </c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:19" ht="15" x14ac:dyDescent="0.25">
      <c r="A1743">
        <v>76</v>
      </c>
      <c r="B1743" t="s">
        <v>143</v>
      </c>
      <c r="C1743">
        <v>2591</v>
      </c>
      <c r="D1743">
        <v>37.113999999999997</v>
      </c>
      <c r="E1743">
        <v>-39.280999999999999</v>
      </c>
      <c r="F1743">
        <v>-25.605</v>
      </c>
      <c r="G1743" s="109">
        <v>0.39119212962962963</v>
      </c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:19" ht="15" x14ac:dyDescent="0.25">
      <c r="A1744">
        <v>76</v>
      </c>
      <c r="B1744" t="s">
        <v>143</v>
      </c>
      <c r="C1744">
        <v>143</v>
      </c>
      <c r="D1744">
        <v>0.76900000000000002</v>
      </c>
      <c r="E1744">
        <v>28.295000000000002</v>
      </c>
      <c r="F1744">
        <v>645.63800000000003</v>
      </c>
      <c r="G1744" s="109">
        <v>0.39119212962962963</v>
      </c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:19" ht="15" x14ac:dyDescent="0.25">
      <c r="A1745">
        <v>76</v>
      </c>
      <c r="B1745" t="s">
        <v>143</v>
      </c>
      <c r="C1745">
        <v>133</v>
      </c>
      <c r="D1745">
        <v>0.68200000000000005</v>
      </c>
      <c r="E1745">
        <v>25.141999999999999</v>
      </c>
      <c r="F1745">
        <v>752.548</v>
      </c>
      <c r="G1745" s="109">
        <v>0.39119212962962963</v>
      </c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:19" ht="15" x14ac:dyDescent="0.25">
      <c r="A1746">
        <v>76</v>
      </c>
      <c r="B1746" t="s">
        <v>143</v>
      </c>
      <c r="C1746">
        <v>4938</v>
      </c>
      <c r="D1746">
        <v>15.843</v>
      </c>
      <c r="E1746">
        <v>-27.613</v>
      </c>
      <c r="F1746">
        <v>-14.526999999999999</v>
      </c>
      <c r="G1746" s="109">
        <v>0.39119212962962963</v>
      </c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:19" ht="15" x14ac:dyDescent="0.25">
      <c r="A1747">
        <v>76</v>
      </c>
      <c r="B1747" t="s">
        <v>143</v>
      </c>
      <c r="C1747">
        <v>130</v>
      </c>
      <c r="D1747">
        <v>0.64100000000000001</v>
      </c>
      <c r="E1747">
        <v>20.71</v>
      </c>
      <c r="F1747">
        <v>765.15800000000002</v>
      </c>
      <c r="G1747" s="109">
        <v>0.39119212962962963</v>
      </c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:19" ht="15" x14ac:dyDescent="0.25">
      <c r="A1748">
        <v>76</v>
      </c>
      <c r="B1748" t="s">
        <v>143</v>
      </c>
      <c r="C1748">
        <v>4583</v>
      </c>
      <c r="D1748">
        <v>14.682</v>
      </c>
      <c r="E1748">
        <v>-27.643000000000001</v>
      </c>
      <c r="F1748">
        <v>-14.516</v>
      </c>
      <c r="G1748" s="109">
        <v>0.39119212962962963</v>
      </c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:19" ht="15" x14ac:dyDescent="0.25">
      <c r="A1749">
        <v>76</v>
      </c>
      <c r="B1749" t="s">
        <v>143</v>
      </c>
      <c r="C1749">
        <v>127</v>
      </c>
      <c r="D1749">
        <v>0.621</v>
      </c>
      <c r="E1749">
        <v>17.257999999999999</v>
      </c>
      <c r="F1749">
        <v>750.12699999999995</v>
      </c>
      <c r="G1749" s="109">
        <v>0.39119212962962963</v>
      </c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:19" ht="15" x14ac:dyDescent="0.25">
      <c r="A1750">
        <v>76</v>
      </c>
      <c r="B1750" t="s">
        <v>143</v>
      </c>
      <c r="C1750">
        <v>4235</v>
      </c>
      <c r="D1750">
        <v>13.459</v>
      </c>
      <c r="E1750">
        <v>-27.698</v>
      </c>
      <c r="F1750">
        <v>-14.426</v>
      </c>
      <c r="G1750" s="109">
        <v>0.39119212962962963</v>
      </c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:19" ht="15" x14ac:dyDescent="0.25">
      <c r="A1751">
        <v>76</v>
      </c>
      <c r="B1751" t="s">
        <v>143</v>
      </c>
      <c r="C1751">
        <v>125</v>
      </c>
      <c r="D1751">
        <v>0.59799999999999998</v>
      </c>
      <c r="E1751">
        <v>15.612</v>
      </c>
      <c r="F1751">
        <v>728.28700000000003</v>
      </c>
      <c r="G1751" s="109">
        <v>0.39119212962962963</v>
      </c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:19" ht="15" x14ac:dyDescent="0.25">
      <c r="A1752">
        <v>76</v>
      </c>
      <c r="B1752" t="s">
        <v>143</v>
      </c>
      <c r="C1752">
        <v>3907</v>
      </c>
      <c r="D1752">
        <v>12.377000000000001</v>
      </c>
      <c r="E1752">
        <v>-27.667000000000002</v>
      </c>
      <c r="F1752">
        <v>-14.324</v>
      </c>
      <c r="G1752" s="109">
        <v>0.39119212962962963</v>
      </c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:19" ht="15" x14ac:dyDescent="0.25">
      <c r="A1753">
        <v>76</v>
      </c>
      <c r="B1753" t="s">
        <v>143</v>
      </c>
      <c r="C1753">
        <v>122</v>
      </c>
      <c r="D1753">
        <v>0.57999999999999996</v>
      </c>
      <c r="E1753">
        <v>13.164999999999999</v>
      </c>
      <c r="F1753">
        <v>700.10299999999995</v>
      </c>
      <c r="G1753" s="109">
        <v>0.39119212962962963</v>
      </c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:19" ht="15" x14ac:dyDescent="0.25">
      <c r="A1754">
        <v>76</v>
      </c>
      <c r="B1754" t="s">
        <v>143</v>
      </c>
      <c r="C1754">
        <v>3610</v>
      </c>
      <c r="D1754">
        <v>11.397</v>
      </c>
      <c r="E1754">
        <v>-27.687999999999999</v>
      </c>
      <c r="F1754">
        <v>-14.366</v>
      </c>
      <c r="G1754" s="109">
        <v>0.39119212962962963</v>
      </c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:19" ht="15" x14ac:dyDescent="0.25">
      <c r="A1755">
        <v>76</v>
      </c>
      <c r="B1755" t="s">
        <v>143</v>
      </c>
      <c r="C1755">
        <v>120</v>
      </c>
      <c r="D1755">
        <v>0.55900000000000005</v>
      </c>
      <c r="E1755">
        <v>13.974</v>
      </c>
      <c r="F1755">
        <v>674.22699999999998</v>
      </c>
      <c r="G1755" s="109">
        <v>0.39119212962962963</v>
      </c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:19" ht="15" x14ac:dyDescent="0.25">
      <c r="A1756">
        <v>76</v>
      </c>
      <c r="B1756" t="s">
        <v>143</v>
      </c>
      <c r="C1756">
        <v>3342</v>
      </c>
      <c r="D1756">
        <v>10.503</v>
      </c>
      <c r="E1756">
        <v>-27.658999999999999</v>
      </c>
      <c r="F1756">
        <v>-14.331</v>
      </c>
      <c r="G1756" s="109">
        <v>0.39119212962962963</v>
      </c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:19" ht="15" x14ac:dyDescent="0.25">
      <c r="A1757">
        <v>76</v>
      </c>
      <c r="B1757" t="s">
        <v>143</v>
      </c>
      <c r="C1757">
        <v>117</v>
      </c>
      <c r="D1757">
        <v>0.54100000000000004</v>
      </c>
      <c r="E1757">
        <v>12.723000000000001</v>
      </c>
      <c r="F1757">
        <v>646.745</v>
      </c>
      <c r="G1757" s="109">
        <v>0.39119212962962963</v>
      </c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:19" ht="15" x14ac:dyDescent="0.25">
      <c r="A1758">
        <v>76</v>
      </c>
      <c r="B1758" t="s">
        <v>143</v>
      </c>
      <c r="C1758">
        <v>3084</v>
      </c>
      <c r="D1758">
        <v>9.673</v>
      </c>
      <c r="E1758">
        <v>-27.722999999999999</v>
      </c>
      <c r="F1758">
        <v>-14.167</v>
      </c>
      <c r="G1758" s="109">
        <v>0.39119212962962963</v>
      </c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:19" ht="15" x14ac:dyDescent="0.25">
      <c r="A1759">
        <v>76</v>
      </c>
      <c r="B1759" t="s">
        <v>143</v>
      </c>
      <c r="C1759">
        <v>114</v>
      </c>
      <c r="D1759">
        <v>0.51900000000000002</v>
      </c>
      <c r="E1759">
        <v>12.435</v>
      </c>
      <c r="F1759">
        <v>620.59199999999998</v>
      </c>
      <c r="G1759" s="109">
        <v>0.39119212962962963</v>
      </c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:19" ht="15" x14ac:dyDescent="0.25">
      <c r="A1760">
        <v>76</v>
      </c>
      <c r="B1760" t="s">
        <v>143</v>
      </c>
      <c r="C1760">
        <v>2855</v>
      </c>
      <c r="D1760">
        <v>8.9090000000000007</v>
      </c>
      <c r="E1760">
        <v>-27.681000000000001</v>
      </c>
      <c r="F1760">
        <v>-14.079000000000001</v>
      </c>
      <c r="G1760" s="109">
        <v>0.39119212962962963</v>
      </c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:19" ht="15" x14ac:dyDescent="0.25">
      <c r="A1761">
        <v>76</v>
      </c>
      <c r="B1761" t="s">
        <v>143</v>
      </c>
      <c r="C1761">
        <v>2639</v>
      </c>
      <c r="D1761">
        <v>8.2460000000000004</v>
      </c>
      <c r="E1761">
        <v>-27.994</v>
      </c>
      <c r="F1761">
        <v>-12.747</v>
      </c>
      <c r="G1761" s="109">
        <v>0.39119212962962963</v>
      </c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:19" ht="15" x14ac:dyDescent="0.25">
      <c r="A1762">
        <v>77</v>
      </c>
      <c r="B1762" t="s">
        <v>144</v>
      </c>
      <c r="C1762">
        <v>2570</v>
      </c>
      <c r="D1762">
        <v>36.468000000000004</v>
      </c>
      <c r="E1762">
        <v>-39.213000000000001</v>
      </c>
      <c r="F1762">
        <v>-25.478999999999999</v>
      </c>
      <c r="G1762" s="109">
        <v>0.4007060185185185</v>
      </c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:19" ht="15" x14ac:dyDescent="0.25">
      <c r="A1763">
        <v>77</v>
      </c>
      <c r="B1763" t="s">
        <v>144</v>
      </c>
      <c r="C1763">
        <v>2568</v>
      </c>
      <c r="D1763">
        <v>36.762999999999998</v>
      </c>
      <c r="E1763">
        <v>-39.26</v>
      </c>
      <c r="F1763">
        <v>-25.54</v>
      </c>
      <c r="G1763" s="109">
        <v>0.4007060185185185</v>
      </c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:19" ht="15" x14ac:dyDescent="0.25">
      <c r="A1764">
        <v>77</v>
      </c>
      <c r="B1764" t="s">
        <v>144</v>
      </c>
      <c r="C1764">
        <v>2570</v>
      </c>
      <c r="D1764">
        <v>36.804000000000002</v>
      </c>
      <c r="E1764">
        <v>-39.238</v>
      </c>
      <c r="F1764">
        <v>-25.535</v>
      </c>
      <c r="G1764" s="109">
        <v>0.4007060185185185</v>
      </c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:19" ht="15" x14ac:dyDescent="0.25">
      <c r="A1765">
        <v>77</v>
      </c>
      <c r="B1765" t="s">
        <v>144</v>
      </c>
      <c r="C1765">
        <v>2572</v>
      </c>
      <c r="D1765">
        <v>36.828000000000003</v>
      </c>
      <c r="E1765">
        <v>-39.276000000000003</v>
      </c>
      <c r="F1765">
        <v>-25.58</v>
      </c>
      <c r="G1765" s="109">
        <v>0.4007060185185185</v>
      </c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:19" ht="15" x14ac:dyDescent="0.25">
      <c r="A1766">
        <v>77</v>
      </c>
      <c r="B1766" t="s">
        <v>144</v>
      </c>
      <c r="C1766">
        <v>2576</v>
      </c>
      <c r="D1766">
        <v>36.875999999999998</v>
      </c>
      <c r="E1766">
        <v>-39.283000000000001</v>
      </c>
      <c r="F1766">
        <v>-25.56</v>
      </c>
      <c r="G1766" s="109">
        <v>0.4007060185185185</v>
      </c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:19" ht="15" x14ac:dyDescent="0.25">
      <c r="A1767">
        <v>77</v>
      </c>
      <c r="B1767" t="s">
        <v>144</v>
      </c>
      <c r="C1767">
        <v>142</v>
      </c>
      <c r="D1767">
        <v>0.76900000000000002</v>
      </c>
      <c r="E1767">
        <v>31.417999999999999</v>
      </c>
      <c r="F1767">
        <v>681.45699999999999</v>
      </c>
      <c r="G1767" s="109">
        <v>0.4007060185185185</v>
      </c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:19" ht="15" x14ac:dyDescent="0.25">
      <c r="A1768">
        <v>77</v>
      </c>
      <c r="B1768" t="s">
        <v>144</v>
      </c>
      <c r="C1768">
        <v>133</v>
      </c>
      <c r="D1768">
        <v>0.68799999999999994</v>
      </c>
      <c r="E1768">
        <v>24.055</v>
      </c>
      <c r="F1768">
        <v>767.21699999999998</v>
      </c>
      <c r="G1768" s="109">
        <v>0.4007060185185185</v>
      </c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:19" ht="15" x14ac:dyDescent="0.25">
      <c r="A1769">
        <v>77</v>
      </c>
      <c r="B1769" t="s">
        <v>144</v>
      </c>
      <c r="C1769">
        <v>12213</v>
      </c>
      <c r="D1769">
        <v>39.436</v>
      </c>
      <c r="E1769">
        <v>-19.63</v>
      </c>
      <c r="F1769">
        <v>-8.1470000000000002</v>
      </c>
      <c r="G1769" s="109">
        <v>0.4007060185185185</v>
      </c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:19" ht="15" x14ac:dyDescent="0.25">
      <c r="A1770">
        <v>77</v>
      </c>
      <c r="B1770" t="s">
        <v>144</v>
      </c>
      <c r="C1770">
        <v>128</v>
      </c>
      <c r="D1770">
        <v>0.64</v>
      </c>
      <c r="E1770">
        <v>18.652000000000001</v>
      </c>
      <c r="F1770">
        <v>798.63699999999994</v>
      </c>
      <c r="G1770" s="109">
        <v>0.4007060185185185</v>
      </c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:19" ht="15" x14ac:dyDescent="0.25">
      <c r="A1771">
        <v>77</v>
      </c>
      <c r="B1771" t="s">
        <v>144</v>
      </c>
      <c r="C1771">
        <v>11290</v>
      </c>
      <c r="D1771">
        <v>36.392000000000003</v>
      </c>
      <c r="E1771">
        <v>-19.594999999999999</v>
      </c>
      <c r="F1771">
        <v>-8.2799999999999994</v>
      </c>
      <c r="G1771" s="109">
        <v>0.4007060185185185</v>
      </c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:19" ht="15" x14ac:dyDescent="0.25">
      <c r="A1772">
        <v>77</v>
      </c>
      <c r="B1772" t="s">
        <v>144</v>
      </c>
      <c r="C1772">
        <v>126</v>
      </c>
      <c r="D1772">
        <v>0.61899999999999999</v>
      </c>
      <c r="E1772">
        <v>14.978999999999999</v>
      </c>
      <c r="F1772">
        <v>780.34100000000001</v>
      </c>
      <c r="G1772" s="109">
        <v>0.4007060185185185</v>
      </c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:19" ht="15" x14ac:dyDescent="0.25">
      <c r="A1773">
        <v>77</v>
      </c>
      <c r="B1773" t="s">
        <v>144</v>
      </c>
      <c r="C1773">
        <v>10371</v>
      </c>
      <c r="D1773">
        <v>33.375</v>
      </c>
      <c r="E1773">
        <v>-19.574000000000002</v>
      </c>
      <c r="F1773">
        <v>-8.3239999999999998</v>
      </c>
      <c r="G1773" s="109">
        <v>0.4007060185185185</v>
      </c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:19" ht="15" x14ac:dyDescent="0.25">
      <c r="A1774">
        <v>77</v>
      </c>
      <c r="B1774" t="s">
        <v>144</v>
      </c>
      <c r="C1774">
        <v>123</v>
      </c>
      <c r="D1774">
        <v>0.59899999999999998</v>
      </c>
      <c r="E1774">
        <v>14.236000000000001</v>
      </c>
      <c r="F1774">
        <v>750.62099999999998</v>
      </c>
      <c r="G1774" s="109">
        <v>0.4007060185185185</v>
      </c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:19" ht="15" x14ac:dyDescent="0.25">
      <c r="A1775">
        <v>77</v>
      </c>
      <c r="B1775" t="s">
        <v>144</v>
      </c>
      <c r="C1775">
        <v>9537</v>
      </c>
      <c r="D1775">
        <v>30.658999999999999</v>
      </c>
      <c r="E1775">
        <v>-19.574000000000002</v>
      </c>
      <c r="F1775">
        <v>-8.4649999999999999</v>
      </c>
      <c r="G1775" s="109">
        <v>0.4007060185185185</v>
      </c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:19" ht="15" x14ac:dyDescent="0.25">
      <c r="A1776">
        <v>77</v>
      </c>
      <c r="B1776" t="s">
        <v>144</v>
      </c>
      <c r="C1776">
        <v>121</v>
      </c>
      <c r="D1776">
        <v>0.57899999999999996</v>
      </c>
      <c r="E1776">
        <v>12.321999999999999</v>
      </c>
      <c r="F1776">
        <v>721.09799999999996</v>
      </c>
      <c r="G1776" s="109">
        <v>0.4007060185185185</v>
      </c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:19" ht="15" x14ac:dyDescent="0.25">
      <c r="A1777">
        <v>77</v>
      </c>
      <c r="B1777" t="s">
        <v>144</v>
      </c>
      <c r="C1777">
        <v>8798</v>
      </c>
      <c r="D1777">
        <v>28.116</v>
      </c>
      <c r="E1777">
        <v>-19.577000000000002</v>
      </c>
      <c r="F1777">
        <v>-8.4670000000000005</v>
      </c>
      <c r="G1777" s="109">
        <v>0.4007060185185185</v>
      </c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:19" ht="15" x14ac:dyDescent="0.25">
      <c r="A1778">
        <v>77</v>
      </c>
      <c r="B1778" t="s">
        <v>144</v>
      </c>
      <c r="C1778">
        <v>119</v>
      </c>
      <c r="D1778">
        <v>0.55800000000000005</v>
      </c>
      <c r="E1778">
        <v>12.125999999999999</v>
      </c>
      <c r="F1778">
        <v>692.46799999999996</v>
      </c>
      <c r="G1778" s="109">
        <v>0.4007060185185185</v>
      </c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:19" ht="15" x14ac:dyDescent="0.25">
      <c r="A1779">
        <v>77</v>
      </c>
      <c r="B1779" t="s">
        <v>144</v>
      </c>
      <c r="C1779">
        <v>8092</v>
      </c>
      <c r="D1779">
        <v>25.803999999999998</v>
      </c>
      <c r="E1779">
        <v>-19.585999999999999</v>
      </c>
      <c r="F1779">
        <v>-8.5470000000000006</v>
      </c>
      <c r="G1779" s="109">
        <v>0.4007060185185185</v>
      </c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:19" ht="15" x14ac:dyDescent="0.25">
      <c r="A1780">
        <v>77</v>
      </c>
      <c r="B1780" t="s">
        <v>144</v>
      </c>
      <c r="C1780">
        <v>116</v>
      </c>
      <c r="D1780">
        <v>0.54</v>
      </c>
      <c r="E1780">
        <v>10.708</v>
      </c>
      <c r="F1780">
        <v>662.45699999999999</v>
      </c>
      <c r="G1780" s="109">
        <v>0.4007060185185185</v>
      </c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:19" ht="15" x14ac:dyDescent="0.25">
      <c r="A1781">
        <v>77</v>
      </c>
      <c r="B1781" t="s">
        <v>144</v>
      </c>
      <c r="C1781">
        <v>7433</v>
      </c>
      <c r="D1781">
        <v>23.646999999999998</v>
      </c>
      <c r="E1781">
        <v>-19.599</v>
      </c>
      <c r="F1781">
        <v>-8.52</v>
      </c>
      <c r="G1781" s="109">
        <v>0.4007060185185185</v>
      </c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:19" ht="15" x14ac:dyDescent="0.25">
      <c r="A1782">
        <v>77</v>
      </c>
      <c r="B1782" t="s">
        <v>144</v>
      </c>
      <c r="C1782">
        <v>114</v>
      </c>
      <c r="D1782">
        <v>0.51600000000000001</v>
      </c>
      <c r="E1782">
        <v>11.74</v>
      </c>
      <c r="F1782">
        <v>633.89</v>
      </c>
      <c r="G1782" s="109">
        <v>0.4007060185185185</v>
      </c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:19" ht="15" x14ac:dyDescent="0.25">
      <c r="A1783">
        <v>77</v>
      </c>
      <c r="B1783" t="s">
        <v>144</v>
      </c>
      <c r="C1783">
        <v>6848</v>
      </c>
      <c r="D1783">
        <v>21.69</v>
      </c>
      <c r="E1783">
        <v>-19.544</v>
      </c>
      <c r="F1783">
        <v>-8.5180000000000007</v>
      </c>
      <c r="G1783" s="109">
        <v>0.4007060185185185</v>
      </c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:19" ht="15" x14ac:dyDescent="0.25">
      <c r="A1784">
        <v>77</v>
      </c>
      <c r="B1784" t="s">
        <v>144</v>
      </c>
      <c r="C1784">
        <v>6337</v>
      </c>
      <c r="D1784">
        <v>20.032</v>
      </c>
      <c r="E1784">
        <v>-19.863</v>
      </c>
      <c r="F1784">
        <v>-7.4939999999999998</v>
      </c>
      <c r="G1784" s="109">
        <v>0.4007060185185185</v>
      </c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:19" ht="15" x14ac:dyDescent="0.25">
      <c r="A1785">
        <v>78</v>
      </c>
      <c r="B1785" t="s">
        <v>145</v>
      </c>
      <c r="C1785">
        <v>2574</v>
      </c>
      <c r="D1785">
        <v>36.606000000000002</v>
      </c>
      <c r="E1785">
        <v>-39.256</v>
      </c>
      <c r="F1785">
        <v>-25.541</v>
      </c>
      <c r="G1785" s="109">
        <v>0.41076388888888887</v>
      </c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:19" ht="15" x14ac:dyDescent="0.25">
      <c r="A1786">
        <v>78</v>
      </c>
      <c r="B1786" t="s">
        <v>145</v>
      </c>
      <c r="C1786">
        <v>2573</v>
      </c>
      <c r="D1786">
        <v>36.841999999999999</v>
      </c>
      <c r="E1786">
        <v>-39.26</v>
      </c>
      <c r="F1786">
        <v>-25.54</v>
      </c>
      <c r="G1786" s="109">
        <v>0.41076388888888887</v>
      </c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:19" ht="15" x14ac:dyDescent="0.25">
      <c r="A1787">
        <v>78</v>
      </c>
      <c r="B1787" t="s">
        <v>145</v>
      </c>
      <c r="C1787">
        <v>2575</v>
      </c>
      <c r="D1787">
        <v>36.881</v>
      </c>
      <c r="E1787">
        <v>-39.268000000000001</v>
      </c>
      <c r="F1787">
        <v>-25.588999999999999</v>
      </c>
      <c r="G1787" s="109">
        <v>0.41076388888888887</v>
      </c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:19" ht="15" x14ac:dyDescent="0.25">
      <c r="A1788">
        <v>78</v>
      </c>
      <c r="B1788" t="s">
        <v>145</v>
      </c>
      <c r="C1788">
        <v>2578</v>
      </c>
      <c r="D1788">
        <v>36.906999999999996</v>
      </c>
      <c r="E1788">
        <v>-39.299999999999997</v>
      </c>
      <c r="F1788">
        <v>-25.623000000000001</v>
      </c>
      <c r="G1788" s="109">
        <v>0.41076388888888887</v>
      </c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:19" ht="15" x14ac:dyDescent="0.25">
      <c r="A1789">
        <v>78</v>
      </c>
      <c r="B1789" t="s">
        <v>145</v>
      </c>
      <c r="C1789">
        <v>2579</v>
      </c>
      <c r="D1789">
        <v>36.941000000000003</v>
      </c>
      <c r="E1789">
        <v>-39.267000000000003</v>
      </c>
      <c r="F1789">
        <v>-25.619</v>
      </c>
      <c r="G1789" s="109">
        <v>0.41076388888888887</v>
      </c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:19" ht="15" x14ac:dyDescent="0.25">
      <c r="A1790">
        <v>78</v>
      </c>
      <c r="B1790" t="s">
        <v>145</v>
      </c>
      <c r="C1790">
        <v>122</v>
      </c>
      <c r="D1790">
        <v>0.498</v>
      </c>
      <c r="E1790">
        <v>25.123000000000001</v>
      </c>
      <c r="F1790">
        <v>448.91199999999998</v>
      </c>
      <c r="G1790" s="109">
        <v>0.41076388888888887</v>
      </c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:19" ht="15" x14ac:dyDescent="0.25">
      <c r="A1791">
        <v>78</v>
      </c>
      <c r="B1791" t="s">
        <v>145</v>
      </c>
      <c r="C1791">
        <v>137</v>
      </c>
      <c r="D1791">
        <v>0.72299999999999998</v>
      </c>
      <c r="E1791">
        <v>28.542999999999999</v>
      </c>
      <c r="F1791">
        <v>752.96100000000001</v>
      </c>
      <c r="G1791" s="109">
        <v>0.41076388888888887</v>
      </c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:19" ht="15" x14ac:dyDescent="0.25">
      <c r="A1792">
        <v>78</v>
      </c>
      <c r="B1792" t="s">
        <v>145</v>
      </c>
      <c r="C1792">
        <v>1581</v>
      </c>
      <c r="D1792">
        <v>4.0049999999999999</v>
      </c>
      <c r="E1792">
        <v>-28.867999999999999</v>
      </c>
      <c r="F1792">
        <v>-24.779</v>
      </c>
      <c r="G1792" s="109">
        <v>0.41076388888888887</v>
      </c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:19" ht="15" x14ac:dyDescent="0.25">
      <c r="A1793">
        <v>78</v>
      </c>
      <c r="B1793" t="s">
        <v>145</v>
      </c>
      <c r="C1793">
        <v>132</v>
      </c>
      <c r="D1793">
        <v>0.67</v>
      </c>
      <c r="E1793">
        <v>21.477</v>
      </c>
      <c r="F1793">
        <v>792.27</v>
      </c>
      <c r="G1793" s="109">
        <v>0.41076388888888887</v>
      </c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:19" ht="15" x14ac:dyDescent="0.25">
      <c r="A1794">
        <v>78</v>
      </c>
      <c r="B1794" t="s">
        <v>145</v>
      </c>
      <c r="C1794">
        <v>14416</v>
      </c>
      <c r="D1794">
        <v>46.603999999999999</v>
      </c>
      <c r="E1794">
        <v>-27.908999999999999</v>
      </c>
      <c r="F1794">
        <v>-24.632000000000001</v>
      </c>
      <c r="G1794" s="109">
        <v>0.41076388888888887</v>
      </c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:19" ht="15" x14ac:dyDescent="0.25">
      <c r="A1795">
        <v>78</v>
      </c>
      <c r="B1795" t="s">
        <v>145</v>
      </c>
      <c r="C1795">
        <v>128</v>
      </c>
      <c r="D1795">
        <v>0.621</v>
      </c>
      <c r="E1795">
        <v>18.332999999999998</v>
      </c>
      <c r="F1795">
        <v>816.26800000000003</v>
      </c>
      <c r="G1795" s="109">
        <v>0.41076388888888887</v>
      </c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:19" ht="15" x14ac:dyDescent="0.25">
      <c r="A1796">
        <v>78</v>
      </c>
      <c r="B1796" t="s">
        <v>145</v>
      </c>
      <c r="C1796">
        <v>13268</v>
      </c>
      <c r="D1796">
        <v>42.716000000000001</v>
      </c>
      <c r="E1796">
        <v>-27.949000000000002</v>
      </c>
      <c r="F1796">
        <v>-24.623999999999999</v>
      </c>
      <c r="G1796" s="109">
        <v>0.41076388888888887</v>
      </c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:19" ht="15" x14ac:dyDescent="0.25">
      <c r="A1797">
        <v>78</v>
      </c>
      <c r="B1797" t="s">
        <v>145</v>
      </c>
      <c r="C1797">
        <v>126</v>
      </c>
      <c r="D1797">
        <v>0.59899999999999998</v>
      </c>
      <c r="E1797">
        <v>15.465</v>
      </c>
      <c r="F1797">
        <v>795.33500000000004</v>
      </c>
      <c r="G1797" s="109">
        <v>0.41076388888888887</v>
      </c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:19" ht="15" x14ac:dyDescent="0.25">
      <c r="A1798">
        <v>78</v>
      </c>
      <c r="B1798" t="s">
        <v>145</v>
      </c>
      <c r="C1798">
        <v>12234</v>
      </c>
      <c r="D1798">
        <v>39.204000000000001</v>
      </c>
      <c r="E1798">
        <v>-27.911999999999999</v>
      </c>
      <c r="F1798">
        <v>-24.61</v>
      </c>
      <c r="G1798" s="109">
        <v>0.41076388888888887</v>
      </c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:19" ht="15" x14ac:dyDescent="0.25">
      <c r="A1799">
        <v>78</v>
      </c>
      <c r="B1799" t="s">
        <v>145</v>
      </c>
      <c r="C1799">
        <v>123</v>
      </c>
      <c r="D1799">
        <v>0.57999999999999996</v>
      </c>
      <c r="E1799">
        <v>13.824999999999999</v>
      </c>
      <c r="F1799">
        <v>764.98699999999997</v>
      </c>
      <c r="G1799" s="109">
        <v>0.41076388888888887</v>
      </c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:19" ht="15" x14ac:dyDescent="0.25">
      <c r="A1800">
        <v>78</v>
      </c>
      <c r="B1800" t="s">
        <v>145</v>
      </c>
      <c r="C1800">
        <v>11312</v>
      </c>
      <c r="D1800">
        <v>36.024000000000001</v>
      </c>
      <c r="E1800">
        <v>-27.95</v>
      </c>
      <c r="F1800">
        <v>-24.599</v>
      </c>
      <c r="G1800" s="109">
        <v>0.41076388888888887</v>
      </c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:19" ht="15" x14ac:dyDescent="0.25">
      <c r="A1801">
        <v>78</v>
      </c>
      <c r="B1801" t="s">
        <v>145</v>
      </c>
      <c r="C1801">
        <v>121</v>
      </c>
      <c r="D1801">
        <v>0.56200000000000006</v>
      </c>
      <c r="E1801">
        <v>11.663</v>
      </c>
      <c r="F1801">
        <v>733.10500000000002</v>
      </c>
      <c r="G1801" s="109">
        <v>0.41076388888888887</v>
      </c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:19" ht="15" x14ac:dyDescent="0.25">
      <c r="A1802">
        <v>78</v>
      </c>
      <c r="B1802" t="s">
        <v>145</v>
      </c>
      <c r="C1802">
        <v>10443</v>
      </c>
      <c r="D1802">
        <v>33.128</v>
      </c>
      <c r="E1802">
        <v>-27.966999999999999</v>
      </c>
      <c r="F1802">
        <v>-24.555</v>
      </c>
      <c r="G1802" s="109">
        <v>0.41076388888888887</v>
      </c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:19" ht="15" x14ac:dyDescent="0.25">
      <c r="A1803">
        <v>78</v>
      </c>
      <c r="B1803" t="s">
        <v>145</v>
      </c>
      <c r="C1803">
        <v>118</v>
      </c>
      <c r="D1803">
        <v>0.54100000000000004</v>
      </c>
      <c r="E1803">
        <v>12.058</v>
      </c>
      <c r="F1803">
        <v>702.77700000000004</v>
      </c>
      <c r="G1803" s="109">
        <v>0.41076388888888887</v>
      </c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:19" ht="15" x14ac:dyDescent="0.25">
      <c r="A1804">
        <v>78</v>
      </c>
      <c r="B1804" t="s">
        <v>145</v>
      </c>
      <c r="C1804">
        <v>9650</v>
      </c>
      <c r="D1804">
        <v>30.472000000000001</v>
      </c>
      <c r="E1804">
        <v>-28.009</v>
      </c>
      <c r="F1804">
        <v>-24.498999999999999</v>
      </c>
      <c r="G1804" s="109">
        <v>0.41076388888888887</v>
      </c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:19" ht="15" x14ac:dyDescent="0.25">
      <c r="A1805">
        <v>78</v>
      </c>
      <c r="B1805" t="s">
        <v>145</v>
      </c>
      <c r="C1805">
        <v>116</v>
      </c>
      <c r="D1805">
        <v>0.52400000000000002</v>
      </c>
      <c r="E1805">
        <v>11.244999999999999</v>
      </c>
      <c r="F1805">
        <v>671.72199999999998</v>
      </c>
      <c r="G1805" s="109">
        <v>0.41076388888888887</v>
      </c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:19" ht="15" x14ac:dyDescent="0.25">
      <c r="A1806">
        <v>78</v>
      </c>
      <c r="B1806" t="s">
        <v>145</v>
      </c>
      <c r="C1806">
        <v>8898</v>
      </c>
      <c r="D1806">
        <v>28.026</v>
      </c>
      <c r="E1806">
        <v>-28.045999999999999</v>
      </c>
      <c r="F1806">
        <v>-24.474</v>
      </c>
      <c r="G1806" s="109">
        <v>0.41076388888888887</v>
      </c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:19" ht="15" x14ac:dyDescent="0.25">
      <c r="A1807">
        <v>78</v>
      </c>
      <c r="B1807" t="s">
        <v>145</v>
      </c>
      <c r="C1807">
        <v>113</v>
      </c>
      <c r="D1807">
        <v>0.505</v>
      </c>
      <c r="E1807">
        <v>12.603</v>
      </c>
      <c r="F1807">
        <v>644.79100000000005</v>
      </c>
      <c r="G1807" s="109">
        <v>0.41076388888888887</v>
      </c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:19" ht="15" x14ac:dyDescent="0.25">
      <c r="A1808">
        <v>78</v>
      </c>
      <c r="B1808" t="s">
        <v>145</v>
      </c>
      <c r="C1808">
        <v>8229</v>
      </c>
      <c r="D1808">
        <v>25.757999999999999</v>
      </c>
      <c r="E1808">
        <v>-28.021999999999998</v>
      </c>
      <c r="F1808">
        <v>-24.433</v>
      </c>
      <c r="G1808" s="109">
        <v>0.41076388888888887</v>
      </c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:19" ht="15" x14ac:dyDescent="0.25">
      <c r="A1809">
        <v>78</v>
      </c>
      <c r="B1809" t="s">
        <v>145</v>
      </c>
      <c r="C1809">
        <v>7628</v>
      </c>
      <c r="D1809">
        <v>23.837</v>
      </c>
      <c r="E1809">
        <v>-28.207999999999998</v>
      </c>
      <c r="F1809">
        <v>-23.885999999999999</v>
      </c>
      <c r="G1809" s="109">
        <v>0.41076388888888887</v>
      </c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:19" ht="15" x14ac:dyDescent="0.25">
      <c r="A1810">
        <v>79</v>
      </c>
      <c r="B1810" t="s">
        <v>146</v>
      </c>
      <c r="C1810">
        <v>2582</v>
      </c>
      <c r="D1810">
        <v>36.643999999999998</v>
      </c>
      <c r="E1810">
        <v>-39.243000000000002</v>
      </c>
      <c r="F1810">
        <v>-25.524000000000001</v>
      </c>
      <c r="G1810" s="109">
        <v>0.42027777777777775</v>
      </c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:19" ht="15" x14ac:dyDescent="0.25">
      <c r="A1811">
        <v>79</v>
      </c>
      <c r="B1811" t="s">
        <v>146</v>
      </c>
      <c r="C1811">
        <v>2581</v>
      </c>
      <c r="D1811">
        <v>36.924999999999997</v>
      </c>
      <c r="E1811">
        <v>-39.26</v>
      </c>
      <c r="F1811">
        <v>-25.54</v>
      </c>
      <c r="G1811" s="109">
        <v>0.42027777777777775</v>
      </c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:19" ht="15" x14ac:dyDescent="0.25">
      <c r="A1812">
        <v>79</v>
      </c>
      <c r="B1812" t="s">
        <v>146</v>
      </c>
      <c r="C1812">
        <v>2580</v>
      </c>
      <c r="D1812">
        <v>36.947000000000003</v>
      </c>
      <c r="E1812">
        <v>-39.274999999999999</v>
      </c>
      <c r="F1812">
        <v>-25.533000000000001</v>
      </c>
      <c r="G1812" s="109">
        <v>0.42027777777777775</v>
      </c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:19" ht="15" x14ac:dyDescent="0.25">
      <c r="A1813">
        <v>79</v>
      </c>
      <c r="B1813" t="s">
        <v>146</v>
      </c>
      <c r="C1813">
        <v>2581</v>
      </c>
      <c r="D1813">
        <v>36.988</v>
      </c>
      <c r="E1813">
        <v>-39.255000000000003</v>
      </c>
      <c r="F1813">
        <v>-25.577999999999999</v>
      </c>
      <c r="G1813" s="109">
        <v>0.42027777777777775</v>
      </c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:19" ht="15" x14ac:dyDescent="0.25">
      <c r="A1814">
        <v>79</v>
      </c>
      <c r="B1814" t="s">
        <v>146</v>
      </c>
      <c r="C1814">
        <v>2587</v>
      </c>
      <c r="D1814">
        <v>37.023000000000003</v>
      </c>
      <c r="E1814">
        <v>-39.290999999999997</v>
      </c>
      <c r="F1814">
        <v>-25.585000000000001</v>
      </c>
      <c r="G1814" s="109">
        <v>0.42027777777777775</v>
      </c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:19" ht="15" x14ac:dyDescent="0.25">
      <c r="A1815">
        <v>79</v>
      </c>
      <c r="B1815" t="s">
        <v>146</v>
      </c>
      <c r="C1815">
        <v>140</v>
      </c>
      <c r="D1815">
        <v>0.77400000000000002</v>
      </c>
      <c r="E1815">
        <v>29.15</v>
      </c>
      <c r="F1815">
        <v>689.79200000000003</v>
      </c>
      <c r="G1815" s="109">
        <v>0.42027777777777775</v>
      </c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:19" ht="15" x14ac:dyDescent="0.25">
      <c r="A1816">
        <v>79</v>
      </c>
      <c r="B1816" t="s">
        <v>146</v>
      </c>
      <c r="C1816">
        <v>132</v>
      </c>
      <c r="D1816">
        <v>0.68799999999999994</v>
      </c>
      <c r="E1816">
        <v>22.055</v>
      </c>
      <c r="F1816">
        <v>778.149</v>
      </c>
      <c r="G1816" s="109">
        <v>0.42027777777777775</v>
      </c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:19" ht="15" x14ac:dyDescent="0.25">
      <c r="A1817">
        <v>79</v>
      </c>
      <c r="B1817" t="s">
        <v>146</v>
      </c>
      <c r="C1817">
        <v>6926</v>
      </c>
      <c r="D1817">
        <v>22.375</v>
      </c>
      <c r="E1817">
        <v>-27.468</v>
      </c>
      <c r="F1817">
        <v>-5.9029999999999996</v>
      </c>
      <c r="G1817" s="109">
        <v>0.42027777777777775</v>
      </c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:19" ht="15" x14ac:dyDescent="0.25">
      <c r="A1818">
        <v>79</v>
      </c>
      <c r="B1818" t="s">
        <v>146</v>
      </c>
      <c r="C1818">
        <v>128</v>
      </c>
      <c r="D1818">
        <v>0.64500000000000002</v>
      </c>
      <c r="E1818">
        <v>17.957000000000001</v>
      </c>
      <c r="F1818">
        <v>792.78700000000003</v>
      </c>
      <c r="G1818" s="109">
        <v>0.42027777777777775</v>
      </c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:19" ht="15" x14ac:dyDescent="0.25">
      <c r="A1819">
        <v>79</v>
      </c>
      <c r="B1819" t="s">
        <v>146</v>
      </c>
      <c r="C1819">
        <v>6389</v>
      </c>
      <c r="D1819">
        <v>20.616</v>
      </c>
      <c r="E1819">
        <v>-27.4</v>
      </c>
      <c r="F1819">
        <v>-6.0039999999999996</v>
      </c>
      <c r="G1819" s="109">
        <v>0.42027777777777775</v>
      </c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:19" ht="15" x14ac:dyDescent="0.25">
      <c r="A1820">
        <v>79</v>
      </c>
      <c r="B1820" t="s">
        <v>146</v>
      </c>
      <c r="C1820">
        <v>125</v>
      </c>
      <c r="D1820">
        <v>0.621</v>
      </c>
      <c r="E1820">
        <v>14.71</v>
      </c>
      <c r="F1820">
        <v>774.41099999999994</v>
      </c>
      <c r="G1820" s="109">
        <v>0.42027777777777775</v>
      </c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:19" ht="15" x14ac:dyDescent="0.25">
      <c r="A1821">
        <v>79</v>
      </c>
      <c r="B1821" t="s">
        <v>146</v>
      </c>
      <c r="C1821">
        <v>5865</v>
      </c>
      <c r="D1821">
        <v>18.863</v>
      </c>
      <c r="E1821">
        <v>-27.434000000000001</v>
      </c>
      <c r="F1821">
        <v>-6.2149999999999999</v>
      </c>
      <c r="G1821" s="109">
        <v>0.42027777777777775</v>
      </c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:19" ht="15" x14ac:dyDescent="0.25">
      <c r="A1822">
        <v>79</v>
      </c>
      <c r="B1822" t="s">
        <v>146</v>
      </c>
      <c r="C1822">
        <v>123</v>
      </c>
      <c r="D1822">
        <v>0.6</v>
      </c>
      <c r="E1822">
        <v>13.619</v>
      </c>
      <c r="F1822">
        <v>750.00699999999995</v>
      </c>
      <c r="G1822" s="109">
        <v>0.42027777777777775</v>
      </c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:19" ht="15" x14ac:dyDescent="0.25">
      <c r="A1823">
        <v>79</v>
      </c>
      <c r="B1823" t="s">
        <v>146</v>
      </c>
      <c r="C1823">
        <v>5365</v>
      </c>
      <c r="D1823">
        <v>17.216000000000001</v>
      </c>
      <c r="E1823">
        <v>-27.422999999999998</v>
      </c>
      <c r="F1823">
        <v>-6.1589999999999998</v>
      </c>
      <c r="G1823" s="109">
        <v>0.42027777777777775</v>
      </c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:19" ht="15" x14ac:dyDescent="0.25">
      <c r="A1824">
        <v>79</v>
      </c>
      <c r="B1824" t="s">
        <v>146</v>
      </c>
      <c r="C1824">
        <v>121</v>
      </c>
      <c r="D1824">
        <v>0.57899999999999996</v>
      </c>
      <c r="E1824">
        <v>11.433</v>
      </c>
      <c r="F1824">
        <v>720.25099999999998</v>
      </c>
      <c r="G1824" s="109">
        <v>0.42027777777777775</v>
      </c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:19" ht="15" x14ac:dyDescent="0.25">
      <c r="A1825">
        <v>79</v>
      </c>
      <c r="B1825" t="s">
        <v>146</v>
      </c>
      <c r="C1825">
        <v>4955</v>
      </c>
      <c r="D1825">
        <v>15.798999999999999</v>
      </c>
      <c r="E1825">
        <v>-27.378</v>
      </c>
      <c r="F1825">
        <v>-6.3150000000000004</v>
      </c>
      <c r="G1825" s="109">
        <v>0.42027777777777775</v>
      </c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:19" ht="15" x14ac:dyDescent="0.25">
      <c r="A1826">
        <v>79</v>
      </c>
      <c r="B1826" t="s">
        <v>146</v>
      </c>
      <c r="C1826">
        <v>118</v>
      </c>
      <c r="D1826">
        <v>0.55700000000000005</v>
      </c>
      <c r="E1826">
        <v>11.353</v>
      </c>
      <c r="F1826">
        <v>694.14</v>
      </c>
      <c r="G1826" s="109">
        <v>0.42027777777777775</v>
      </c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:19" ht="15" x14ac:dyDescent="0.25">
      <c r="A1827">
        <v>79</v>
      </c>
      <c r="B1827" t="s">
        <v>146</v>
      </c>
      <c r="C1827">
        <v>4564</v>
      </c>
      <c r="D1827">
        <v>14.522</v>
      </c>
      <c r="E1827">
        <v>-27.401</v>
      </c>
      <c r="F1827">
        <v>-6.3090000000000002</v>
      </c>
      <c r="G1827" s="109">
        <v>0.42027777777777775</v>
      </c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:19" ht="15" x14ac:dyDescent="0.25">
      <c r="A1828">
        <v>79</v>
      </c>
      <c r="B1828" t="s">
        <v>146</v>
      </c>
      <c r="C1828">
        <v>116</v>
      </c>
      <c r="D1828">
        <v>0.53600000000000003</v>
      </c>
      <c r="E1828">
        <v>11.525</v>
      </c>
      <c r="F1828">
        <v>666.31299999999999</v>
      </c>
      <c r="G1828" s="109">
        <v>0.42027777777777775</v>
      </c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:19" ht="15" x14ac:dyDescent="0.25">
      <c r="A1829">
        <v>79</v>
      </c>
      <c r="B1829" t="s">
        <v>146</v>
      </c>
      <c r="C1829">
        <v>4224</v>
      </c>
      <c r="D1829">
        <v>13.381</v>
      </c>
      <c r="E1829">
        <v>-27.414999999999999</v>
      </c>
      <c r="F1829">
        <v>-6.3280000000000003</v>
      </c>
      <c r="G1829" s="109">
        <v>0.42027777777777775</v>
      </c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:19" ht="15" x14ac:dyDescent="0.25">
      <c r="A1830">
        <v>79</v>
      </c>
      <c r="B1830" t="s">
        <v>146</v>
      </c>
      <c r="C1830">
        <v>113</v>
      </c>
      <c r="D1830">
        <v>0.51500000000000001</v>
      </c>
      <c r="E1830">
        <v>11.99</v>
      </c>
      <c r="F1830">
        <v>639.82600000000002</v>
      </c>
      <c r="G1830" s="109">
        <v>0.42027777777777775</v>
      </c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:19" ht="15" x14ac:dyDescent="0.25">
      <c r="A1831">
        <v>79</v>
      </c>
      <c r="B1831" t="s">
        <v>146</v>
      </c>
      <c r="C1831">
        <v>3912</v>
      </c>
      <c r="D1831">
        <v>12.332000000000001</v>
      </c>
      <c r="E1831">
        <v>-27.387</v>
      </c>
      <c r="F1831">
        <v>-6.2549999999999999</v>
      </c>
      <c r="G1831" s="109">
        <v>0.42027777777777775</v>
      </c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:19" ht="15" x14ac:dyDescent="0.25">
      <c r="A1832">
        <v>79</v>
      </c>
      <c r="B1832" t="s">
        <v>146</v>
      </c>
      <c r="C1832">
        <v>3626</v>
      </c>
      <c r="D1832">
        <v>11.438000000000001</v>
      </c>
      <c r="E1832">
        <v>-27.725999999999999</v>
      </c>
      <c r="F1832">
        <v>-4.5620000000000003</v>
      </c>
      <c r="G1832" s="109">
        <v>0.42027777777777775</v>
      </c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:19" ht="15" x14ac:dyDescent="0.25">
      <c r="A1833">
        <v>80</v>
      </c>
      <c r="B1833" t="s">
        <v>147</v>
      </c>
      <c r="C1833">
        <v>2581</v>
      </c>
      <c r="D1833">
        <v>36.695999999999998</v>
      </c>
      <c r="E1833">
        <v>-39.262999999999998</v>
      </c>
      <c r="F1833">
        <v>-25.547999999999998</v>
      </c>
      <c r="G1833" s="109">
        <v>0.43033564814814818</v>
      </c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:19" ht="15" x14ac:dyDescent="0.25">
      <c r="A1834">
        <v>80</v>
      </c>
      <c r="B1834" t="s">
        <v>147</v>
      </c>
      <c r="C1834">
        <v>2581</v>
      </c>
      <c r="D1834">
        <v>36.939</v>
      </c>
      <c r="E1834">
        <v>-39.26</v>
      </c>
      <c r="F1834">
        <v>-25.54</v>
      </c>
      <c r="G1834" s="109">
        <v>0.43033564814814818</v>
      </c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:19" ht="15" x14ac:dyDescent="0.25">
      <c r="A1835">
        <v>80</v>
      </c>
      <c r="B1835" t="s">
        <v>147</v>
      </c>
      <c r="C1835">
        <v>2584</v>
      </c>
      <c r="D1835">
        <v>36.984999999999999</v>
      </c>
      <c r="E1835">
        <v>-39.270000000000003</v>
      </c>
      <c r="F1835">
        <v>-25.608000000000001</v>
      </c>
      <c r="G1835" s="109">
        <v>0.43033564814814818</v>
      </c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:19" ht="15" x14ac:dyDescent="0.25">
      <c r="A1836">
        <v>80</v>
      </c>
      <c r="B1836" t="s">
        <v>147</v>
      </c>
      <c r="C1836">
        <v>2583</v>
      </c>
      <c r="D1836">
        <v>36.991999999999997</v>
      </c>
      <c r="E1836">
        <v>-39.270000000000003</v>
      </c>
      <c r="F1836">
        <v>-25.564</v>
      </c>
      <c r="G1836" s="109">
        <v>0.43033564814814818</v>
      </c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:19" ht="15" x14ac:dyDescent="0.25">
      <c r="A1837">
        <v>80</v>
      </c>
      <c r="B1837" t="s">
        <v>147</v>
      </c>
      <c r="C1837">
        <v>2586</v>
      </c>
      <c r="D1837">
        <v>37.036999999999999</v>
      </c>
      <c r="E1837">
        <v>-39.31</v>
      </c>
      <c r="F1837">
        <v>-25.611000000000001</v>
      </c>
      <c r="G1837" s="109">
        <v>0.43033564814814818</v>
      </c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:19" ht="15" x14ac:dyDescent="0.25">
      <c r="A1838">
        <v>80</v>
      </c>
      <c r="B1838" t="s">
        <v>147</v>
      </c>
      <c r="C1838">
        <v>139</v>
      </c>
      <c r="D1838">
        <v>0.74399999999999999</v>
      </c>
      <c r="E1838">
        <v>29.988</v>
      </c>
      <c r="F1838">
        <v>707.19500000000005</v>
      </c>
      <c r="G1838" s="109">
        <v>0.43033564814814818</v>
      </c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:19" ht="15" x14ac:dyDescent="0.25">
      <c r="A1839">
        <v>80</v>
      </c>
      <c r="B1839" t="s">
        <v>147</v>
      </c>
      <c r="C1839">
        <v>132</v>
      </c>
      <c r="D1839">
        <v>0.67</v>
      </c>
      <c r="E1839">
        <v>22.193000000000001</v>
      </c>
      <c r="F1839">
        <v>783.79200000000003</v>
      </c>
      <c r="G1839" s="109">
        <v>0.43033564814814818</v>
      </c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:19" ht="15" x14ac:dyDescent="0.25">
      <c r="A1840">
        <v>80</v>
      </c>
      <c r="B1840" t="s">
        <v>147</v>
      </c>
      <c r="C1840">
        <v>13323</v>
      </c>
      <c r="D1840">
        <v>42.963999999999999</v>
      </c>
      <c r="E1840">
        <v>-23.725999999999999</v>
      </c>
      <c r="F1840">
        <v>-7.7460000000000004</v>
      </c>
      <c r="G1840" s="109">
        <v>0.43033564814814818</v>
      </c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:19" ht="15" x14ac:dyDescent="0.25">
      <c r="A1841">
        <v>80</v>
      </c>
      <c r="B1841" t="s">
        <v>147</v>
      </c>
      <c r="C1841">
        <v>127</v>
      </c>
      <c r="D1841">
        <v>0.62</v>
      </c>
      <c r="E1841">
        <v>17.568000000000001</v>
      </c>
      <c r="F1841">
        <v>816.61699999999996</v>
      </c>
      <c r="G1841" s="109">
        <v>0.43033564814814818</v>
      </c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:19" ht="15" x14ac:dyDescent="0.25">
      <c r="A1842">
        <v>80</v>
      </c>
      <c r="B1842" t="s">
        <v>147</v>
      </c>
      <c r="C1842">
        <v>12279</v>
      </c>
      <c r="D1842">
        <v>39.518999999999998</v>
      </c>
      <c r="E1842">
        <v>-23.733000000000001</v>
      </c>
      <c r="F1842">
        <v>-7.8109999999999999</v>
      </c>
      <c r="G1842" s="109">
        <v>0.43033564814814818</v>
      </c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:19" ht="15" x14ac:dyDescent="0.25">
      <c r="A1843">
        <v>80</v>
      </c>
      <c r="B1843" t="s">
        <v>147</v>
      </c>
      <c r="C1843">
        <v>125</v>
      </c>
      <c r="D1843">
        <v>0.59699999999999998</v>
      </c>
      <c r="E1843">
        <v>14.856</v>
      </c>
      <c r="F1843">
        <v>799.06899999999996</v>
      </c>
      <c r="G1843" s="109">
        <v>0.43033564814814818</v>
      </c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:19" ht="15" x14ac:dyDescent="0.25">
      <c r="A1844">
        <v>80</v>
      </c>
      <c r="B1844" t="s">
        <v>147</v>
      </c>
      <c r="C1844">
        <v>11334</v>
      </c>
      <c r="D1844">
        <v>36.238</v>
      </c>
      <c r="E1844">
        <v>-23.765000000000001</v>
      </c>
      <c r="F1844">
        <v>-7.7320000000000002</v>
      </c>
      <c r="G1844" s="109">
        <v>0.43033564814814818</v>
      </c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:19" ht="15" x14ac:dyDescent="0.25">
      <c r="A1845">
        <v>80</v>
      </c>
      <c r="B1845" t="s">
        <v>147</v>
      </c>
      <c r="C1845">
        <v>122</v>
      </c>
      <c r="D1845">
        <v>0.57599999999999996</v>
      </c>
      <c r="E1845">
        <v>13.851000000000001</v>
      </c>
      <c r="F1845">
        <v>770.20500000000004</v>
      </c>
      <c r="G1845" s="109">
        <v>0.43033564814814818</v>
      </c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:19" ht="15" x14ac:dyDescent="0.25">
      <c r="A1846">
        <v>80</v>
      </c>
      <c r="B1846" t="s">
        <v>147</v>
      </c>
      <c r="C1846">
        <v>10454</v>
      </c>
      <c r="D1846">
        <v>33.286000000000001</v>
      </c>
      <c r="E1846">
        <v>-23.785</v>
      </c>
      <c r="F1846">
        <v>-7.7380000000000004</v>
      </c>
      <c r="G1846" s="109">
        <v>0.43033564814814818</v>
      </c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:19" ht="15" x14ac:dyDescent="0.25">
      <c r="A1847">
        <v>80</v>
      </c>
      <c r="B1847" t="s">
        <v>147</v>
      </c>
      <c r="C1847">
        <v>120</v>
      </c>
      <c r="D1847">
        <v>0.55700000000000005</v>
      </c>
      <c r="E1847">
        <v>12.137</v>
      </c>
      <c r="F1847">
        <v>741.32399999999996</v>
      </c>
      <c r="G1847" s="109">
        <v>0.43033564814814818</v>
      </c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:19" ht="15" x14ac:dyDescent="0.25">
      <c r="A1848">
        <v>80</v>
      </c>
      <c r="B1848" t="s">
        <v>147</v>
      </c>
      <c r="C1848">
        <v>9641</v>
      </c>
      <c r="D1848">
        <v>30.599</v>
      </c>
      <c r="E1848">
        <v>-23.803999999999998</v>
      </c>
      <c r="F1848">
        <v>-7.7149999999999999</v>
      </c>
      <c r="G1848" s="109">
        <v>0.43033564814814818</v>
      </c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:19" ht="15" x14ac:dyDescent="0.25">
      <c r="A1849">
        <v>80</v>
      </c>
      <c r="B1849" t="s">
        <v>147</v>
      </c>
      <c r="C1849">
        <v>117</v>
      </c>
      <c r="D1849">
        <v>0.53900000000000003</v>
      </c>
      <c r="E1849">
        <v>10.872999999999999</v>
      </c>
      <c r="F1849">
        <v>708.34299999999996</v>
      </c>
      <c r="G1849" s="109">
        <v>0.43033564814814818</v>
      </c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:19" ht="15" x14ac:dyDescent="0.25">
      <c r="A1850">
        <v>80</v>
      </c>
      <c r="B1850" t="s">
        <v>147</v>
      </c>
      <c r="C1850">
        <v>8902</v>
      </c>
      <c r="D1850">
        <v>28.116</v>
      </c>
      <c r="E1850">
        <v>-23.817</v>
      </c>
      <c r="F1850">
        <v>-7.6779999999999999</v>
      </c>
      <c r="G1850" s="109">
        <v>0.43033564814814818</v>
      </c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:19" ht="15" x14ac:dyDescent="0.25">
      <c r="A1851">
        <v>80</v>
      </c>
      <c r="B1851" t="s">
        <v>147</v>
      </c>
      <c r="C1851">
        <v>115</v>
      </c>
      <c r="D1851">
        <v>0.52200000000000002</v>
      </c>
      <c r="E1851">
        <v>11.166</v>
      </c>
      <c r="F1851">
        <v>676.21600000000001</v>
      </c>
      <c r="G1851" s="109">
        <v>0.43033564814814818</v>
      </c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:19" ht="15" x14ac:dyDescent="0.25">
      <c r="A1852">
        <v>80</v>
      </c>
      <c r="B1852" t="s">
        <v>147</v>
      </c>
      <c r="C1852">
        <v>8253</v>
      </c>
      <c r="D1852">
        <v>25.884</v>
      </c>
      <c r="E1852">
        <v>-23.855</v>
      </c>
      <c r="F1852">
        <v>-7.6749999999999998</v>
      </c>
      <c r="G1852" s="109">
        <v>0.43033564814814818</v>
      </c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:19" ht="15" x14ac:dyDescent="0.25">
      <c r="A1853">
        <v>80</v>
      </c>
      <c r="B1853" t="s">
        <v>147</v>
      </c>
      <c r="C1853">
        <v>112</v>
      </c>
      <c r="D1853">
        <v>0.502</v>
      </c>
      <c r="E1853">
        <v>10.693</v>
      </c>
      <c r="F1853">
        <v>649.78</v>
      </c>
      <c r="G1853" s="109">
        <v>0.43033564814814818</v>
      </c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:19" ht="15" x14ac:dyDescent="0.25">
      <c r="A1854">
        <v>80</v>
      </c>
      <c r="B1854" t="s">
        <v>147</v>
      </c>
      <c r="C1854">
        <v>7625</v>
      </c>
      <c r="D1854">
        <v>23.815000000000001</v>
      </c>
      <c r="E1854">
        <v>-23.87</v>
      </c>
      <c r="F1854">
        <v>-7.6550000000000002</v>
      </c>
      <c r="G1854" s="109">
        <v>0.43033564814814818</v>
      </c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:19" ht="15" x14ac:dyDescent="0.25">
      <c r="A1855">
        <v>80</v>
      </c>
      <c r="B1855" t="s">
        <v>147</v>
      </c>
      <c r="C1855">
        <v>7066</v>
      </c>
      <c r="D1855">
        <v>22.059000000000001</v>
      </c>
      <c r="E1855">
        <v>-24.021999999999998</v>
      </c>
      <c r="F1855">
        <v>-7.0910000000000002</v>
      </c>
      <c r="G1855" s="109">
        <v>0.43033564814814818</v>
      </c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:19" ht="15" x14ac:dyDescent="0.25">
      <c r="A1856">
        <v>81</v>
      </c>
      <c r="B1856" t="s">
        <v>148</v>
      </c>
      <c r="C1856">
        <v>2577</v>
      </c>
      <c r="D1856">
        <v>36.597000000000001</v>
      </c>
      <c r="E1856">
        <v>-39.216999999999999</v>
      </c>
      <c r="F1856">
        <v>-25.474</v>
      </c>
      <c r="G1856" s="109">
        <v>0.43984953703703705</v>
      </c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:19" ht="15" x14ac:dyDescent="0.25">
      <c r="A1857">
        <v>81</v>
      </c>
      <c r="B1857" t="s">
        <v>148</v>
      </c>
      <c r="C1857">
        <v>2574</v>
      </c>
      <c r="D1857">
        <v>36.869</v>
      </c>
      <c r="E1857">
        <v>-39.26</v>
      </c>
      <c r="F1857">
        <v>-25.54</v>
      </c>
      <c r="G1857" s="109">
        <v>0.43984953703703705</v>
      </c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:19" ht="15" x14ac:dyDescent="0.25">
      <c r="A1858">
        <v>81</v>
      </c>
      <c r="B1858" t="s">
        <v>148</v>
      </c>
      <c r="C1858">
        <v>2577</v>
      </c>
      <c r="D1858">
        <v>36.911999999999999</v>
      </c>
      <c r="E1858">
        <v>-39.24</v>
      </c>
      <c r="F1858">
        <v>-25.568999999999999</v>
      </c>
      <c r="G1858" s="109">
        <v>0.43984953703703705</v>
      </c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:19" ht="15" x14ac:dyDescent="0.25">
      <c r="A1859">
        <v>81</v>
      </c>
      <c r="B1859" t="s">
        <v>148</v>
      </c>
      <c r="C1859">
        <v>2582</v>
      </c>
      <c r="D1859">
        <v>36.957999999999998</v>
      </c>
      <c r="E1859">
        <v>-39.283000000000001</v>
      </c>
      <c r="F1859">
        <v>-25.588999999999999</v>
      </c>
      <c r="G1859" s="109">
        <v>0.43984953703703705</v>
      </c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:19" ht="15" x14ac:dyDescent="0.25">
      <c r="A1860">
        <v>81</v>
      </c>
      <c r="B1860" t="s">
        <v>148</v>
      </c>
      <c r="C1860">
        <v>2580</v>
      </c>
      <c r="D1860">
        <v>36.950000000000003</v>
      </c>
      <c r="E1860">
        <v>-39.264000000000003</v>
      </c>
      <c r="F1860">
        <v>-25.547999999999998</v>
      </c>
      <c r="G1860" s="109">
        <v>0.43984953703703705</v>
      </c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:19" ht="15" x14ac:dyDescent="0.25">
      <c r="A1861">
        <v>81</v>
      </c>
      <c r="B1861" t="s">
        <v>148</v>
      </c>
      <c r="C1861">
        <v>130</v>
      </c>
      <c r="D1861">
        <v>0.63400000000000001</v>
      </c>
      <c r="E1861">
        <v>24.042999999999999</v>
      </c>
      <c r="F1861">
        <v>556.54499999999996</v>
      </c>
      <c r="G1861" s="109">
        <v>0.43984953703703705</v>
      </c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:19" ht="15" x14ac:dyDescent="0.25">
      <c r="A1862">
        <v>81</v>
      </c>
      <c r="B1862" t="s">
        <v>148</v>
      </c>
      <c r="C1862">
        <v>134</v>
      </c>
      <c r="D1862">
        <v>0.70699999999999996</v>
      </c>
      <c r="E1862">
        <v>24.11</v>
      </c>
      <c r="F1862">
        <v>797.07600000000002</v>
      </c>
      <c r="G1862" s="109">
        <v>0.43984953703703705</v>
      </c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:19" ht="15" x14ac:dyDescent="0.25">
      <c r="A1863">
        <v>81</v>
      </c>
      <c r="B1863" t="s">
        <v>148</v>
      </c>
      <c r="C1863">
        <v>11812</v>
      </c>
      <c r="D1863">
        <v>33.774000000000001</v>
      </c>
      <c r="E1863">
        <v>-23.446999999999999</v>
      </c>
      <c r="F1863">
        <v>-7.016</v>
      </c>
      <c r="G1863" s="109">
        <v>0.43984953703703705</v>
      </c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:19" ht="15" x14ac:dyDescent="0.25">
      <c r="A1864">
        <v>81</v>
      </c>
      <c r="B1864" t="s">
        <v>148</v>
      </c>
      <c r="C1864">
        <v>129</v>
      </c>
      <c r="D1864">
        <v>0.65600000000000003</v>
      </c>
      <c r="E1864">
        <v>18.088000000000001</v>
      </c>
      <c r="F1864">
        <v>834.91099999999994</v>
      </c>
      <c r="G1864" s="109">
        <v>0.43984953703703705</v>
      </c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:19" ht="15" x14ac:dyDescent="0.25">
      <c r="A1865">
        <v>81</v>
      </c>
      <c r="B1865" t="s">
        <v>148</v>
      </c>
      <c r="C1865">
        <v>19706</v>
      </c>
      <c r="D1865">
        <v>64.756</v>
      </c>
      <c r="E1865">
        <v>-23.295000000000002</v>
      </c>
      <c r="F1865">
        <v>-6.7050000000000001</v>
      </c>
      <c r="G1865" s="109">
        <v>0.43984953703703705</v>
      </c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:19" ht="15" x14ac:dyDescent="0.25">
      <c r="A1866">
        <v>81</v>
      </c>
      <c r="B1866" t="s">
        <v>148</v>
      </c>
      <c r="C1866">
        <v>126</v>
      </c>
      <c r="D1866">
        <v>0.61199999999999999</v>
      </c>
      <c r="E1866">
        <v>16.280999999999999</v>
      </c>
      <c r="F1866">
        <v>849.04600000000005</v>
      </c>
      <c r="G1866" s="109">
        <v>0.43984953703703705</v>
      </c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:19" ht="15" x14ac:dyDescent="0.25">
      <c r="A1867">
        <v>81</v>
      </c>
      <c r="B1867" t="s">
        <v>148</v>
      </c>
      <c r="C1867">
        <v>18104</v>
      </c>
      <c r="D1867">
        <v>59.23</v>
      </c>
      <c r="E1867">
        <v>-23.271000000000001</v>
      </c>
      <c r="F1867">
        <v>-6.7640000000000002</v>
      </c>
      <c r="G1867" s="109">
        <v>0.43984953703703705</v>
      </c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:19" ht="15" x14ac:dyDescent="0.25">
      <c r="A1868">
        <v>81</v>
      </c>
      <c r="B1868" t="s">
        <v>148</v>
      </c>
      <c r="C1868">
        <v>124</v>
      </c>
      <c r="D1868">
        <v>0.59299999999999997</v>
      </c>
      <c r="E1868">
        <v>14.276999999999999</v>
      </c>
      <c r="F1868">
        <v>827.23699999999997</v>
      </c>
      <c r="G1868" s="109">
        <v>0.43984953703703705</v>
      </c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:19" ht="15" x14ac:dyDescent="0.25">
      <c r="A1869">
        <v>81</v>
      </c>
      <c r="B1869" t="s">
        <v>148</v>
      </c>
      <c r="C1869">
        <v>16683</v>
      </c>
      <c r="D1869">
        <v>54.198999999999998</v>
      </c>
      <c r="E1869">
        <v>-23.306000000000001</v>
      </c>
      <c r="F1869">
        <v>-6.8520000000000003</v>
      </c>
      <c r="G1869" s="109">
        <v>0.43984953703703705</v>
      </c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:19" ht="15" x14ac:dyDescent="0.25">
      <c r="A1870">
        <v>81</v>
      </c>
      <c r="B1870" t="s">
        <v>148</v>
      </c>
      <c r="C1870">
        <v>122</v>
      </c>
      <c r="D1870">
        <v>0.57599999999999996</v>
      </c>
      <c r="E1870">
        <v>12.63</v>
      </c>
      <c r="F1870">
        <v>795.58600000000001</v>
      </c>
      <c r="G1870" s="109">
        <v>0.43984953703703705</v>
      </c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:19" ht="15" x14ac:dyDescent="0.25">
      <c r="A1871">
        <v>81</v>
      </c>
      <c r="B1871" t="s">
        <v>148</v>
      </c>
      <c r="C1871">
        <v>15564</v>
      </c>
      <c r="D1871">
        <v>50.374000000000002</v>
      </c>
      <c r="E1871">
        <v>-23.298999999999999</v>
      </c>
      <c r="F1871">
        <v>-6.798</v>
      </c>
      <c r="G1871" s="109">
        <v>0.43984953703703705</v>
      </c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:19" ht="15" x14ac:dyDescent="0.25">
      <c r="A1872">
        <v>81</v>
      </c>
      <c r="B1872" t="s">
        <v>148</v>
      </c>
      <c r="C1872">
        <v>119</v>
      </c>
      <c r="D1872">
        <v>0.55800000000000005</v>
      </c>
      <c r="E1872">
        <v>11.456</v>
      </c>
      <c r="F1872">
        <v>762.505</v>
      </c>
      <c r="G1872" s="109">
        <v>0.43984953703703705</v>
      </c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:19" ht="15" x14ac:dyDescent="0.25">
      <c r="A1873">
        <v>81</v>
      </c>
      <c r="B1873" t="s">
        <v>148</v>
      </c>
      <c r="C1873">
        <v>14414</v>
      </c>
      <c r="D1873">
        <v>46.317</v>
      </c>
      <c r="E1873">
        <v>-23.33</v>
      </c>
      <c r="F1873">
        <v>-6.8170000000000002</v>
      </c>
      <c r="G1873" s="109">
        <v>0.43984953703703705</v>
      </c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:19" ht="15" x14ac:dyDescent="0.25">
      <c r="A1874">
        <v>81</v>
      </c>
      <c r="B1874" t="s">
        <v>148</v>
      </c>
      <c r="C1874">
        <v>117</v>
      </c>
      <c r="D1874">
        <v>0.53800000000000003</v>
      </c>
      <c r="E1874">
        <v>11.259</v>
      </c>
      <c r="F1874">
        <v>730.38499999999999</v>
      </c>
      <c r="G1874" s="109">
        <v>0.43984953703703705</v>
      </c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:19" ht="15" x14ac:dyDescent="0.25">
      <c r="A1875">
        <v>81</v>
      </c>
      <c r="B1875" t="s">
        <v>148</v>
      </c>
      <c r="C1875">
        <v>13324</v>
      </c>
      <c r="D1875">
        <v>42.588000000000001</v>
      </c>
      <c r="E1875">
        <v>-23.355</v>
      </c>
      <c r="F1875">
        <v>-6.7949999999999999</v>
      </c>
      <c r="G1875" s="109">
        <v>0.43984953703703705</v>
      </c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:19" ht="15" x14ac:dyDescent="0.25">
      <c r="A1876">
        <v>81</v>
      </c>
      <c r="B1876" t="s">
        <v>148</v>
      </c>
      <c r="C1876">
        <v>115</v>
      </c>
      <c r="D1876">
        <v>0.52200000000000002</v>
      </c>
      <c r="E1876">
        <v>10.657</v>
      </c>
      <c r="F1876">
        <v>698.40899999999999</v>
      </c>
      <c r="G1876" s="109">
        <v>0.43984953703703705</v>
      </c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:19" ht="15" x14ac:dyDescent="0.25">
      <c r="A1877">
        <v>81</v>
      </c>
      <c r="B1877" t="s">
        <v>148</v>
      </c>
      <c r="C1877">
        <v>12336</v>
      </c>
      <c r="D1877">
        <v>39.256</v>
      </c>
      <c r="E1877">
        <v>-23.420999999999999</v>
      </c>
      <c r="F1877">
        <v>-6.7590000000000003</v>
      </c>
      <c r="G1877" s="109">
        <v>0.43984953703703705</v>
      </c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:19" ht="15" x14ac:dyDescent="0.25">
      <c r="A1878">
        <v>81</v>
      </c>
      <c r="B1878" t="s">
        <v>148</v>
      </c>
      <c r="C1878">
        <v>112</v>
      </c>
      <c r="D1878">
        <v>0.501</v>
      </c>
      <c r="E1878">
        <v>10.648</v>
      </c>
      <c r="F1878">
        <v>666.76400000000001</v>
      </c>
      <c r="G1878" s="109">
        <v>0.43984953703703705</v>
      </c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:19" ht="15" x14ac:dyDescent="0.25">
      <c r="A1879">
        <v>81</v>
      </c>
      <c r="B1879" t="s">
        <v>148</v>
      </c>
      <c r="C1879">
        <v>11367</v>
      </c>
      <c r="D1879">
        <v>36.085999999999999</v>
      </c>
      <c r="E1879">
        <v>-23.4</v>
      </c>
      <c r="F1879">
        <v>-6.702</v>
      </c>
      <c r="G1879" s="109">
        <v>0.43984953703703705</v>
      </c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:19" ht="15" x14ac:dyDescent="0.25">
      <c r="A1880">
        <v>81</v>
      </c>
      <c r="B1880" t="s">
        <v>148</v>
      </c>
      <c r="C1880">
        <v>10557</v>
      </c>
      <c r="D1880">
        <v>33.448</v>
      </c>
      <c r="E1880">
        <v>-23.666</v>
      </c>
      <c r="F1880">
        <v>-5.9980000000000002</v>
      </c>
      <c r="G1880" s="109">
        <v>0.43984953703703705</v>
      </c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:19" ht="15" x14ac:dyDescent="0.25">
      <c r="A1881">
        <v>82</v>
      </c>
      <c r="B1881" t="s">
        <v>149</v>
      </c>
      <c r="C1881">
        <v>2594</v>
      </c>
      <c r="D1881">
        <v>36.875</v>
      </c>
      <c r="E1881">
        <v>-39.231999999999999</v>
      </c>
      <c r="F1881">
        <v>-25.533000000000001</v>
      </c>
      <c r="G1881" s="109">
        <v>0.44990740740740742</v>
      </c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:19" ht="15" x14ac:dyDescent="0.25">
      <c r="A1882">
        <v>82</v>
      </c>
      <c r="B1882" t="s">
        <v>149</v>
      </c>
      <c r="C1882">
        <v>2591</v>
      </c>
      <c r="D1882">
        <v>37.082999999999998</v>
      </c>
      <c r="E1882">
        <v>-39.26</v>
      </c>
      <c r="F1882">
        <v>-25.54</v>
      </c>
      <c r="G1882" s="109">
        <v>0.44990740740740742</v>
      </c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:19" ht="15" x14ac:dyDescent="0.25">
      <c r="A1883">
        <v>82</v>
      </c>
      <c r="B1883" t="s">
        <v>149</v>
      </c>
      <c r="C1883">
        <v>2592</v>
      </c>
      <c r="D1883">
        <v>37.104999999999997</v>
      </c>
      <c r="E1883">
        <v>-39.225000000000001</v>
      </c>
      <c r="F1883">
        <v>-25.634</v>
      </c>
      <c r="G1883" s="109">
        <v>0.44990740740740742</v>
      </c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:19" ht="15" x14ac:dyDescent="0.25">
      <c r="A1884">
        <v>82</v>
      </c>
      <c r="B1884" t="s">
        <v>149</v>
      </c>
      <c r="C1884">
        <v>2593</v>
      </c>
      <c r="D1884">
        <v>37.116</v>
      </c>
      <c r="E1884">
        <v>-39.234999999999999</v>
      </c>
      <c r="F1884">
        <v>-25.658000000000001</v>
      </c>
      <c r="G1884" s="109">
        <v>0.44990740740740742</v>
      </c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:19" ht="15" x14ac:dyDescent="0.25">
      <c r="A1885">
        <v>82</v>
      </c>
      <c r="B1885" t="s">
        <v>149</v>
      </c>
      <c r="C1885">
        <v>2594</v>
      </c>
      <c r="D1885">
        <v>37.161999999999999</v>
      </c>
      <c r="E1885">
        <v>-39.268000000000001</v>
      </c>
      <c r="F1885">
        <v>-25.648</v>
      </c>
      <c r="G1885" s="109">
        <v>0.44990740740740742</v>
      </c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:19" ht="15" x14ac:dyDescent="0.25">
      <c r="A1886">
        <v>82</v>
      </c>
      <c r="B1886" t="s">
        <v>149</v>
      </c>
      <c r="C1886">
        <v>122</v>
      </c>
      <c r="D1886">
        <v>0.502</v>
      </c>
      <c r="E1886">
        <v>24.870999999999999</v>
      </c>
      <c r="F1886">
        <v>470.65699999999998</v>
      </c>
      <c r="G1886" s="109">
        <v>0.44990740740740742</v>
      </c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:19" ht="15" x14ac:dyDescent="0.25">
      <c r="A1887">
        <v>82</v>
      </c>
      <c r="B1887" t="s">
        <v>149</v>
      </c>
      <c r="C1887">
        <v>134</v>
      </c>
      <c r="D1887">
        <v>0.69499999999999995</v>
      </c>
      <c r="E1887">
        <v>23.242000000000001</v>
      </c>
      <c r="F1887">
        <v>739.18499999999995</v>
      </c>
      <c r="G1887" s="109">
        <v>0.44990740740740742</v>
      </c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:19" ht="15" x14ac:dyDescent="0.25">
      <c r="A1888">
        <v>82</v>
      </c>
      <c r="B1888" t="s">
        <v>149</v>
      </c>
      <c r="C1888">
        <v>3323</v>
      </c>
      <c r="D1888">
        <v>8.43</v>
      </c>
      <c r="E1888">
        <v>-21.527000000000001</v>
      </c>
      <c r="F1888">
        <v>-12.239000000000001</v>
      </c>
      <c r="G1888" s="109">
        <v>0.44990740740740742</v>
      </c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:19" ht="15" x14ac:dyDescent="0.25">
      <c r="A1889">
        <v>82</v>
      </c>
      <c r="B1889" t="s">
        <v>149</v>
      </c>
      <c r="C1889">
        <v>129</v>
      </c>
      <c r="D1889">
        <v>0.64300000000000002</v>
      </c>
      <c r="E1889">
        <v>17.914000000000001</v>
      </c>
      <c r="F1889">
        <v>790.94100000000003</v>
      </c>
      <c r="G1889" s="109">
        <v>0.44990740740740742</v>
      </c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:19" ht="15" x14ac:dyDescent="0.25">
      <c r="A1890">
        <v>82</v>
      </c>
      <c r="B1890" t="s">
        <v>149</v>
      </c>
      <c r="C1890">
        <v>23192</v>
      </c>
      <c r="D1890">
        <v>75.789000000000001</v>
      </c>
      <c r="E1890">
        <v>-20.513000000000002</v>
      </c>
      <c r="F1890">
        <v>-11.365</v>
      </c>
      <c r="G1890" s="109">
        <v>0.44990740740740742</v>
      </c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:19" ht="15" x14ac:dyDescent="0.25">
      <c r="A1891">
        <v>82</v>
      </c>
      <c r="B1891" t="s">
        <v>149</v>
      </c>
      <c r="C1891">
        <v>124</v>
      </c>
      <c r="D1891">
        <v>0.58399999999999996</v>
      </c>
      <c r="E1891">
        <v>16.780999999999999</v>
      </c>
      <c r="F1891">
        <v>842.84299999999996</v>
      </c>
      <c r="G1891" s="109">
        <v>0.44990740740740742</v>
      </c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:19" ht="15" x14ac:dyDescent="0.25">
      <c r="A1892">
        <v>82</v>
      </c>
      <c r="B1892" t="s">
        <v>149</v>
      </c>
      <c r="C1892">
        <v>21713</v>
      </c>
      <c r="D1892">
        <v>70.631</v>
      </c>
      <c r="E1892">
        <v>-20.491</v>
      </c>
      <c r="F1892">
        <v>-11.369</v>
      </c>
      <c r="G1892" s="109">
        <v>0.44990740740740742</v>
      </c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:19" ht="15" x14ac:dyDescent="0.25">
      <c r="A1893">
        <v>82</v>
      </c>
      <c r="B1893" t="s">
        <v>149</v>
      </c>
      <c r="C1893">
        <v>121</v>
      </c>
      <c r="D1893">
        <v>0.56299999999999994</v>
      </c>
      <c r="E1893">
        <v>14.364000000000001</v>
      </c>
      <c r="F1893">
        <v>826.76300000000003</v>
      </c>
      <c r="G1893" s="109">
        <v>0.44990740740740742</v>
      </c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:19" ht="15" x14ac:dyDescent="0.25">
      <c r="A1894">
        <v>82</v>
      </c>
      <c r="B1894" t="s">
        <v>149</v>
      </c>
      <c r="C1894">
        <v>20273</v>
      </c>
      <c r="D1894">
        <v>65.444000000000003</v>
      </c>
      <c r="E1894">
        <v>-20.559000000000001</v>
      </c>
      <c r="F1894">
        <v>-11.355</v>
      </c>
      <c r="G1894" s="109">
        <v>0.44990740740740742</v>
      </c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:19" ht="15" x14ac:dyDescent="0.25">
      <c r="A1895">
        <v>82</v>
      </c>
      <c r="B1895" t="s">
        <v>149</v>
      </c>
      <c r="C1895">
        <v>119</v>
      </c>
      <c r="D1895">
        <v>0.54700000000000004</v>
      </c>
      <c r="E1895">
        <v>12.864000000000001</v>
      </c>
      <c r="F1895">
        <v>797.06299999999999</v>
      </c>
      <c r="G1895" s="109">
        <v>0.44990740740740742</v>
      </c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:19" ht="15" x14ac:dyDescent="0.25">
      <c r="A1896">
        <v>82</v>
      </c>
      <c r="B1896" t="s">
        <v>149</v>
      </c>
      <c r="C1896">
        <v>18876</v>
      </c>
      <c r="D1896">
        <v>60.634999999999998</v>
      </c>
      <c r="E1896">
        <v>-20.576000000000001</v>
      </c>
      <c r="F1896">
        <v>-11.327</v>
      </c>
      <c r="G1896" s="109">
        <v>0.44990740740740742</v>
      </c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:19" ht="15" x14ac:dyDescent="0.25">
      <c r="A1897">
        <v>82</v>
      </c>
      <c r="B1897" t="s">
        <v>149</v>
      </c>
      <c r="C1897">
        <v>117</v>
      </c>
      <c r="D1897">
        <v>0.53400000000000003</v>
      </c>
      <c r="E1897">
        <v>11.07</v>
      </c>
      <c r="F1897">
        <v>766.10299999999995</v>
      </c>
      <c r="G1897" s="109">
        <v>0.44990740740740742</v>
      </c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:19" ht="15" x14ac:dyDescent="0.25">
      <c r="A1898">
        <v>82</v>
      </c>
      <c r="B1898" t="s">
        <v>149</v>
      </c>
      <c r="C1898">
        <v>17570</v>
      </c>
      <c r="D1898">
        <v>56.212000000000003</v>
      </c>
      <c r="E1898">
        <v>-20.609000000000002</v>
      </c>
      <c r="F1898">
        <v>-11.334</v>
      </c>
      <c r="G1898" s="109">
        <v>0.44990740740740742</v>
      </c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:19" ht="15" x14ac:dyDescent="0.25">
      <c r="A1899">
        <v>82</v>
      </c>
      <c r="B1899" t="s">
        <v>149</v>
      </c>
      <c r="C1899">
        <v>116</v>
      </c>
      <c r="D1899">
        <v>0.52600000000000002</v>
      </c>
      <c r="E1899">
        <v>10.974</v>
      </c>
      <c r="F1899">
        <v>740.01300000000003</v>
      </c>
      <c r="G1899" s="109">
        <v>0.44990740740740742</v>
      </c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:19" ht="15" x14ac:dyDescent="0.25">
      <c r="A1900">
        <v>82</v>
      </c>
      <c r="B1900" t="s">
        <v>149</v>
      </c>
      <c r="C1900">
        <v>16432</v>
      </c>
      <c r="D1900">
        <v>52.286000000000001</v>
      </c>
      <c r="E1900">
        <v>-20.632999999999999</v>
      </c>
      <c r="F1900">
        <v>-11.318</v>
      </c>
      <c r="G1900" s="109">
        <v>0.44990740740740742</v>
      </c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:19" ht="15" x14ac:dyDescent="0.25">
      <c r="A1901">
        <v>82</v>
      </c>
      <c r="B1901" t="s">
        <v>149</v>
      </c>
      <c r="C1901">
        <v>114</v>
      </c>
      <c r="D1901">
        <v>0.51200000000000001</v>
      </c>
      <c r="E1901">
        <v>10.397</v>
      </c>
      <c r="F1901">
        <v>707.69299999999998</v>
      </c>
      <c r="G1901" s="109">
        <v>0.44990740740740742</v>
      </c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:19" ht="15" x14ac:dyDescent="0.25">
      <c r="A1902">
        <v>82</v>
      </c>
      <c r="B1902" t="s">
        <v>149</v>
      </c>
      <c r="C1902">
        <v>15545</v>
      </c>
      <c r="D1902">
        <v>49.457000000000001</v>
      </c>
      <c r="E1902">
        <v>-20.655000000000001</v>
      </c>
      <c r="F1902">
        <v>-11.340999999999999</v>
      </c>
      <c r="G1902" s="109">
        <v>0.44990740740740742</v>
      </c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:19" ht="15" x14ac:dyDescent="0.25">
      <c r="A1903">
        <v>82</v>
      </c>
      <c r="B1903" t="s">
        <v>149</v>
      </c>
      <c r="C1903">
        <v>111</v>
      </c>
      <c r="D1903">
        <v>0.495</v>
      </c>
      <c r="E1903">
        <v>9.92</v>
      </c>
      <c r="F1903">
        <v>674.99199999999996</v>
      </c>
      <c r="G1903" s="109">
        <v>0.44990740740740742</v>
      </c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:19" ht="15" x14ac:dyDescent="0.25">
      <c r="A1904">
        <v>82</v>
      </c>
      <c r="B1904" t="s">
        <v>149</v>
      </c>
      <c r="C1904">
        <v>14449</v>
      </c>
      <c r="D1904">
        <v>45.859000000000002</v>
      </c>
      <c r="E1904">
        <v>-20.637</v>
      </c>
      <c r="F1904">
        <v>-11.353</v>
      </c>
      <c r="G1904" s="109">
        <v>0.44990740740740742</v>
      </c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:19" ht="15" x14ac:dyDescent="0.25">
      <c r="A1905">
        <v>82</v>
      </c>
      <c r="B1905" t="s">
        <v>149</v>
      </c>
      <c r="C1905">
        <v>13430</v>
      </c>
      <c r="D1905">
        <v>42.494</v>
      </c>
      <c r="E1905">
        <v>-20.867999999999999</v>
      </c>
      <c r="F1905">
        <v>-10.920999999999999</v>
      </c>
      <c r="G1905" s="109">
        <v>0.44990740740740742</v>
      </c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:19" ht="15" x14ac:dyDescent="0.25">
      <c r="A1906">
        <v>83</v>
      </c>
      <c r="B1906" t="s">
        <v>8</v>
      </c>
      <c r="C1906">
        <v>2585</v>
      </c>
      <c r="D1906">
        <v>36.701000000000001</v>
      </c>
      <c r="E1906">
        <v>-39.219000000000001</v>
      </c>
      <c r="F1906">
        <v>-25.459</v>
      </c>
      <c r="G1906" s="109">
        <v>0.4594212962962963</v>
      </c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:19" ht="15" x14ac:dyDescent="0.25">
      <c r="A1907">
        <v>83</v>
      </c>
      <c r="B1907" t="s">
        <v>8</v>
      </c>
      <c r="C1907">
        <v>2582</v>
      </c>
      <c r="D1907">
        <v>36.997999999999998</v>
      </c>
      <c r="E1907">
        <v>-39.26</v>
      </c>
      <c r="F1907">
        <v>-25.54</v>
      </c>
      <c r="G1907" s="109">
        <v>0.4594212962962963</v>
      </c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:19" ht="15" x14ac:dyDescent="0.25">
      <c r="A1908">
        <v>83</v>
      </c>
      <c r="B1908" t="s">
        <v>8</v>
      </c>
      <c r="C1908">
        <v>2586</v>
      </c>
      <c r="D1908">
        <v>37.023000000000003</v>
      </c>
      <c r="E1908">
        <v>-39.271999999999998</v>
      </c>
      <c r="F1908">
        <v>-25.55</v>
      </c>
      <c r="G1908" s="109">
        <v>0.4594212962962963</v>
      </c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:19" ht="15" x14ac:dyDescent="0.25">
      <c r="A1909">
        <v>83</v>
      </c>
      <c r="B1909" t="s">
        <v>8</v>
      </c>
      <c r="C1909">
        <v>2584</v>
      </c>
      <c r="D1909">
        <v>37.058999999999997</v>
      </c>
      <c r="E1909">
        <v>-39.262999999999998</v>
      </c>
      <c r="F1909">
        <v>-25.562999999999999</v>
      </c>
      <c r="G1909" s="109">
        <v>0.4594212962962963</v>
      </c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:19" ht="15" x14ac:dyDescent="0.25">
      <c r="A1910">
        <v>83</v>
      </c>
      <c r="B1910" t="s">
        <v>8</v>
      </c>
      <c r="C1910">
        <v>2588</v>
      </c>
      <c r="D1910">
        <v>37.073999999999998</v>
      </c>
      <c r="E1910">
        <v>-39.277000000000001</v>
      </c>
      <c r="F1910">
        <v>-25.545999999999999</v>
      </c>
      <c r="G1910" s="109">
        <v>0.4594212962962963</v>
      </c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:19" ht="15" x14ac:dyDescent="0.25">
      <c r="A1911">
        <v>83</v>
      </c>
      <c r="B1911" t="s">
        <v>8</v>
      </c>
      <c r="C1911">
        <v>138</v>
      </c>
      <c r="D1911">
        <v>0.75</v>
      </c>
      <c r="E1911">
        <v>28.117000000000001</v>
      </c>
      <c r="F1911">
        <v>699.86900000000003</v>
      </c>
      <c r="G1911" s="109">
        <v>0.4594212962962963</v>
      </c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:19" ht="15" x14ac:dyDescent="0.25">
      <c r="A1912">
        <v>83</v>
      </c>
      <c r="B1912" t="s">
        <v>8</v>
      </c>
      <c r="C1912">
        <v>130</v>
      </c>
      <c r="D1912">
        <v>0.66700000000000004</v>
      </c>
      <c r="E1912">
        <v>20.565999999999999</v>
      </c>
      <c r="F1912">
        <v>793.17700000000002</v>
      </c>
      <c r="G1912" s="109">
        <v>0.4594212962962963</v>
      </c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:19" ht="15" x14ac:dyDescent="0.25">
      <c r="A1913">
        <v>83</v>
      </c>
      <c r="B1913" t="s">
        <v>8</v>
      </c>
      <c r="C1913">
        <v>4877</v>
      </c>
      <c r="D1913">
        <v>15.75</v>
      </c>
      <c r="E1913">
        <v>-24.419</v>
      </c>
      <c r="F1913">
        <v>-11.116</v>
      </c>
      <c r="G1913" s="109">
        <v>0.4594212962962963</v>
      </c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:19" ht="15" x14ac:dyDescent="0.25">
      <c r="A1914">
        <v>83</v>
      </c>
      <c r="B1914" t="s">
        <v>8</v>
      </c>
      <c r="C1914">
        <v>126</v>
      </c>
      <c r="D1914">
        <v>0.626</v>
      </c>
      <c r="E1914">
        <v>16.675999999999998</v>
      </c>
      <c r="F1914">
        <v>808.21600000000001</v>
      </c>
      <c r="G1914" s="109">
        <v>0.4594212962962963</v>
      </c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:19" ht="15" x14ac:dyDescent="0.25">
      <c r="A1915">
        <v>83</v>
      </c>
      <c r="B1915" t="s">
        <v>8</v>
      </c>
      <c r="C1915">
        <v>4514</v>
      </c>
      <c r="D1915">
        <v>14.513999999999999</v>
      </c>
      <c r="E1915">
        <v>-24.446999999999999</v>
      </c>
      <c r="F1915">
        <v>-11.108000000000001</v>
      </c>
      <c r="G1915" s="109">
        <v>0.4594212962962963</v>
      </c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:19" ht="15" x14ac:dyDescent="0.25">
      <c r="A1916">
        <v>83</v>
      </c>
      <c r="B1916" t="s">
        <v>8</v>
      </c>
      <c r="C1916">
        <v>124</v>
      </c>
      <c r="D1916">
        <v>0.60399999999999998</v>
      </c>
      <c r="E1916">
        <v>13.234</v>
      </c>
      <c r="F1916">
        <v>788.04</v>
      </c>
      <c r="G1916" s="109">
        <v>0.4594212962962963</v>
      </c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:19" ht="15" x14ac:dyDescent="0.25">
      <c r="A1917">
        <v>83</v>
      </c>
      <c r="B1917" t="s">
        <v>8</v>
      </c>
      <c r="C1917">
        <v>4150</v>
      </c>
      <c r="D1917">
        <v>13.23</v>
      </c>
      <c r="E1917">
        <v>-24.42</v>
      </c>
      <c r="F1917">
        <v>-11.081</v>
      </c>
      <c r="G1917" s="109">
        <v>0.4594212962962963</v>
      </c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:19" ht="15" x14ac:dyDescent="0.25">
      <c r="A1918">
        <v>83</v>
      </c>
      <c r="B1918" t="s">
        <v>8</v>
      </c>
      <c r="C1918">
        <v>121</v>
      </c>
      <c r="D1918">
        <v>0.58399999999999996</v>
      </c>
      <c r="E1918">
        <v>10.753</v>
      </c>
      <c r="F1918">
        <v>760.47799999999995</v>
      </c>
      <c r="G1918" s="109">
        <v>0.4594212962962963</v>
      </c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:19" ht="15" x14ac:dyDescent="0.25">
      <c r="A1919">
        <v>83</v>
      </c>
      <c r="B1919" t="s">
        <v>8</v>
      </c>
      <c r="C1919">
        <v>3826</v>
      </c>
      <c r="D1919">
        <v>12.157</v>
      </c>
      <c r="E1919">
        <v>-24.413</v>
      </c>
      <c r="F1919">
        <v>-11.039</v>
      </c>
      <c r="G1919" s="109">
        <v>0.4594212962962963</v>
      </c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:19" ht="15" x14ac:dyDescent="0.25">
      <c r="A1920">
        <v>83</v>
      </c>
      <c r="B1920" t="s">
        <v>8</v>
      </c>
      <c r="C1920">
        <v>119</v>
      </c>
      <c r="D1920">
        <v>0.56399999999999995</v>
      </c>
      <c r="E1920">
        <v>10.221</v>
      </c>
      <c r="F1920">
        <v>733.00400000000002</v>
      </c>
      <c r="G1920" s="109">
        <v>0.4594212962962963</v>
      </c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:19" ht="15" x14ac:dyDescent="0.25">
      <c r="A1921">
        <v>83</v>
      </c>
      <c r="B1921" t="s">
        <v>8</v>
      </c>
      <c r="C1921">
        <v>3530</v>
      </c>
      <c r="D1921">
        <v>11.177</v>
      </c>
      <c r="E1921">
        <v>-24.399000000000001</v>
      </c>
      <c r="F1921">
        <v>-10.916</v>
      </c>
      <c r="G1921" s="109">
        <v>0.4594212962962963</v>
      </c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:19" ht="15" x14ac:dyDescent="0.25">
      <c r="A1922">
        <v>83</v>
      </c>
      <c r="B1922" t="s">
        <v>8</v>
      </c>
      <c r="C1922">
        <v>116</v>
      </c>
      <c r="D1922">
        <v>0.54300000000000004</v>
      </c>
      <c r="E1922">
        <v>9.5579999999999998</v>
      </c>
      <c r="F1922">
        <v>703.154</v>
      </c>
      <c r="G1922" s="109">
        <v>0.4594212962962963</v>
      </c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:19" ht="15" x14ac:dyDescent="0.25">
      <c r="A1923">
        <v>83</v>
      </c>
      <c r="B1923" t="s">
        <v>8</v>
      </c>
      <c r="C1923">
        <v>3261</v>
      </c>
      <c r="D1923">
        <v>10.282</v>
      </c>
      <c r="E1923">
        <v>-24.463000000000001</v>
      </c>
      <c r="F1923">
        <v>-10.916</v>
      </c>
      <c r="G1923" s="109">
        <v>0.4594212962962963</v>
      </c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:19" ht="15" x14ac:dyDescent="0.25">
      <c r="A1924">
        <v>83</v>
      </c>
      <c r="B1924" t="s">
        <v>8</v>
      </c>
      <c r="C1924">
        <v>113</v>
      </c>
      <c r="D1924">
        <v>0.52400000000000002</v>
      </c>
      <c r="E1924">
        <v>9.2560000000000002</v>
      </c>
      <c r="F1924">
        <v>673.21</v>
      </c>
      <c r="G1924" s="109">
        <v>0.4594212962962963</v>
      </c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:19" ht="15" x14ac:dyDescent="0.25">
      <c r="A1925">
        <v>83</v>
      </c>
      <c r="B1925" t="s">
        <v>8</v>
      </c>
      <c r="C1925">
        <v>3015</v>
      </c>
      <c r="D1925">
        <v>9.4589999999999996</v>
      </c>
      <c r="E1925">
        <v>-24.420999999999999</v>
      </c>
      <c r="F1925">
        <v>-10.782</v>
      </c>
      <c r="G1925" s="109">
        <v>0.4594212962962963</v>
      </c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:19" ht="15" x14ac:dyDescent="0.25">
      <c r="A1926">
        <v>83</v>
      </c>
      <c r="B1926" t="s">
        <v>8</v>
      </c>
      <c r="C1926">
        <v>111</v>
      </c>
      <c r="D1926">
        <v>0.5</v>
      </c>
      <c r="E1926">
        <v>9.8079999999999998</v>
      </c>
      <c r="F1926">
        <v>645.47699999999998</v>
      </c>
      <c r="G1926" s="109">
        <v>0.4594212962962963</v>
      </c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:19" ht="15" x14ac:dyDescent="0.25">
      <c r="A1927">
        <v>83</v>
      </c>
      <c r="B1927" t="s">
        <v>8</v>
      </c>
      <c r="C1927">
        <v>2782</v>
      </c>
      <c r="D1927">
        <v>8.6929999999999996</v>
      </c>
      <c r="E1927">
        <v>-24.542000000000002</v>
      </c>
      <c r="F1927">
        <v>-10.683999999999999</v>
      </c>
      <c r="G1927" s="109">
        <v>0.4594212962962963</v>
      </c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:19" ht="15" x14ac:dyDescent="0.25">
      <c r="A1928">
        <v>83</v>
      </c>
      <c r="B1928" t="s">
        <v>8</v>
      </c>
      <c r="C1928">
        <v>2572</v>
      </c>
      <c r="D1928">
        <v>8.032</v>
      </c>
      <c r="E1928">
        <v>-24.812000000000001</v>
      </c>
      <c r="F1928">
        <v>-8.9209999999999994</v>
      </c>
      <c r="G1928" s="109">
        <v>0.4594212962962963</v>
      </c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:19" ht="15" x14ac:dyDescent="0.25">
      <c r="A1929">
        <v>84</v>
      </c>
      <c r="B1929" t="s">
        <v>8</v>
      </c>
      <c r="C1929">
        <v>2595</v>
      </c>
      <c r="D1929">
        <v>36.880000000000003</v>
      </c>
      <c r="E1929">
        <v>-39.26</v>
      </c>
      <c r="F1929">
        <v>-25.456</v>
      </c>
      <c r="G1929" s="109">
        <v>0.46947916666666667</v>
      </c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:19" ht="15" x14ac:dyDescent="0.25">
      <c r="A1930">
        <v>84</v>
      </c>
      <c r="B1930" t="s">
        <v>8</v>
      </c>
      <c r="C1930">
        <v>2594</v>
      </c>
      <c r="D1930">
        <v>37.131999999999998</v>
      </c>
      <c r="E1930">
        <v>-39.26</v>
      </c>
      <c r="F1930">
        <v>-25.54</v>
      </c>
      <c r="G1930" s="109">
        <v>0.46947916666666667</v>
      </c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:19" ht="15" x14ac:dyDescent="0.25">
      <c r="A1931">
        <v>84</v>
      </c>
      <c r="B1931" t="s">
        <v>8</v>
      </c>
      <c r="C1931">
        <v>2592</v>
      </c>
      <c r="D1931">
        <v>37.161000000000001</v>
      </c>
      <c r="E1931">
        <v>-39.253</v>
      </c>
      <c r="F1931">
        <v>-25.553000000000001</v>
      </c>
      <c r="G1931" s="109">
        <v>0.46947916666666667</v>
      </c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:19" ht="15" x14ac:dyDescent="0.25">
      <c r="A1932">
        <v>84</v>
      </c>
      <c r="B1932" t="s">
        <v>8</v>
      </c>
      <c r="C1932">
        <v>2595</v>
      </c>
      <c r="D1932">
        <v>37.171999999999997</v>
      </c>
      <c r="E1932">
        <v>-39.283999999999999</v>
      </c>
      <c r="F1932">
        <v>-25.565999999999999</v>
      </c>
      <c r="G1932" s="109">
        <v>0.46947916666666667</v>
      </c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:19" ht="15" x14ac:dyDescent="0.25">
      <c r="A1933">
        <v>84</v>
      </c>
      <c r="B1933" t="s">
        <v>8</v>
      </c>
      <c r="C1933">
        <v>2596</v>
      </c>
      <c r="D1933">
        <v>37.222000000000001</v>
      </c>
      <c r="E1933">
        <v>-39.281999999999996</v>
      </c>
      <c r="F1933">
        <v>-25.577999999999999</v>
      </c>
      <c r="G1933" s="109">
        <v>0.46947916666666667</v>
      </c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:19" ht="15" x14ac:dyDescent="0.25">
      <c r="A1934">
        <v>84</v>
      </c>
      <c r="B1934" t="s">
        <v>8</v>
      </c>
      <c r="C1934">
        <v>142</v>
      </c>
      <c r="D1934">
        <v>0.75800000000000001</v>
      </c>
      <c r="E1934">
        <v>28.684999999999999</v>
      </c>
      <c r="F1934">
        <v>689.78</v>
      </c>
      <c r="G1934" s="109">
        <v>0.46947916666666667</v>
      </c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:19" ht="15" x14ac:dyDescent="0.25">
      <c r="A1935">
        <v>84</v>
      </c>
      <c r="B1935" t="s">
        <v>8</v>
      </c>
      <c r="C1935">
        <v>130</v>
      </c>
      <c r="D1935">
        <v>0.66500000000000004</v>
      </c>
      <c r="E1935">
        <v>22.154</v>
      </c>
      <c r="F1935">
        <v>797.23299999999995</v>
      </c>
      <c r="G1935" s="109">
        <v>0.46947916666666667</v>
      </c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:19" ht="15" x14ac:dyDescent="0.25">
      <c r="A1936">
        <v>84</v>
      </c>
      <c r="B1936" t="s">
        <v>8</v>
      </c>
      <c r="C1936">
        <v>3377</v>
      </c>
      <c r="D1936">
        <v>10.7</v>
      </c>
      <c r="E1936">
        <v>-25.337</v>
      </c>
      <c r="F1936">
        <v>-10.349</v>
      </c>
      <c r="G1936" s="109">
        <v>0.46947916666666667</v>
      </c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:19" ht="15" x14ac:dyDescent="0.25">
      <c r="A1937">
        <v>84</v>
      </c>
      <c r="B1937" t="s">
        <v>8</v>
      </c>
      <c r="C1937">
        <v>126</v>
      </c>
      <c r="D1937">
        <v>0.63500000000000001</v>
      </c>
      <c r="E1937">
        <v>15.212</v>
      </c>
      <c r="F1937">
        <v>808.17899999999997</v>
      </c>
      <c r="G1937" s="109">
        <v>0.46947916666666667</v>
      </c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:19" ht="15" x14ac:dyDescent="0.25">
      <c r="A1938">
        <v>84</v>
      </c>
      <c r="B1938" t="s">
        <v>8</v>
      </c>
      <c r="C1938">
        <v>3148</v>
      </c>
      <c r="D1938">
        <v>9.9440000000000008</v>
      </c>
      <c r="E1938">
        <v>-25.292000000000002</v>
      </c>
      <c r="F1938">
        <v>-10.445</v>
      </c>
      <c r="G1938" s="109">
        <v>0.46947916666666667</v>
      </c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:19" ht="15" x14ac:dyDescent="0.25">
      <c r="A1939">
        <v>84</v>
      </c>
      <c r="B1939" t="s">
        <v>8</v>
      </c>
      <c r="C1939">
        <v>124</v>
      </c>
      <c r="D1939">
        <v>0.61499999999999999</v>
      </c>
      <c r="E1939">
        <v>12.683999999999999</v>
      </c>
      <c r="F1939">
        <v>792.58799999999997</v>
      </c>
      <c r="G1939" s="109">
        <v>0.46947916666666667</v>
      </c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:19" ht="15" x14ac:dyDescent="0.25">
      <c r="A1940">
        <v>84</v>
      </c>
      <c r="B1940" t="s">
        <v>8</v>
      </c>
      <c r="C1940">
        <v>2908</v>
      </c>
      <c r="D1940">
        <v>9.1820000000000004</v>
      </c>
      <c r="E1940">
        <v>-25.201000000000001</v>
      </c>
      <c r="F1940">
        <v>-10.448</v>
      </c>
      <c r="G1940" s="109">
        <v>0.46947916666666667</v>
      </c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:19" ht="15" x14ac:dyDescent="0.25">
      <c r="A1941">
        <v>84</v>
      </c>
      <c r="B1941" t="s">
        <v>8</v>
      </c>
      <c r="C1941">
        <v>121</v>
      </c>
      <c r="D1941">
        <v>0.59299999999999997</v>
      </c>
      <c r="E1941">
        <v>10.994999999999999</v>
      </c>
      <c r="F1941">
        <v>765.71100000000001</v>
      </c>
      <c r="G1941" s="109">
        <v>0.46947916666666667</v>
      </c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:19" ht="15" x14ac:dyDescent="0.25">
      <c r="A1942">
        <v>84</v>
      </c>
      <c r="B1942" t="s">
        <v>8</v>
      </c>
      <c r="C1942">
        <v>2698</v>
      </c>
      <c r="D1942">
        <v>8.4849999999999994</v>
      </c>
      <c r="E1942">
        <v>-25.344000000000001</v>
      </c>
      <c r="F1942">
        <v>-10.484</v>
      </c>
      <c r="G1942" s="109">
        <v>0.46947916666666667</v>
      </c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:19" ht="15" x14ac:dyDescent="0.25">
      <c r="A1943">
        <v>84</v>
      </c>
      <c r="B1943" t="s">
        <v>8</v>
      </c>
      <c r="C1943">
        <v>119</v>
      </c>
      <c r="D1943">
        <v>0.57599999999999996</v>
      </c>
      <c r="E1943">
        <v>9.8640000000000008</v>
      </c>
      <c r="F1943">
        <v>738.06899999999996</v>
      </c>
      <c r="G1943" s="109">
        <v>0.46947916666666667</v>
      </c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:19" ht="15" x14ac:dyDescent="0.25">
      <c r="A1944">
        <v>84</v>
      </c>
      <c r="B1944" t="s">
        <v>8</v>
      </c>
      <c r="C1944">
        <v>2492</v>
      </c>
      <c r="D1944">
        <v>7.8419999999999996</v>
      </c>
      <c r="E1944">
        <v>-25.251000000000001</v>
      </c>
      <c r="F1944">
        <v>-10.617000000000001</v>
      </c>
      <c r="G1944" s="109">
        <v>0.46947916666666667</v>
      </c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:19" ht="15" x14ac:dyDescent="0.25">
      <c r="A1945">
        <v>84</v>
      </c>
      <c r="B1945" t="s">
        <v>8</v>
      </c>
      <c r="C1945">
        <v>117</v>
      </c>
      <c r="D1945">
        <v>0.55600000000000005</v>
      </c>
      <c r="E1945">
        <v>8.6969999999999992</v>
      </c>
      <c r="F1945">
        <v>706.69399999999996</v>
      </c>
      <c r="G1945" s="109">
        <v>0.46947916666666667</v>
      </c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:19" ht="15" x14ac:dyDescent="0.25">
      <c r="A1946">
        <v>84</v>
      </c>
      <c r="B1946" t="s">
        <v>8</v>
      </c>
      <c r="C1946">
        <v>2296</v>
      </c>
      <c r="D1946">
        <v>7.2439999999999998</v>
      </c>
      <c r="E1946">
        <v>-25.227</v>
      </c>
      <c r="F1946">
        <v>-10.845000000000001</v>
      </c>
      <c r="G1946" s="109">
        <v>0.46947916666666667</v>
      </c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:19" ht="15" x14ac:dyDescent="0.25">
      <c r="A1947">
        <v>84</v>
      </c>
      <c r="B1947" t="s">
        <v>8</v>
      </c>
      <c r="C1947">
        <v>114</v>
      </c>
      <c r="D1947">
        <v>0.53900000000000003</v>
      </c>
      <c r="E1947">
        <v>7.8769999999999998</v>
      </c>
      <c r="F1947">
        <v>679.76599999999996</v>
      </c>
      <c r="G1947" s="109">
        <v>0.46947916666666667</v>
      </c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:19" ht="15" x14ac:dyDescent="0.25">
      <c r="A1948">
        <v>84</v>
      </c>
      <c r="B1948" t="s">
        <v>8</v>
      </c>
      <c r="C1948">
        <v>2124</v>
      </c>
      <c r="D1948">
        <v>6.68</v>
      </c>
      <c r="E1948">
        <v>-25.251999999999999</v>
      </c>
      <c r="F1948">
        <v>-10.962</v>
      </c>
      <c r="G1948" s="109">
        <v>0.46947916666666667</v>
      </c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:19" ht="15" x14ac:dyDescent="0.25">
      <c r="A1949">
        <v>84</v>
      </c>
      <c r="B1949" t="s">
        <v>8</v>
      </c>
      <c r="C1949">
        <v>111</v>
      </c>
      <c r="D1949">
        <v>0.51600000000000001</v>
      </c>
      <c r="E1949">
        <v>8.1809999999999992</v>
      </c>
      <c r="F1949">
        <v>651.08100000000002</v>
      </c>
      <c r="G1949" s="109">
        <v>0.46947916666666667</v>
      </c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:19" ht="15" x14ac:dyDescent="0.25">
      <c r="A1950">
        <v>84</v>
      </c>
      <c r="B1950" t="s">
        <v>8</v>
      </c>
      <c r="C1950">
        <v>1957</v>
      </c>
      <c r="D1950">
        <v>6.1440000000000001</v>
      </c>
      <c r="E1950">
        <v>-25.210999999999999</v>
      </c>
      <c r="F1950">
        <v>-11.134</v>
      </c>
      <c r="G1950" s="109">
        <v>0.46947916666666667</v>
      </c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:19" ht="15" x14ac:dyDescent="0.25">
      <c r="A1951">
        <v>84</v>
      </c>
      <c r="B1951" t="s">
        <v>8</v>
      </c>
      <c r="C1951">
        <v>1800</v>
      </c>
      <c r="D1951">
        <v>5.6689999999999996</v>
      </c>
      <c r="E1951">
        <v>-25.591999999999999</v>
      </c>
      <c r="F1951">
        <v>-8.8079999999999998</v>
      </c>
      <c r="G1951" s="109">
        <v>0.46947916666666667</v>
      </c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:19" ht="15" x14ac:dyDescent="0.25">
      <c r="A1952">
        <v>85</v>
      </c>
      <c r="B1952" t="s">
        <v>150</v>
      </c>
      <c r="C1952">
        <v>2582</v>
      </c>
      <c r="D1952">
        <v>36.655999999999999</v>
      </c>
      <c r="E1952">
        <v>-39.241</v>
      </c>
      <c r="F1952">
        <v>-25.501999999999999</v>
      </c>
      <c r="G1952" s="109">
        <v>0.47899305555555555</v>
      </c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:19" ht="15" x14ac:dyDescent="0.25">
      <c r="A1953">
        <v>85</v>
      </c>
      <c r="B1953" t="s">
        <v>150</v>
      </c>
      <c r="C1953">
        <v>2582</v>
      </c>
      <c r="D1953">
        <v>36.947000000000003</v>
      </c>
      <c r="E1953">
        <v>-39.26</v>
      </c>
      <c r="F1953">
        <v>-25.54</v>
      </c>
      <c r="G1953" s="109">
        <v>0.47899305555555555</v>
      </c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:19" ht="15" x14ac:dyDescent="0.25">
      <c r="A1954">
        <v>85</v>
      </c>
      <c r="B1954" t="s">
        <v>150</v>
      </c>
      <c r="C1954">
        <v>2584</v>
      </c>
      <c r="D1954">
        <v>36.999000000000002</v>
      </c>
      <c r="E1954">
        <v>-39.277999999999999</v>
      </c>
      <c r="F1954">
        <v>-25.603999999999999</v>
      </c>
      <c r="G1954" s="109">
        <v>0.47899305555555555</v>
      </c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:19" ht="15" x14ac:dyDescent="0.25">
      <c r="A1955">
        <v>85</v>
      </c>
      <c r="B1955" t="s">
        <v>150</v>
      </c>
      <c r="C1955">
        <v>2584</v>
      </c>
      <c r="D1955">
        <v>37.014000000000003</v>
      </c>
      <c r="E1955">
        <v>-39.279000000000003</v>
      </c>
      <c r="F1955">
        <v>-25.581</v>
      </c>
      <c r="G1955" s="109">
        <v>0.47899305555555555</v>
      </c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:19" ht="15" x14ac:dyDescent="0.25">
      <c r="A1956">
        <v>85</v>
      </c>
      <c r="B1956" t="s">
        <v>150</v>
      </c>
      <c r="C1956">
        <v>2587</v>
      </c>
      <c r="D1956">
        <v>37.057000000000002</v>
      </c>
      <c r="E1956">
        <v>-39.317</v>
      </c>
      <c r="F1956">
        <v>-25.611999999999998</v>
      </c>
      <c r="G1956" s="109">
        <v>0.47899305555555555</v>
      </c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:19" ht="15" x14ac:dyDescent="0.25">
      <c r="A1957">
        <v>85</v>
      </c>
      <c r="B1957" t="s">
        <v>150</v>
      </c>
      <c r="C1957">
        <v>137</v>
      </c>
      <c r="D1957">
        <v>0.73499999999999999</v>
      </c>
      <c r="E1957">
        <v>28.568000000000001</v>
      </c>
      <c r="F1957">
        <v>712.20399999999995</v>
      </c>
      <c r="G1957" s="109">
        <v>0.47899305555555555</v>
      </c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:19" ht="15" x14ac:dyDescent="0.25">
      <c r="A1958">
        <v>85</v>
      </c>
      <c r="B1958" t="s">
        <v>150</v>
      </c>
      <c r="C1958">
        <v>128</v>
      </c>
      <c r="D1958">
        <v>0.65800000000000003</v>
      </c>
      <c r="E1958">
        <v>20.638000000000002</v>
      </c>
      <c r="F1958">
        <v>801.94200000000001</v>
      </c>
      <c r="G1958" s="109">
        <v>0.47899305555555555</v>
      </c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:19" ht="15" x14ac:dyDescent="0.25">
      <c r="A1959">
        <v>85</v>
      </c>
      <c r="B1959" t="s">
        <v>150</v>
      </c>
      <c r="C1959">
        <v>11177</v>
      </c>
      <c r="D1959">
        <v>36.204999999999998</v>
      </c>
      <c r="E1959">
        <v>-27.64</v>
      </c>
      <c r="F1959">
        <v>-9.8330000000000002</v>
      </c>
      <c r="G1959" s="109">
        <v>0.47899305555555555</v>
      </c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:19" ht="15" x14ac:dyDescent="0.25">
      <c r="A1960">
        <v>85</v>
      </c>
      <c r="B1960" t="s">
        <v>150</v>
      </c>
      <c r="C1960">
        <v>124</v>
      </c>
      <c r="D1960">
        <v>0.61199999999999999</v>
      </c>
      <c r="E1960">
        <v>17.210999999999999</v>
      </c>
      <c r="F1960">
        <v>831.07500000000005</v>
      </c>
      <c r="G1960" s="109">
        <v>0.47899305555555555</v>
      </c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:19" ht="15" x14ac:dyDescent="0.25">
      <c r="A1961">
        <v>85</v>
      </c>
      <c r="B1961" t="s">
        <v>150</v>
      </c>
      <c r="C1961">
        <v>10346</v>
      </c>
      <c r="D1961">
        <v>33.329000000000001</v>
      </c>
      <c r="E1961">
        <v>-27.667000000000002</v>
      </c>
      <c r="F1961">
        <v>-9.7680000000000007</v>
      </c>
      <c r="G1961" s="109">
        <v>0.47899305555555555</v>
      </c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:19" ht="15" x14ac:dyDescent="0.25">
      <c r="A1962">
        <v>85</v>
      </c>
      <c r="B1962" t="s">
        <v>150</v>
      </c>
      <c r="C1962">
        <v>122</v>
      </c>
      <c r="D1962">
        <v>0.58899999999999997</v>
      </c>
      <c r="E1962">
        <v>13.670999999999999</v>
      </c>
      <c r="F1962">
        <v>812.96299999999997</v>
      </c>
      <c r="G1962" s="109">
        <v>0.47899305555555555</v>
      </c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:19" ht="15" x14ac:dyDescent="0.25">
      <c r="A1963">
        <v>85</v>
      </c>
      <c r="B1963" t="s">
        <v>150</v>
      </c>
      <c r="C1963">
        <v>9547</v>
      </c>
      <c r="D1963">
        <v>30.507999999999999</v>
      </c>
      <c r="E1963">
        <v>-27.681999999999999</v>
      </c>
      <c r="F1963">
        <v>-9.81</v>
      </c>
      <c r="G1963" s="109">
        <v>0.47899305555555555</v>
      </c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:19" ht="15" x14ac:dyDescent="0.25">
      <c r="A1964">
        <v>85</v>
      </c>
      <c r="B1964" t="s">
        <v>150</v>
      </c>
      <c r="C1964">
        <v>120</v>
      </c>
      <c r="D1964">
        <v>0.56799999999999995</v>
      </c>
      <c r="E1964">
        <v>11.448</v>
      </c>
      <c r="F1964">
        <v>784.572</v>
      </c>
      <c r="G1964" s="109">
        <v>0.47899305555555555</v>
      </c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:19" ht="15" x14ac:dyDescent="0.25">
      <c r="A1965">
        <v>85</v>
      </c>
      <c r="B1965" t="s">
        <v>150</v>
      </c>
      <c r="C1965">
        <v>8806</v>
      </c>
      <c r="D1965">
        <v>28.036999999999999</v>
      </c>
      <c r="E1965">
        <v>-27.67</v>
      </c>
      <c r="F1965">
        <v>-9.7219999999999995</v>
      </c>
      <c r="G1965" s="109">
        <v>0.47899305555555555</v>
      </c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:19" ht="15" x14ac:dyDescent="0.25">
      <c r="A1966">
        <v>85</v>
      </c>
      <c r="B1966" t="s">
        <v>150</v>
      </c>
      <c r="C1966">
        <v>117</v>
      </c>
      <c r="D1966">
        <v>0.54800000000000004</v>
      </c>
      <c r="E1966">
        <v>11.052</v>
      </c>
      <c r="F1966">
        <v>754.43499999999995</v>
      </c>
      <c r="G1966" s="109">
        <v>0.47899305555555555</v>
      </c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:19" ht="15" x14ac:dyDescent="0.25">
      <c r="A1967">
        <v>85</v>
      </c>
      <c r="B1967" t="s">
        <v>150</v>
      </c>
      <c r="C1967">
        <v>8131</v>
      </c>
      <c r="D1967">
        <v>25.789000000000001</v>
      </c>
      <c r="E1967">
        <v>-27.69</v>
      </c>
      <c r="F1967">
        <v>-9.6869999999999994</v>
      </c>
      <c r="G1967" s="109">
        <v>0.47899305555555555</v>
      </c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:19" ht="15" x14ac:dyDescent="0.25">
      <c r="A1968">
        <v>85</v>
      </c>
      <c r="B1968" t="s">
        <v>150</v>
      </c>
      <c r="C1968">
        <v>115</v>
      </c>
      <c r="D1968">
        <v>0.53100000000000003</v>
      </c>
      <c r="E1968">
        <v>9.3510000000000009</v>
      </c>
      <c r="F1968">
        <v>724.44600000000003</v>
      </c>
      <c r="G1968" s="109">
        <v>0.47899305555555555</v>
      </c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:19" ht="15" x14ac:dyDescent="0.25">
      <c r="A1969">
        <v>85</v>
      </c>
      <c r="B1969" t="s">
        <v>150</v>
      </c>
      <c r="C1969">
        <v>7491</v>
      </c>
      <c r="D1969">
        <v>23.709</v>
      </c>
      <c r="E1969">
        <v>-27.754000000000001</v>
      </c>
      <c r="F1969">
        <v>-9.66</v>
      </c>
      <c r="G1969" s="109">
        <v>0.47899305555555555</v>
      </c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:19" ht="15" x14ac:dyDescent="0.25">
      <c r="A1970">
        <v>85</v>
      </c>
      <c r="B1970" t="s">
        <v>150</v>
      </c>
      <c r="C1970">
        <v>112</v>
      </c>
      <c r="D1970">
        <v>0.51200000000000001</v>
      </c>
      <c r="E1970">
        <v>10.228999999999999</v>
      </c>
      <c r="F1970">
        <v>693.06500000000005</v>
      </c>
      <c r="G1970" s="109">
        <v>0.47899305555555555</v>
      </c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:19" ht="15" x14ac:dyDescent="0.25">
      <c r="A1971">
        <v>85</v>
      </c>
      <c r="B1971" t="s">
        <v>150</v>
      </c>
      <c r="C1971">
        <v>6932</v>
      </c>
      <c r="D1971">
        <v>21.814</v>
      </c>
      <c r="E1971">
        <v>-27.776</v>
      </c>
      <c r="F1971">
        <v>-9.6240000000000006</v>
      </c>
      <c r="G1971" s="109">
        <v>0.47899305555555555</v>
      </c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:19" ht="15" x14ac:dyDescent="0.25">
      <c r="A1972">
        <v>85</v>
      </c>
      <c r="B1972" t="s">
        <v>150</v>
      </c>
      <c r="C1972">
        <v>110</v>
      </c>
      <c r="D1972">
        <v>0.49099999999999999</v>
      </c>
      <c r="E1972">
        <v>9.6679999999999993</v>
      </c>
      <c r="F1972">
        <v>665.48500000000001</v>
      </c>
      <c r="G1972" s="109">
        <v>0.47899305555555555</v>
      </c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:19" ht="15" x14ac:dyDescent="0.25">
      <c r="A1973">
        <v>85</v>
      </c>
      <c r="B1973" t="s">
        <v>150</v>
      </c>
      <c r="C1973">
        <v>6390</v>
      </c>
      <c r="D1973">
        <v>20.050999999999998</v>
      </c>
      <c r="E1973">
        <v>-27.786999999999999</v>
      </c>
      <c r="F1973">
        <v>-9.6430000000000007</v>
      </c>
      <c r="G1973" s="109">
        <v>0.47899305555555555</v>
      </c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:19" ht="15" x14ac:dyDescent="0.25">
      <c r="A1974">
        <v>85</v>
      </c>
      <c r="B1974" t="s">
        <v>150</v>
      </c>
      <c r="C1974">
        <v>5920</v>
      </c>
      <c r="D1974">
        <v>18.529</v>
      </c>
      <c r="E1974">
        <v>-27.981000000000002</v>
      </c>
      <c r="F1974">
        <v>-8.766</v>
      </c>
      <c r="G1974" s="109">
        <v>0.47899305555555555</v>
      </c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:19" ht="15" x14ac:dyDescent="0.25">
      <c r="A1975">
        <v>86</v>
      </c>
      <c r="B1975" t="s">
        <v>151</v>
      </c>
      <c r="C1975">
        <v>2595</v>
      </c>
      <c r="D1975">
        <v>36.848999999999997</v>
      </c>
      <c r="E1975">
        <v>-39.286000000000001</v>
      </c>
      <c r="F1975">
        <v>-25.469000000000001</v>
      </c>
      <c r="G1975" s="109">
        <v>0.48905092592592592</v>
      </c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:19" ht="15" x14ac:dyDescent="0.25">
      <c r="A1976">
        <v>86</v>
      </c>
      <c r="B1976" t="s">
        <v>151</v>
      </c>
      <c r="C1976">
        <v>2594</v>
      </c>
      <c r="D1976">
        <v>37.128</v>
      </c>
      <c r="E1976">
        <v>-39.26</v>
      </c>
      <c r="F1976">
        <v>-25.54</v>
      </c>
      <c r="G1976" s="109">
        <v>0.48905092592592592</v>
      </c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:19" ht="15" x14ac:dyDescent="0.25">
      <c r="A1977">
        <v>86</v>
      </c>
      <c r="B1977" t="s">
        <v>151</v>
      </c>
      <c r="C1977">
        <v>2598</v>
      </c>
      <c r="D1977">
        <v>37.201000000000001</v>
      </c>
      <c r="E1977">
        <v>-39.298999999999999</v>
      </c>
      <c r="F1977">
        <v>-25.509</v>
      </c>
      <c r="G1977" s="109">
        <v>0.48905092592592592</v>
      </c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:19" ht="15" x14ac:dyDescent="0.25">
      <c r="A1978">
        <v>86</v>
      </c>
      <c r="B1978" t="s">
        <v>151</v>
      </c>
      <c r="C1978">
        <v>2600</v>
      </c>
      <c r="D1978">
        <v>37.24</v>
      </c>
      <c r="E1978">
        <v>-39.271000000000001</v>
      </c>
      <c r="F1978">
        <v>-25.562000000000001</v>
      </c>
      <c r="G1978" s="109">
        <v>0.48905092592592592</v>
      </c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:19" ht="15" x14ac:dyDescent="0.25">
      <c r="A1979">
        <v>86</v>
      </c>
      <c r="B1979" t="s">
        <v>151</v>
      </c>
      <c r="C1979">
        <v>2599</v>
      </c>
      <c r="D1979">
        <v>37.223999999999997</v>
      </c>
      <c r="E1979">
        <v>-39.283999999999999</v>
      </c>
      <c r="F1979">
        <v>-25.599</v>
      </c>
      <c r="G1979" s="109">
        <v>0.48905092592592592</v>
      </c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:19" ht="15" x14ac:dyDescent="0.25">
      <c r="A1980">
        <v>86</v>
      </c>
      <c r="B1980" t="s">
        <v>151</v>
      </c>
      <c r="C1980">
        <v>140</v>
      </c>
      <c r="D1980">
        <v>0.74299999999999999</v>
      </c>
      <c r="E1980">
        <v>27.888000000000002</v>
      </c>
      <c r="F1980">
        <v>708.36400000000003</v>
      </c>
      <c r="G1980" s="109">
        <v>0.48905092592592592</v>
      </c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:19" ht="15" x14ac:dyDescent="0.25">
      <c r="A1981">
        <v>86</v>
      </c>
      <c r="B1981" t="s">
        <v>151</v>
      </c>
      <c r="C1981">
        <v>128</v>
      </c>
      <c r="D1981">
        <v>0.66</v>
      </c>
      <c r="E1981">
        <v>20.771000000000001</v>
      </c>
      <c r="F1981">
        <v>801.74</v>
      </c>
      <c r="G1981" s="109">
        <v>0.48905092592592592</v>
      </c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:19" ht="15" x14ac:dyDescent="0.25">
      <c r="A1982">
        <v>86</v>
      </c>
      <c r="B1982" t="s">
        <v>151</v>
      </c>
      <c r="C1982">
        <v>21536</v>
      </c>
      <c r="D1982">
        <v>70.210999999999999</v>
      </c>
      <c r="E1982">
        <v>-28.422999999999998</v>
      </c>
      <c r="F1982">
        <v>-7.5860000000000003</v>
      </c>
      <c r="G1982" s="109">
        <v>0.48905092592592592</v>
      </c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:19" ht="15" x14ac:dyDescent="0.25">
      <c r="A1983">
        <v>86</v>
      </c>
      <c r="B1983" t="s">
        <v>151</v>
      </c>
      <c r="C1983">
        <v>123</v>
      </c>
      <c r="D1983">
        <v>0.59599999999999997</v>
      </c>
      <c r="E1983">
        <v>17.437000000000001</v>
      </c>
      <c r="F1983">
        <v>861.62099999999998</v>
      </c>
      <c r="G1983" s="109">
        <v>0.48905092592592592</v>
      </c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:19" ht="15" x14ac:dyDescent="0.25">
      <c r="A1984">
        <v>86</v>
      </c>
      <c r="B1984" t="s">
        <v>151</v>
      </c>
      <c r="C1984">
        <v>19978</v>
      </c>
      <c r="D1984">
        <v>64.962000000000003</v>
      </c>
      <c r="E1984">
        <v>-28.44</v>
      </c>
      <c r="F1984">
        <v>-7.6260000000000003</v>
      </c>
      <c r="G1984" s="109">
        <v>0.48905092592592592</v>
      </c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:19" ht="15" x14ac:dyDescent="0.25">
      <c r="A1985">
        <v>86</v>
      </c>
      <c r="B1985" t="s">
        <v>151</v>
      </c>
      <c r="C1985">
        <v>120</v>
      </c>
      <c r="D1985">
        <v>0.57399999999999995</v>
      </c>
      <c r="E1985">
        <v>13.648999999999999</v>
      </c>
      <c r="F1985">
        <v>841.64400000000001</v>
      </c>
      <c r="G1985" s="109">
        <v>0.48905092592592592</v>
      </c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:19" ht="15" x14ac:dyDescent="0.25">
      <c r="A1986">
        <v>86</v>
      </c>
      <c r="B1986" t="s">
        <v>151</v>
      </c>
      <c r="C1986">
        <v>18437</v>
      </c>
      <c r="D1986">
        <v>59.646999999999998</v>
      </c>
      <c r="E1986">
        <v>-28.448</v>
      </c>
      <c r="F1986">
        <v>-7.6840000000000002</v>
      </c>
      <c r="G1986" s="109">
        <v>0.48905092592592592</v>
      </c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:19" ht="15" x14ac:dyDescent="0.25">
      <c r="A1987">
        <v>86</v>
      </c>
      <c r="B1987" t="s">
        <v>151</v>
      </c>
      <c r="C1987">
        <v>118</v>
      </c>
      <c r="D1987">
        <v>0.56000000000000005</v>
      </c>
      <c r="E1987">
        <v>11.122</v>
      </c>
      <c r="F1987">
        <v>811.64800000000002</v>
      </c>
      <c r="G1987" s="109">
        <v>0.48905092592592592</v>
      </c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:19" ht="15" x14ac:dyDescent="0.25">
      <c r="A1988">
        <v>86</v>
      </c>
      <c r="B1988" t="s">
        <v>151</v>
      </c>
      <c r="C1988">
        <v>16986</v>
      </c>
      <c r="D1988">
        <v>54.77</v>
      </c>
      <c r="E1988">
        <v>-28.451000000000001</v>
      </c>
      <c r="F1988">
        <v>-7.69</v>
      </c>
      <c r="G1988" s="109">
        <v>0.48905092592592592</v>
      </c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:19" ht="15" x14ac:dyDescent="0.25">
      <c r="A1989">
        <v>86</v>
      </c>
      <c r="B1989" t="s">
        <v>151</v>
      </c>
      <c r="C1989">
        <v>116</v>
      </c>
      <c r="D1989">
        <v>0.54100000000000004</v>
      </c>
      <c r="E1989">
        <v>9.8439999999999994</v>
      </c>
      <c r="F1989">
        <v>774.85599999999999</v>
      </c>
      <c r="G1989" s="109">
        <v>0.48905092592592592</v>
      </c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:19" ht="15" x14ac:dyDescent="0.25">
      <c r="A1990">
        <v>86</v>
      </c>
      <c r="B1990" t="s">
        <v>151</v>
      </c>
      <c r="C1990">
        <v>15597</v>
      </c>
      <c r="D1990">
        <v>50.219000000000001</v>
      </c>
      <c r="E1990">
        <v>-28.46</v>
      </c>
      <c r="F1990">
        <v>-7.7510000000000003</v>
      </c>
      <c r="G1990" s="109">
        <v>0.48905092592592592</v>
      </c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:19" ht="15" x14ac:dyDescent="0.25">
      <c r="A1991">
        <v>86</v>
      </c>
      <c r="B1991" t="s">
        <v>151</v>
      </c>
      <c r="C1991">
        <v>113</v>
      </c>
      <c r="D1991">
        <v>0.52700000000000002</v>
      </c>
      <c r="E1991">
        <v>8.6039999999999992</v>
      </c>
      <c r="F1991">
        <v>737.65200000000004</v>
      </c>
      <c r="G1991" s="109">
        <v>0.48905092592592592</v>
      </c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:19" ht="15" x14ac:dyDescent="0.25">
      <c r="A1992">
        <v>86</v>
      </c>
      <c r="B1992" t="s">
        <v>151</v>
      </c>
      <c r="C1992">
        <v>14324</v>
      </c>
      <c r="D1992">
        <v>45.970999999999997</v>
      </c>
      <c r="E1992">
        <v>-28.451000000000001</v>
      </c>
      <c r="F1992">
        <v>-7.798</v>
      </c>
      <c r="G1992" s="109">
        <v>0.48905092592592592</v>
      </c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:19" ht="15" x14ac:dyDescent="0.25">
      <c r="A1993">
        <v>86</v>
      </c>
      <c r="B1993" t="s">
        <v>151</v>
      </c>
      <c r="C1993">
        <v>111</v>
      </c>
      <c r="D1993">
        <v>0.51</v>
      </c>
      <c r="E1993">
        <v>9.1839999999999993</v>
      </c>
      <c r="F1993">
        <v>704.69399999999996</v>
      </c>
      <c r="G1993" s="109">
        <v>0.48905092592592592</v>
      </c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:19" ht="15" x14ac:dyDescent="0.25">
      <c r="A1994">
        <v>86</v>
      </c>
      <c r="B1994" t="s">
        <v>151</v>
      </c>
      <c r="C1994">
        <v>13179</v>
      </c>
      <c r="D1994">
        <v>42.140999999999998</v>
      </c>
      <c r="E1994">
        <v>-28.477</v>
      </c>
      <c r="F1994">
        <v>-7.8390000000000004</v>
      </c>
      <c r="G1994" s="109">
        <v>0.48905092592592592</v>
      </c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:19" ht="15" x14ac:dyDescent="0.25">
      <c r="A1995">
        <v>86</v>
      </c>
      <c r="B1995" t="s">
        <v>151</v>
      </c>
      <c r="C1995">
        <v>109</v>
      </c>
      <c r="D1995">
        <v>0.49099999999999999</v>
      </c>
      <c r="E1995">
        <v>8.9480000000000004</v>
      </c>
      <c r="F1995">
        <v>672.53899999999999</v>
      </c>
      <c r="G1995" s="109">
        <v>0.48905092592592592</v>
      </c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:19" ht="15" x14ac:dyDescent="0.25">
      <c r="A1996">
        <v>86</v>
      </c>
      <c r="B1996" t="s">
        <v>151</v>
      </c>
      <c r="C1996">
        <v>12055</v>
      </c>
      <c r="D1996">
        <v>38.488999999999997</v>
      </c>
      <c r="E1996">
        <v>-28.494</v>
      </c>
      <c r="F1996">
        <v>-7.8840000000000003</v>
      </c>
      <c r="G1996" s="109">
        <v>0.48905092592592592</v>
      </c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:19" ht="15" x14ac:dyDescent="0.25">
      <c r="A1997">
        <v>86</v>
      </c>
      <c r="B1997" t="s">
        <v>151</v>
      </c>
      <c r="C1997">
        <v>11144</v>
      </c>
      <c r="D1997">
        <v>35.448999999999998</v>
      </c>
      <c r="E1997">
        <v>-28.706</v>
      </c>
      <c r="F1997">
        <v>-7.1669999999999998</v>
      </c>
      <c r="G1997" s="109">
        <v>0.48905092592592592</v>
      </c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:19" ht="15" x14ac:dyDescent="0.25">
      <c r="A1998">
        <v>87</v>
      </c>
      <c r="B1998" t="s">
        <v>152</v>
      </c>
      <c r="C1998">
        <v>2586</v>
      </c>
      <c r="D1998">
        <v>36.72</v>
      </c>
      <c r="E1998">
        <v>-39.234000000000002</v>
      </c>
      <c r="F1998">
        <v>-25.457000000000001</v>
      </c>
      <c r="G1998" s="109">
        <v>0.49856481481481479</v>
      </c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:19" ht="15" x14ac:dyDescent="0.25">
      <c r="A1999">
        <v>87</v>
      </c>
      <c r="B1999" t="s">
        <v>152</v>
      </c>
      <c r="C1999">
        <v>2583</v>
      </c>
      <c r="D1999">
        <v>36.978000000000002</v>
      </c>
      <c r="E1999">
        <v>-39.26</v>
      </c>
      <c r="F1999">
        <v>-25.54</v>
      </c>
      <c r="G1999" s="109">
        <v>0.49856481481481479</v>
      </c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:19" ht="15" x14ac:dyDescent="0.25">
      <c r="A2000">
        <v>87</v>
      </c>
      <c r="B2000" t="s">
        <v>152</v>
      </c>
      <c r="C2000">
        <v>2586</v>
      </c>
      <c r="D2000">
        <v>37.042999999999999</v>
      </c>
      <c r="E2000">
        <v>-39.262</v>
      </c>
      <c r="F2000">
        <v>-25.555</v>
      </c>
      <c r="G2000" s="109">
        <v>0.49856481481481479</v>
      </c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:19" ht="15" x14ac:dyDescent="0.25">
      <c r="A2001">
        <v>87</v>
      </c>
      <c r="B2001" t="s">
        <v>152</v>
      </c>
      <c r="C2001">
        <v>2586</v>
      </c>
      <c r="D2001">
        <v>37.037999999999997</v>
      </c>
      <c r="E2001">
        <v>-39.277000000000001</v>
      </c>
      <c r="F2001">
        <v>-25.561</v>
      </c>
      <c r="G2001" s="109">
        <v>0.49856481481481479</v>
      </c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:19" ht="15" x14ac:dyDescent="0.25">
      <c r="A2002">
        <v>87</v>
      </c>
      <c r="B2002" t="s">
        <v>152</v>
      </c>
      <c r="C2002">
        <v>2588</v>
      </c>
      <c r="D2002">
        <v>37.08</v>
      </c>
      <c r="E2002">
        <v>-39.276000000000003</v>
      </c>
      <c r="F2002">
        <v>-25.574000000000002</v>
      </c>
      <c r="G2002" s="109">
        <v>0.49856481481481479</v>
      </c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:19" ht="15" x14ac:dyDescent="0.25">
      <c r="A2003">
        <v>87</v>
      </c>
      <c r="B2003" t="s">
        <v>152</v>
      </c>
      <c r="C2003">
        <v>136</v>
      </c>
      <c r="D2003">
        <v>0.73099999999999998</v>
      </c>
      <c r="E2003">
        <v>27.811</v>
      </c>
      <c r="F2003">
        <v>707.92600000000004</v>
      </c>
      <c r="G2003" s="109">
        <v>0.49856481481481479</v>
      </c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:19" ht="15" x14ac:dyDescent="0.25">
      <c r="A2004">
        <v>87</v>
      </c>
      <c r="B2004" t="s">
        <v>152</v>
      </c>
      <c r="C2004">
        <v>128</v>
      </c>
      <c r="D2004">
        <v>0.65100000000000002</v>
      </c>
      <c r="E2004">
        <v>19.713000000000001</v>
      </c>
      <c r="F2004">
        <v>806.08</v>
      </c>
      <c r="G2004" s="109">
        <v>0.49856481481481479</v>
      </c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:19" ht="15" x14ac:dyDescent="0.25">
      <c r="A2005">
        <v>87</v>
      </c>
      <c r="B2005" t="s">
        <v>152</v>
      </c>
      <c r="C2005">
        <v>9508</v>
      </c>
      <c r="D2005">
        <v>30.602</v>
      </c>
      <c r="E2005">
        <v>-26.786000000000001</v>
      </c>
      <c r="F2005">
        <v>-17.681999999999999</v>
      </c>
      <c r="G2005" s="109">
        <v>0.49856481481481479</v>
      </c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:19" ht="15" x14ac:dyDescent="0.25">
      <c r="A2006">
        <v>87</v>
      </c>
      <c r="B2006" t="s">
        <v>152</v>
      </c>
      <c r="C2006">
        <v>124</v>
      </c>
      <c r="D2006">
        <v>0.60699999999999998</v>
      </c>
      <c r="E2006">
        <v>15.234</v>
      </c>
      <c r="F2006">
        <v>831.91</v>
      </c>
      <c r="G2006" s="109">
        <v>0.49856481481481479</v>
      </c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:19" ht="15" x14ac:dyDescent="0.25">
      <c r="A2007">
        <v>87</v>
      </c>
      <c r="B2007" t="s">
        <v>152</v>
      </c>
      <c r="C2007">
        <v>8849</v>
      </c>
      <c r="D2007">
        <v>28.364999999999998</v>
      </c>
      <c r="E2007">
        <v>-26.861000000000001</v>
      </c>
      <c r="F2007">
        <v>-17.609000000000002</v>
      </c>
      <c r="G2007" s="109">
        <v>0.49856481481481479</v>
      </c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:19" ht="15" x14ac:dyDescent="0.25">
      <c r="A2008">
        <v>87</v>
      </c>
      <c r="B2008" t="s">
        <v>152</v>
      </c>
      <c r="C2008">
        <v>121</v>
      </c>
      <c r="D2008">
        <v>0.58599999999999997</v>
      </c>
      <c r="E2008">
        <v>12.132999999999999</v>
      </c>
      <c r="F2008">
        <v>812.16499999999996</v>
      </c>
      <c r="G2008" s="109">
        <v>0.49856481481481479</v>
      </c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:19" ht="15" x14ac:dyDescent="0.25">
      <c r="A2009">
        <v>87</v>
      </c>
      <c r="B2009" t="s">
        <v>152</v>
      </c>
      <c r="C2009">
        <v>8144</v>
      </c>
      <c r="D2009">
        <v>26.016999999999999</v>
      </c>
      <c r="E2009">
        <v>-26.812000000000001</v>
      </c>
      <c r="F2009">
        <v>-17.603999999999999</v>
      </c>
      <c r="G2009" s="109">
        <v>0.49856481481481479</v>
      </c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:19" ht="15" x14ac:dyDescent="0.25">
      <c r="A2010">
        <v>87</v>
      </c>
      <c r="B2010" t="s">
        <v>152</v>
      </c>
      <c r="C2010">
        <v>119</v>
      </c>
      <c r="D2010">
        <v>0.56499999999999995</v>
      </c>
      <c r="E2010">
        <v>10.109</v>
      </c>
      <c r="F2010">
        <v>787.84299999999996</v>
      </c>
      <c r="G2010" s="109">
        <v>0.49856481481481479</v>
      </c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:19" ht="15" x14ac:dyDescent="0.25">
      <c r="A2011">
        <v>87</v>
      </c>
      <c r="B2011" t="s">
        <v>152</v>
      </c>
      <c r="C2011">
        <v>7546</v>
      </c>
      <c r="D2011">
        <v>23.936</v>
      </c>
      <c r="E2011">
        <v>-26.838000000000001</v>
      </c>
      <c r="F2011">
        <v>-17.533999999999999</v>
      </c>
      <c r="G2011" s="109">
        <v>0.49856481481481479</v>
      </c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:19" ht="15" x14ac:dyDescent="0.25">
      <c r="A2012">
        <v>87</v>
      </c>
      <c r="B2012" t="s">
        <v>152</v>
      </c>
      <c r="C2012">
        <v>135</v>
      </c>
      <c r="D2012">
        <v>0.56299999999999994</v>
      </c>
      <c r="E2012">
        <v>130.84800000000001</v>
      </c>
      <c r="F2012">
        <v>745.34299999999996</v>
      </c>
      <c r="G2012" s="109">
        <v>0.49856481481481479</v>
      </c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:19" ht="15" x14ac:dyDescent="0.25">
      <c r="A2013">
        <v>87</v>
      </c>
      <c r="B2013" t="s">
        <v>152</v>
      </c>
      <c r="C2013">
        <v>6962</v>
      </c>
      <c r="D2013">
        <v>22.068999999999999</v>
      </c>
      <c r="E2013">
        <v>-26.83</v>
      </c>
      <c r="F2013">
        <v>-17.516999999999999</v>
      </c>
      <c r="G2013" s="109">
        <v>0.49856481481481479</v>
      </c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:19" ht="15" x14ac:dyDescent="0.25">
      <c r="A2014">
        <v>87</v>
      </c>
      <c r="B2014" t="s">
        <v>152</v>
      </c>
      <c r="C2014">
        <v>115</v>
      </c>
      <c r="D2014">
        <v>0.52700000000000002</v>
      </c>
      <c r="E2014">
        <v>9.3940000000000001</v>
      </c>
      <c r="F2014">
        <v>726.56200000000001</v>
      </c>
      <c r="G2014" s="109">
        <v>0.49856481481481479</v>
      </c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:19" ht="15" x14ac:dyDescent="0.25">
      <c r="A2015">
        <v>87</v>
      </c>
      <c r="B2015" t="s">
        <v>152</v>
      </c>
      <c r="C2015">
        <v>6456</v>
      </c>
      <c r="D2015">
        <v>20.331</v>
      </c>
      <c r="E2015">
        <v>-26.925999999999998</v>
      </c>
      <c r="F2015">
        <v>-17.428999999999998</v>
      </c>
      <c r="G2015" s="109">
        <v>0.49856481481481479</v>
      </c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:19" ht="15" x14ac:dyDescent="0.25">
      <c r="A2016">
        <v>87</v>
      </c>
      <c r="B2016" t="s">
        <v>152</v>
      </c>
      <c r="C2016">
        <v>112</v>
      </c>
      <c r="D2016">
        <v>0.51</v>
      </c>
      <c r="E2016">
        <v>9.032</v>
      </c>
      <c r="F2016">
        <v>698.875</v>
      </c>
      <c r="G2016" s="109">
        <v>0.49856481481481479</v>
      </c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:19" ht="15" x14ac:dyDescent="0.25">
      <c r="A2017">
        <v>87</v>
      </c>
      <c r="B2017" t="s">
        <v>152</v>
      </c>
      <c r="C2017">
        <v>5954</v>
      </c>
      <c r="D2017">
        <v>18.739000000000001</v>
      </c>
      <c r="E2017">
        <v>-26.84</v>
      </c>
      <c r="F2017">
        <v>-17.420999999999999</v>
      </c>
      <c r="G2017" s="109">
        <v>0.49856481481481479</v>
      </c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:19" ht="15" x14ac:dyDescent="0.25">
      <c r="A2018">
        <v>87</v>
      </c>
      <c r="B2018" t="s">
        <v>152</v>
      </c>
      <c r="C2018">
        <v>109</v>
      </c>
      <c r="D2018">
        <v>0.48899999999999999</v>
      </c>
      <c r="E2018">
        <v>9.4990000000000006</v>
      </c>
      <c r="F2018">
        <v>668.93399999999997</v>
      </c>
      <c r="G2018" s="109">
        <v>0.49856481481481479</v>
      </c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:19" ht="15" x14ac:dyDescent="0.25">
      <c r="A2019">
        <v>87</v>
      </c>
      <c r="B2019" t="s">
        <v>152</v>
      </c>
      <c r="C2019">
        <v>5508</v>
      </c>
      <c r="D2019">
        <v>17.244</v>
      </c>
      <c r="E2019">
        <v>-26.878</v>
      </c>
      <c r="F2019">
        <v>-17.385000000000002</v>
      </c>
      <c r="G2019" s="109">
        <v>0.49856481481481479</v>
      </c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:19" ht="15" x14ac:dyDescent="0.25">
      <c r="A2020">
        <v>87</v>
      </c>
      <c r="B2020" t="s">
        <v>152</v>
      </c>
      <c r="C2020">
        <v>5109</v>
      </c>
      <c r="D2020">
        <v>15.954000000000001</v>
      </c>
      <c r="E2020">
        <v>-27.14</v>
      </c>
      <c r="F2020">
        <v>-16.416</v>
      </c>
      <c r="G2020" s="109">
        <v>0.49856481481481479</v>
      </c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:19" ht="15" x14ac:dyDescent="0.25">
      <c r="A2021">
        <v>88</v>
      </c>
      <c r="B2021" t="s">
        <v>153</v>
      </c>
      <c r="C2021">
        <v>2597</v>
      </c>
      <c r="D2021">
        <v>36.917999999999999</v>
      </c>
      <c r="E2021">
        <v>-39.176000000000002</v>
      </c>
      <c r="F2021">
        <v>-25.373000000000001</v>
      </c>
      <c r="G2021" s="109">
        <v>0.50862268518518516</v>
      </c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:19" ht="15" x14ac:dyDescent="0.25">
      <c r="A2022">
        <v>88</v>
      </c>
      <c r="B2022" t="s">
        <v>153</v>
      </c>
      <c r="C2022">
        <v>2596</v>
      </c>
      <c r="D2022">
        <v>37.161000000000001</v>
      </c>
      <c r="E2022">
        <v>-39.26</v>
      </c>
      <c r="F2022">
        <v>-25.54</v>
      </c>
      <c r="G2022" s="109">
        <v>0.50862268518518516</v>
      </c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:19" ht="15" x14ac:dyDescent="0.25">
      <c r="A2023">
        <v>88</v>
      </c>
      <c r="B2023" t="s">
        <v>153</v>
      </c>
      <c r="C2023">
        <v>2598</v>
      </c>
      <c r="D2023">
        <v>37.195999999999998</v>
      </c>
      <c r="E2023">
        <v>-39.268000000000001</v>
      </c>
      <c r="F2023">
        <v>-25.556000000000001</v>
      </c>
      <c r="G2023" s="109">
        <v>0.50862268518518516</v>
      </c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:19" ht="15" x14ac:dyDescent="0.25">
      <c r="A2024">
        <v>88</v>
      </c>
      <c r="B2024" t="s">
        <v>153</v>
      </c>
      <c r="C2024">
        <v>2599</v>
      </c>
      <c r="D2024">
        <v>37.177999999999997</v>
      </c>
      <c r="E2024">
        <v>-39.262</v>
      </c>
      <c r="F2024">
        <v>-25.542000000000002</v>
      </c>
      <c r="G2024" s="109">
        <v>0.50862268518518516</v>
      </c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:19" ht="15" x14ac:dyDescent="0.25">
      <c r="A2025">
        <v>88</v>
      </c>
      <c r="B2025" t="s">
        <v>153</v>
      </c>
      <c r="C2025">
        <v>2598</v>
      </c>
      <c r="D2025">
        <v>37.225000000000001</v>
      </c>
      <c r="E2025">
        <v>-39.302</v>
      </c>
      <c r="F2025">
        <v>-25.533000000000001</v>
      </c>
      <c r="G2025" s="109">
        <v>0.50862268518518516</v>
      </c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:19" ht="15" x14ac:dyDescent="0.25">
      <c r="A2026">
        <v>88</v>
      </c>
      <c r="B2026" t="s">
        <v>153</v>
      </c>
      <c r="C2026">
        <v>69</v>
      </c>
      <c r="D2026">
        <v>0.22700000000000001</v>
      </c>
      <c r="E2026">
        <v>12.507</v>
      </c>
      <c r="F2026">
        <v>246.85900000000001</v>
      </c>
      <c r="G2026" s="109">
        <v>0.50862268518518516</v>
      </c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:19" ht="15" x14ac:dyDescent="0.25">
      <c r="A2027">
        <v>88</v>
      </c>
      <c r="B2027" t="s">
        <v>153</v>
      </c>
      <c r="C2027">
        <v>136</v>
      </c>
      <c r="D2027">
        <v>0.73299999999999998</v>
      </c>
      <c r="E2027">
        <v>27.86</v>
      </c>
      <c r="F2027">
        <v>755.30100000000004</v>
      </c>
      <c r="G2027" s="109">
        <v>0.50862268518518516</v>
      </c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:19" ht="15" x14ac:dyDescent="0.25">
      <c r="A2028">
        <v>88</v>
      </c>
      <c r="B2028" t="s">
        <v>153</v>
      </c>
      <c r="C2028">
        <v>92</v>
      </c>
      <c r="D2028">
        <v>0.22800000000000001</v>
      </c>
      <c r="E2028">
        <v>-33.950000000000003</v>
      </c>
      <c r="F2028">
        <v>-44.332999999999998</v>
      </c>
      <c r="G2028" s="109">
        <v>0.50862268518518516</v>
      </c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:19" ht="15" x14ac:dyDescent="0.25">
      <c r="A2029">
        <v>88</v>
      </c>
      <c r="B2029" t="s">
        <v>153</v>
      </c>
      <c r="C2029">
        <v>128</v>
      </c>
      <c r="D2029">
        <v>0.66900000000000004</v>
      </c>
      <c r="E2029">
        <v>20.562000000000001</v>
      </c>
      <c r="F2029">
        <v>829.16600000000005</v>
      </c>
      <c r="G2029" s="109">
        <v>0.50862268518518516</v>
      </c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:19" ht="15" x14ac:dyDescent="0.25">
      <c r="A2030">
        <v>88</v>
      </c>
      <c r="B2030" t="s">
        <v>153</v>
      </c>
      <c r="C2030">
        <v>32951</v>
      </c>
      <c r="D2030">
        <v>111.128</v>
      </c>
      <c r="E2030">
        <v>-27.565000000000001</v>
      </c>
      <c r="F2030">
        <v>-18.495999999999999</v>
      </c>
      <c r="G2030" s="109">
        <v>0.50862268518518516</v>
      </c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:19" ht="15" x14ac:dyDescent="0.25">
      <c r="A2031">
        <v>88</v>
      </c>
      <c r="B2031" t="s">
        <v>153</v>
      </c>
      <c r="C2031">
        <v>122</v>
      </c>
      <c r="D2031">
        <v>0.57899999999999996</v>
      </c>
      <c r="E2031">
        <v>15.744</v>
      </c>
      <c r="F2031">
        <v>920.45399999999995</v>
      </c>
      <c r="G2031" s="109">
        <v>0.50862268518518516</v>
      </c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:19" ht="15" x14ac:dyDescent="0.25">
      <c r="A2032">
        <v>88</v>
      </c>
      <c r="B2032" t="s">
        <v>153</v>
      </c>
      <c r="C2032">
        <v>30706</v>
      </c>
      <c r="D2032">
        <v>102.68600000000001</v>
      </c>
      <c r="E2032">
        <v>-27.555</v>
      </c>
      <c r="F2032">
        <v>-18.562000000000001</v>
      </c>
      <c r="G2032" s="109">
        <v>0.50862268518518516</v>
      </c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:19" ht="15" x14ac:dyDescent="0.25">
      <c r="A2033">
        <v>88</v>
      </c>
      <c r="B2033" t="s">
        <v>153</v>
      </c>
      <c r="C2033">
        <v>119</v>
      </c>
      <c r="D2033">
        <v>0.55700000000000005</v>
      </c>
      <c r="E2033">
        <v>11.141999999999999</v>
      </c>
      <c r="F2033">
        <v>903.84400000000005</v>
      </c>
      <c r="G2033" s="109">
        <v>0.50862268518518516</v>
      </c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:19" ht="15" x14ac:dyDescent="0.25">
      <c r="A2034">
        <v>88</v>
      </c>
      <c r="B2034" t="s">
        <v>153</v>
      </c>
      <c r="C2034">
        <v>28456</v>
      </c>
      <c r="D2034">
        <v>94.394999999999996</v>
      </c>
      <c r="E2034">
        <v>-27.584</v>
      </c>
      <c r="F2034">
        <v>-18.605</v>
      </c>
      <c r="G2034" s="109">
        <v>0.50862268518518516</v>
      </c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:19" ht="15" x14ac:dyDescent="0.25">
      <c r="A2035">
        <v>88</v>
      </c>
      <c r="B2035" t="s">
        <v>153</v>
      </c>
      <c r="C2035">
        <v>118</v>
      </c>
      <c r="D2035">
        <v>0.55000000000000004</v>
      </c>
      <c r="E2035">
        <v>11.686999999999999</v>
      </c>
      <c r="F2035">
        <v>872.73900000000003</v>
      </c>
      <c r="G2035" s="109">
        <v>0.50862268518518516</v>
      </c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:19" ht="15" x14ac:dyDescent="0.25">
      <c r="A2036">
        <v>88</v>
      </c>
      <c r="B2036" t="s">
        <v>153</v>
      </c>
      <c r="C2036">
        <v>26314</v>
      </c>
      <c r="D2036">
        <v>86.673000000000002</v>
      </c>
      <c r="E2036">
        <v>-27.611999999999998</v>
      </c>
      <c r="F2036">
        <v>-18.643000000000001</v>
      </c>
      <c r="G2036" s="109">
        <v>0.50862268518518516</v>
      </c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:19" ht="15" x14ac:dyDescent="0.25">
      <c r="A2037">
        <v>88</v>
      </c>
      <c r="B2037" t="s">
        <v>153</v>
      </c>
      <c r="C2037">
        <v>116</v>
      </c>
      <c r="D2037">
        <v>0.53700000000000003</v>
      </c>
      <c r="E2037">
        <v>10.116</v>
      </c>
      <c r="F2037">
        <v>833.49199999999996</v>
      </c>
      <c r="G2037" s="109">
        <v>0.50862268518518516</v>
      </c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:19" ht="15" x14ac:dyDescent="0.25">
      <c r="A2038">
        <v>88</v>
      </c>
      <c r="B2038" t="s">
        <v>153</v>
      </c>
      <c r="C2038">
        <v>24298</v>
      </c>
      <c r="D2038">
        <v>79.596999999999994</v>
      </c>
      <c r="E2038">
        <v>-27.613</v>
      </c>
      <c r="F2038">
        <v>-18.699000000000002</v>
      </c>
      <c r="G2038" s="109">
        <v>0.50862268518518516</v>
      </c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:19" ht="15" x14ac:dyDescent="0.25">
      <c r="A2039">
        <v>88</v>
      </c>
      <c r="B2039" t="s">
        <v>153</v>
      </c>
      <c r="C2039">
        <v>114</v>
      </c>
      <c r="D2039">
        <v>0.52100000000000002</v>
      </c>
      <c r="E2039">
        <v>9.3480000000000008</v>
      </c>
      <c r="F2039">
        <v>793.279</v>
      </c>
      <c r="G2039" s="109">
        <v>0.50862268518518516</v>
      </c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:19" ht="15" x14ac:dyDescent="0.25">
      <c r="A2040">
        <v>88</v>
      </c>
      <c r="B2040" t="s">
        <v>153</v>
      </c>
      <c r="C2040">
        <v>22460</v>
      </c>
      <c r="D2040">
        <v>73.040000000000006</v>
      </c>
      <c r="E2040">
        <v>-27.65</v>
      </c>
      <c r="F2040">
        <v>-18.713999999999999</v>
      </c>
      <c r="G2040" s="109">
        <v>0.50862268518518516</v>
      </c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:19" ht="15" x14ac:dyDescent="0.25">
      <c r="A2041">
        <v>88</v>
      </c>
      <c r="B2041" t="s">
        <v>153</v>
      </c>
      <c r="C2041">
        <v>112</v>
      </c>
      <c r="D2041">
        <v>0.50800000000000001</v>
      </c>
      <c r="E2041">
        <v>9.0830000000000002</v>
      </c>
      <c r="F2041">
        <v>754.98299999999995</v>
      </c>
      <c r="G2041" s="109">
        <v>0.50862268518518516</v>
      </c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:19" ht="15" x14ac:dyDescent="0.25">
      <c r="A2042">
        <v>88</v>
      </c>
      <c r="B2042" t="s">
        <v>153</v>
      </c>
      <c r="C2042">
        <v>20749</v>
      </c>
      <c r="D2042">
        <v>67.116</v>
      </c>
      <c r="E2042">
        <v>-27.707999999999998</v>
      </c>
      <c r="F2042">
        <v>-18.718</v>
      </c>
      <c r="G2042" s="109">
        <v>0.50862268518518516</v>
      </c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:19" ht="15" x14ac:dyDescent="0.25">
      <c r="A2043">
        <v>88</v>
      </c>
      <c r="B2043" t="s">
        <v>153</v>
      </c>
      <c r="C2043">
        <v>109</v>
      </c>
      <c r="D2043">
        <v>0.48699999999999999</v>
      </c>
      <c r="E2043">
        <v>8.3350000000000009</v>
      </c>
      <c r="F2043">
        <v>721.24300000000005</v>
      </c>
      <c r="G2043" s="109">
        <v>0.50862268518518516</v>
      </c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:19" ht="15" x14ac:dyDescent="0.25">
      <c r="A2044">
        <v>88</v>
      </c>
      <c r="B2044" t="s">
        <v>153</v>
      </c>
      <c r="C2044">
        <v>19183</v>
      </c>
      <c r="D2044">
        <v>61.737000000000002</v>
      </c>
      <c r="E2044">
        <v>-27.712</v>
      </c>
      <c r="F2044">
        <v>-18.678000000000001</v>
      </c>
      <c r="G2044" s="109">
        <v>0.50862268518518516</v>
      </c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:19" ht="15" x14ac:dyDescent="0.25">
      <c r="A2045">
        <v>88</v>
      </c>
      <c r="B2045" t="s">
        <v>153</v>
      </c>
      <c r="C2045">
        <v>17818</v>
      </c>
      <c r="D2045">
        <v>57.091999999999999</v>
      </c>
      <c r="E2045">
        <v>-27.946000000000002</v>
      </c>
      <c r="F2045">
        <v>-18.135000000000002</v>
      </c>
      <c r="G2045" s="109">
        <v>0.50862268518518516</v>
      </c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:19" ht="15" x14ac:dyDescent="0.25">
      <c r="A2046">
        <v>89</v>
      </c>
      <c r="B2046" t="s">
        <v>154</v>
      </c>
      <c r="C2046">
        <v>2585</v>
      </c>
      <c r="D2046">
        <v>36.704000000000001</v>
      </c>
      <c r="E2046">
        <v>-39.207999999999998</v>
      </c>
      <c r="F2046">
        <v>-25.478999999999999</v>
      </c>
      <c r="G2046" s="109">
        <v>0.5181365740740741</v>
      </c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:19" ht="15" x14ac:dyDescent="0.25">
      <c r="A2047">
        <v>89</v>
      </c>
      <c r="B2047" t="s">
        <v>154</v>
      </c>
      <c r="C2047">
        <v>2587</v>
      </c>
      <c r="D2047">
        <v>37.009</v>
      </c>
      <c r="E2047">
        <v>-39.26</v>
      </c>
      <c r="F2047">
        <v>-25.54</v>
      </c>
      <c r="G2047" s="109">
        <v>0.5181365740740741</v>
      </c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:19" ht="15" x14ac:dyDescent="0.25">
      <c r="A2048">
        <v>89</v>
      </c>
      <c r="B2048" t="s">
        <v>154</v>
      </c>
      <c r="C2048">
        <v>2585</v>
      </c>
      <c r="D2048">
        <v>37.034999999999997</v>
      </c>
      <c r="E2048">
        <v>-39.25</v>
      </c>
      <c r="F2048">
        <v>-25.544</v>
      </c>
      <c r="G2048" s="109">
        <v>0.5181365740740741</v>
      </c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:19" ht="15" x14ac:dyDescent="0.25">
      <c r="A2049">
        <v>89</v>
      </c>
      <c r="B2049" t="s">
        <v>154</v>
      </c>
      <c r="C2049">
        <v>2589</v>
      </c>
      <c r="D2049">
        <v>37.085000000000001</v>
      </c>
      <c r="E2049">
        <v>-39.222000000000001</v>
      </c>
      <c r="F2049">
        <v>-25.614999999999998</v>
      </c>
      <c r="G2049" s="109">
        <v>0.5181365740740741</v>
      </c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:19" ht="15" x14ac:dyDescent="0.25">
      <c r="A2050">
        <v>89</v>
      </c>
      <c r="B2050" t="s">
        <v>154</v>
      </c>
      <c r="C2050">
        <v>2592</v>
      </c>
      <c r="D2050">
        <v>37.1</v>
      </c>
      <c r="E2050">
        <v>-39.26</v>
      </c>
      <c r="F2050">
        <v>-25.571000000000002</v>
      </c>
      <c r="G2050" s="109">
        <v>0.5181365740740741</v>
      </c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:19" ht="15" x14ac:dyDescent="0.25">
      <c r="A2051">
        <v>89</v>
      </c>
      <c r="B2051" t="s">
        <v>154</v>
      </c>
      <c r="C2051">
        <v>56</v>
      </c>
      <c r="D2051">
        <v>0.17199999999999999</v>
      </c>
      <c r="E2051">
        <v>5.3929999999999998</v>
      </c>
      <c r="F2051">
        <v>208.37700000000001</v>
      </c>
      <c r="G2051" s="109">
        <v>0.5181365740740741</v>
      </c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:19" ht="15" x14ac:dyDescent="0.25">
      <c r="A2052">
        <v>89</v>
      </c>
      <c r="B2052" t="s">
        <v>154</v>
      </c>
      <c r="C2052">
        <v>134</v>
      </c>
      <c r="D2052">
        <v>0.71299999999999997</v>
      </c>
      <c r="E2052">
        <v>28.564</v>
      </c>
      <c r="F2052">
        <v>761.10699999999997</v>
      </c>
      <c r="G2052" s="109">
        <v>0.5181365740740741</v>
      </c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:19" ht="15" x14ac:dyDescent="0.25">
      <c r="A2053">
        <v>89</v>
      </c>
      <c r="B2053" t="s">
        <v>154</v>
      </c>
      <c r="C2053">
        <v>286</v>
      </c>
      <c r="D2053">
        <v>0.71399999999999997</v>
      </c>
      <c r="E2053">
        <v>-24.099</v>
      </c>
      <c r="F2053">
        <v>-24.183</v>
      </c>
      <c r="G2053" s="109">
        <v>0.5181365740740741</v>
      </c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:19" ht="15" x14ac:dyDescent="0.25">
      <c r="A2054">
        <v>89</v>
      </c>
      <c r="B2054" t="s">
        <v>154</v>
      </c>
      <c r="C2054">
        <v>127</v>
      </c>
      <c r="D2054">
        <v>0.65300000000000002</v>
      </c>
      <c r="E2054">
        <v>18.491</v>
      </c>
      <c r="F2054">
        <v>835.35</v>
      </c>
      <c r="G2054" s="109">
        <v>0.5181365740740741</v>
      </c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:19" ht="15" x14ac:dyDescent="0.25">
      <c r="A2055">
        <v>89</v>
      </c>
      <c r="B2055" t="s">
        <v>154</v>
      </c>
      <c r="C2055">
        <v>12082</v>
      </c>
      <c r="D2055">
        <v>38.938000000000002</v>
      </c>
      <c r="E2055">
        <v>-22.289000000000001</v>
      </c>
      <c r="F2055">
        <v>-7.585</v>
      </c>
      <c r="G2055" s="109">
        <v>0.5181365740740741</v>
      </c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:19" ht="15" x14ac:dyDescent="0.25">
      <c r="A2056">
        <v>89</v>
      </c>
      <c r="B2056" t="s">
        <v>154</v>
      </c>
      <c r="C2056">
        <v>123</v>
      </c>
      <c r="D2056">
        <v>0.60499999999999998</v>
      </c>
      <c r="E2056">
        <v>15.083</v>
      </c>
      <c r="F2056">
        <v>862.65899999999999</v>
      </c>
      <c r="G2056" s="109">
        <v>0.5181365740740741</v>
      </c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:19" ht="15" x14ac:dyDescent="0.25">
      <c r="A2057">
        <v>89</v>
      </c>
      <c r="B2057" t="s">
        <v>154</v>
      </c>
      <c r="C2057">
        <v>11143</v>
      </c>
      <c r="D2057">
        <v>35.747999999999998</v>
      </c>
      <c r="E2057">
        <v>-22.359000000000002</v>
      </c>
      <c r="F2057">
        <v>-7.569</v>
      </c>
      <c r="G2057" s="109">
        <v>0.5181365740740741</v>
      </c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:19" ht="15" x14ac:dyDescent="0.25">
      <c r="A2058">
        <v>89</v>
      </c>
      <c r="B2058" t="s">
        <v>154</v>
      </c>
      <c r="C2058">
        <v>121</v>
      </c>
      <c r="D2058">
        <v>0.57899999999999996</v>
      </c>
      <c r="E2058">
        <v>12.144</v>
      </c>
      <c r="F2058">
        <v>843.45100000000002</v>
      </c>
      <c r="G2058" s="109">
        <v>0.5181365740740741</v>
      </c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:19" ht="15" x14ac:dyDescent="0.25">
      <c r="A2059">
        <v>89</v>
      </c>
      <c r="B2059" t="s">
        <v>154</v>
      </c>
      <c r="C2059">
        <v>10262</v>
      </c>
      <c r="D2059">
        <v>32.770000000000003</v>
      </c>
      <c r="E2059">
        <v>-22.335999999999999</v>
      </c>
      <c r="F2059">
        <v>-7.5289999999999999</v>
      </c>
      <c r="G2059" s="109">
        <v>0.5181365740740741</v>
      </c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:19" ht="15" x14ac:dyDescent="0.25">
      <c r="A2060">
        <v>89</v>
      </c>
      <c r="B2060" t="s">
        <v>154</v>
      </c>
      <c r="C2060">
        <v>119</v>
      </c>
      <c r="D2060">
        <v>0.56100000000000005</v>
      </c>
      <c r="E2060">
        <v>9.3260000000000005</v>
      </c>
      <c r="F2060">
        <v>814.27300000000002</v>
      </c>
      <c r="G2060" s="109">
        <v>0.5181365740740741</v>
      </c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:19" ht="15" x14ac:dyDescent="0.25">
      <c r="A2061">
        <v>89</v>
      </c>
      <c r="B2061" t="s">
        <v>154</v>
      </c>
      <c r="C2061">
        <v>9467</v>
      </c>
      <c r="D2061">
        <v>30.111999999999998</v>
      </c>
      <c r="E2061">
        <v>-22.393000000000001</v>
      </c>
      <c r="F2061">
        <v>-7.5419999999999998</v>
      </c>
      <c r="G2061" s="109">
        <v>0.5181365740740741</v>
      </c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:19" ht="15" x14ac:dyDescent="0.25">
      <c r="A2062">
        <v>89</v>
      </c>
      <c r="B2062" t="s">
        <v>154</v>
      </c>
      <c r="C2062">
        <v>116</v>
      </c>
      <c r="D2062">
        <v>0.54300000000000004</v>
      </c>
      <c r="E2062">
        <v>8.5670000000000002</v>
      </c>
      <c r="F2062">
        <v>782.96400000000006</v>
      </c>
      <c r="G2062" s="109">
        <v>0.5181365740740741</v>
      </c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:19" ht="15" x14ac:dyDescent="0.25">
      <c r="A2063">
        <v>89</v>
      </c>
      <c r="B2063" t="s">
        <v>154</v>
      </c>
      <c r="C2063">
        <v>8729</v>
      </c>
      <c r="D2063">
        <v>27.693999999999999</v>
      </c>
      <c r="E2063">
        <v>-22.414999999999999</v>
      </c>
      <c r="F2063">
        <v>-7.4729999999999999</v>
      </c>
      <c r="G2063" s="109">
        <v>0.5181365740740741</v>
      </c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:19" ht="15" x14ac:dyDescent="0.25">
      <c r="A2064">
        <v>89</v>
      </c>
      <c r="B2064" t="s">
        <v>154</v>
      </c>
      <c r="C2064">
        <v>114</v>
      </c>
      <c r="D2064">
        <v>0.52500000000000002</v>
      </c>
      <c r="E2064">
        <v>8.8670000000000009</v>
      </c>
      <c r="F2064">
        <v>750.83100000000002</v>
      </c>
      <c r="G2064" s="109">
        <v>0.5181365740740741</v>
      </c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:19" ht="15" x14ac:dyDescent="0.25">
      <c r="A2065">
        <v>89</v>
      </c>
      <c r="B2065" t="s">
        <v>154</v>
      </c>
      <c r="C2065">
        <v>8057</v>
      </c>
      <c r="D2065">
        <v>25.451000000000001</v>
      </c>
      <c r="E2065">
        <v>-22.443999999999999</v>
      </c>
      <c r="F2065">
        <v>-7.4779999999999998</v>
      </c>
      <c r="G2065" s="109">
        <v>0.5181365740740741</v>
      </c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:19" ht="15" x14ac:dyDescent="0.25">
      <c r="A2066">
        <v>89</v>
      </c>
      <c r="B2066" t="s">
        <v>154</v>
      </c>
      <c r="C2066">
        <v>111</v>
      </c>
      <c r="D2066">
        <v>0.505</v>
      </c>
      <c r="E2066">
        <v>8.7270000000000003</v>
      </c>
      <c r="F2066">
        <v>717.22</v>
      </c>
      <c r="G2066" s="109">
        <v>0.5181365740740741</v>
      </c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:19" ht="15" x14ac:dyDescent="0.25">
      <c r="A2067">
        <v>89</v>
      </c>
      <c r="B2067" t="s">
        <v>154</v>
      </c>
      <c r="C2067">
        <v>7453</v>
      </c>
      <c r="D2067">
        <v>23.417999999999999</v>
      </c>
      <c r="E2067">
        <v>-22.484000000000002</v>
      </c>
      <c r="F2067">
        <v>-7.4450000000000003</v>
      </c>
      <c r="G2067" s="109">
        <v>0.5181365740740741</v>
      </c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:19" ht="15" x14ac:dyDescent="0.25">
      <c r="A2068">
        <v>89</v>
      </c>
      <c r="B2068" t="s">
        <v>154</v>
      </c>
      <c r="C2068">
        <v>109</v>
      </c>
      <c r="D2068">
        <v>0.48599999999999999</v>
      </c>
      <c r="E2068">
        <v>8.1340000000000003</v>
      </c>
      <c r="F2068">
        <v>685.52200000000005</v>
      </c>
      <c r="G2068" s="109">
        <v>0.5181365740740741</v>
      </c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:19" ht="15" x14ac:dyDescent="0.25">
      <c r="A2069">
        <v>89</v>
      </c>
      <c r="B2069" t="s">
        <v>154</v>
      </c>
      <c r="C2069">
        <v>6878</v>
      </c>
      <c r="D2069">
        <v>21.530999999999999</v>
      </c>
      <c r="E2069">
        <v>-22.523</v>
      </c>
      <c r="F2069">
        <v>-7.3319999999999999</v>
      </c>
      <c r="G2069" s="109">
        <v>0.5181365740740741</v>
      </c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:19" ht="15" x14ac:dyDescent="0.25">
      <c r="A2070">
        <v>89</v>
      </c>
      <c r="B2070" t="s">
        <v>154</v>
      </c>
      <c r="C2070">
        <v>6353</v>
      </c>
      <c r="D2070">
        <v>19.88</v>
      </c>
      <c r="E2070">
        <v>-22.67</v>
      </c>
      <c r="F2070">
        <v>-6.6639999999999997</v>
      </c>
      <c r="G2070" s="109">
        <v>0.5181365740740741</v>
      </c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:19" ht="15" x14ac:dyDescent="0.25">
      <c r="A2071">
        <v>90</v>
      </c>
      <c r="B2071" t="s">
        <v>155</v>
      </c>
      <c r="C2071">
        <v>2600</v>
      </c>
      <c r="D2071">
        <v>36.939</v>
      </c>
      <c r="E2071">
        <v>-39.210999999999999</v>
      </c>
      <c r="F2071">
        <v>-25.515999999999998</v>
      </c>
      <c r="G2071" s="109">
        <v>0.52819444444444441</v>
      </c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:19" ht="15" x14ac:dyDescent="0.25">
      <c r="A2072">
        <v>90</v>
      </c>
      <c r="B2072" t="s">
        <v>155</v>
      </c>
      <c r="C2072">
        <v>2596</v>
      </c>
      <c r="D2072">
        <v>37.192</v>
      </c>
      <c r="E2072">
        <v>-39.26</v>
      </c>
      <c r="F2072">
        <v>-25.54</v>
      </c>
      <c r="G2072" s="109">
        <v>0.52819444444444441</v>
      </c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:19" ht="15" x14ac:dyDescent="0.25">
      <c r="A2073">
        <v>90</v>
      </c>
      <c r="B2073" t="s">
        <v>155</v>
      </c>
      <c r="C2073">
        <v>2598</v>
      </c>
      <c r="D2073">
        <v>37.198</v>
      </c>
      <c r="E2073">
        <v>-39.24</v>
      </c>
      <c r="F2073">
        <v>-25.594999999999999</v>
      </c>
      <c r="G2073" s="109">
        <v>0.52819444444444441</v>
      </c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:19" ht="15" x14ac:dyDescent="0.25">
      <c r="A2074">
        <v>90</v>
      </c>
      <c r="B2074" t="s">
        <v>155</v>
      </c>
      <c r="C2074">
        <v>2596</v>
      </c>
      <c r="D2074">
        <v>37.210999999999999</v>
      </c>
      <c r="E2074">
        <v>-39.241</v>
      </c>
      <c r="F2074">
        <v>-25.553999999999998</v>
      </c>
      <c r="G2074" s="109">
        <v>0.52819444444444441</v>
      </c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:19" ht="15" x14ac:dyDescent="0.25">
      <c r="A2075">
        <v>90</v>
      </c>
      <c r="B2075" t="s">
        <v>155</v>
      </c>
      <c r="C2075">
        <v>2599</v>
      </c>
      <c r="D2075">
        <v>37.229999999999997</v>
      </c>
      <c r="E2075">
        <v>-39.26</v>
      </c>
      <c r="F2075">
        <v>-25.594999999999999</v>
      </c>
      <c r="G2075" s="109">
        <v>0.52819444444444441</v>
      </c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:19" ht="15" x14ac:dyDescent="0.25">
      <c r="A2076">
        <v>90</v>
      </c>
      <c r="B2076" t="s">
        <v>155</v>
      </c>
      <c r="C2076">
        <v>103</v>
      </c>
      <c r="D2076">
        <v>0.38800000000000001</v>
      </c>
      <c r="E2076">
        <v>20.018000000000001</v>
      </c>
      <c r="F2076">
        <v>380.39</v>
      </c>
      <c r="G2076" s="109">
        <v>0.52819444444444441</v>
      </c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:19" ht="15" x14ac:dyDescent="0.25">
      <c r="A2077">
        <v>90</v>
      </c>
      <c r="B2077" t="s">
        <v>155</v>
      </c>
      <c r="C2077">
        <v>132</v>
      </c>
      <c r="D2077">
        <v>0.71699999999999997</v>
      </c>
      <c r="E2077">
        <v>23.914000000000001</v>
      </c>
      <c r="F2077">
        <v>778.56500000000005</v>
      </c>
      <c r="G2077" s="109">
        <v>0.52819444444444441</v>
      </c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:19" ht="15" x14ac:dyDescent="0.25">
      <c r="A2078">
        <v>90</v>
      </c>
      <c r="B2078" t="s">
        <v>155</v>
      </c>
      <c r="C2078">
        <v>308</v>
      </c>
      <c r="D2078">
        <v>0.78800000000000003</v>
      </c>
      <c r="E2078">
        <v>-31.795999999999999</v>
      </c>
      <c r="F2078">
        <v>-30.507000000000001</v>
      </c>
      <c r="G2078" s="109">
        <v>0.52819444444444441</v>
      </c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:19" ht="15" x14ac:dyDescent="0.25">
      <c r="A2079">
        <v>90</v>
      </c>
      <c r="B2079" t="s">
        <v>155</v>
      </c>
      <c r="C2079">
        <v>127</v>
      </c>
      <c r="D2079">
        <v>0.65900000000000003</v>
      </c>
      <c r="E2079">
        <v>16.459</v>
      </c>
      <c r="F2079">
        <v>834.77099999999996</v>
      </c>
      <c r="G2079" s="109">
        <v>0.52819444444444441</v>
      </c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:19" ht="15" x14ac:dyDescent="0.25">
      <c r="A2080">
        <v>90</v>
      </c>
      <c r="B2080" t="s">
        <v>155</v>
      </c>
      <c r="C2080">
        <v>5575</v>
      </c>
      <c r="D2080">
        <v>17.981000000000002</v>
      </c>
      <c r="E2080">
        <v>-29.363</v>
      </c>
      <c r="F2080">
        <v>-24.940999999999999</v>
      </c>
      <c r="G2080" s="109">
        <v>0.52819444444444441</v>
      </c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:19" ht="15" x14ac:dyDescent="0.25">
      <c r="A2081">
        <v>90</v>
      </c>
      <c r="B2081" t="s">
        <v>155</v>
      </c>
      <c r="C2081">
        <v>123</v>
      </c>
      <c r="D2081">
        <v>0.625</v>
      </c>
      <c r="E2081">
        <v>11.909000000000001</v>
      </c>
      <c r="F2081">
        <v>843.18299999999999</v>
      </c>
      <c r="G2081" s="109">
        <v>0.52819444444444441</v>
      </c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:19" ht="15" x14ac:dyDescent="0.25">
      <c r="A2082">
        <v>90</v>
      </c>
      <c r="B2082" t="s">
        <v>155</v>
      </c>
      <c r="C2082">
        <v>5121</v>
      </c>
      <c r="D2082">
        <v>16.481999999999999</v>
      </c>
      <c r="E2082">
        <v>-29.283999999999999</v>
      </c>
      <c r="F2082">
        <v>-25.213999999999999</v>
      </c>
      <c r="G2082" s="109">
        <v>0.52819444444444441</v>
      </c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:19" ht="15" x14ac:dyDescent="0.25">
      <c r="A2083">
        <v>90</v>
      </c>
      <c r="B2083" t="s">
        <v>155</v>
      </c>
      <c r="C2083">
        <v>121</v>
      </c>
      <c r="D2083">
        <v>0.59799999999999998</v>
      </c>
      <c r="E2083">
        <v>9.4589999999999996</v>
      </c>
      <c r="F2083">
        <v>821.21500000000003</v>
      </c>
      <c r="G2083" s="109">
        <v>0.52819444444444441</v>
      </c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:19" ht="15" x14ac:dyDescent="0.25">
      <c r="A2084">
        <v>90</v>
      </c>
      <c r="B2084" t="s">
        <v>155</v>
      </c>
      <c r="C2084">
        <v>4702</v>
      </c>
      <c r="D2084">
        <v>15.071</v>
      </c>
      <c r="E2084">
        <v>-29.271999999999998</v>
      </c>
      <c r="F2084">
        <v>-25.294</v>
      </c>
      <c r="G2084" s="109">
        <v>0.52819444444444441</v>
      </c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:19" ht="15" x14ac:dyDescent="0.25">
      <c r="A2085">
        <v>90</v>
      </c>
      <c r="B2085" t="s">
        <v>155</v>
      </c>
      <c r="C2085">
        <v>118</v>
      </c>
      <c r="D2085">
        <v>0.57699999999999996</v>
      </c>
      <c r="E2085">
        <v>8.6630000000000003</v>
      </c>
      <c r="F2085">
        <v>791.78</v>
      </c>
      <c r="G2085" s="109">
        <v>0.52819444444444441</v>
      </c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:19" ht="15" x14ac:dyDescent="0.25">
      <c r="A2086">
        <v>90</v>
      </c>
      <c r="B2086" t="s">
        <v>155</v>
      </c>
      <c r="C2086">
        <v>4312</v>
      </c>
      <c r="D2086">
        <v>13.788</v>
      </c>
      <c r="E2086">
        <v>-29.202000000000002</v>
      </c>
      <c r="F2086">
        <v>-25.366</v>
      </c>
      <c r="G2086" s="109">
        <v>0.52819444444444441</v>
      </c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:19" ht="15" x14ac:dyDescent="0.25">
      <c r="A2087">
        <v>90</v>
      </c>
      <c r="B2087" t="s">
        <v>155</v>
      </c>
      <c r="C2087">
        <v>116</v>
      </c>
      <c r="D2087">
        <v>0.55300000000000005</v>
      </c>
      <c r="E2087">
        <v>7.702</v>
      </c>
      <c r="F2087">
        <v>762.702</v>
      </c>
      <c r="G2087" s="109">
        <v>0.52819444444444441</v>
      </c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:19" ht="15" x14ac:dyDescent="0.25">
      <c r="A2088">
        <v>90</v>
      </c>
      <c r="B2088" t="s">
        <v>155</v>
      </c>
      <c r="C2088">
        <v>3970</v>
      </c>
      <c r="D2088">
        <v>12.63</v>
      </c>
      <c r="E2088">
        <v>-29.247</v>
      </c>
      <c r="F2088">
        <v>-25.538</v>
      </c>
      <c r="G2088" s="109">
        <v>0.52819444444444441</v>
      </c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:19" ht="15" x14ac:dyDescent="0.25">
      <c r="A2089">
        <v>90</v>
      </c>
      <c r="B2089" t="s">
        <v>155</v>
      </c>
      <c r="C2089">
        <v>113</v>
      </c>
      <c r="D2089">
        <v>0.53400000000000003</v>
      </c>
      <c r="E2089">
        <v>6.9560000000000004</v>
      </c>
      <c r="F2089">
        <v>734.55600000000004</v>
      </c>
      <c r="G2089" s="109">
        <v>0.52819444444444441</v>
      </c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:19" ht="15" x14ac:dyDescent="0.25">
      <c r="A2090">
        <v>90</v>
      </c>
      <c r="B2090" t="s">
        <v>155</v>
      </c>
      <c r="C2090">
        <v>3658</v>
      </c>
      <c r="D2090">
        <v>11.596</v>
      </c>
      <c r="E2090">
        <v>-29.207000000000001</v>
      </c>
      <c r="F2090">
        <v>-25.295000000000002</v>
      </c>
      <c r="G2090" s="109">
        <v>0.52819444444444441</v>
      </c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:19" ht="15" x14ac:dyDescent="0.25">
      <c r="A2091">
        <v>90</v>
      </c>
      <c r="B2091" t="s">
        <v>155</v>
      </c>
      <c r="C2091">
        <v>111</v>
      </c>
      <c r="D2091">
        <v>0.51400000000000001</v>
      </c>
      <c r="E2091">
        <v>6.7709999999999999</v>
      </c>
      <c r="F2091">
        <v>704.11699999999996</v>
      </c>
      <c r="G2091" s="109">
        <v>0.52819444444444441</v>
      </c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:19" ht="15" x14ac:dyDescent="0.25">
      <c r="A2092">
        <v>90</v>
      </c>
      <c r="B2092" t="s">
        <v>155</v>
      </c>
      <c r="C2092">
        <v>3375</v>
      </c>
      <c r="D2092">
        <v>10.661</v>
      </c>
      <c r="E2092">
        <v>-29.231000000000002</v>
      </c>
      <c r="F2092">
        <v>-25.178000000000001</v>
      </c>
      <c r="G2092" s="109">
        <v>0.52819444444444441</v>
      </c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:19" ht="15" x14ac:dyDescent="0.25">
      <c r="A2093">
        <v>90</v>
      </c>
      <c r="B2093" t="s">
        <v>155</v>
      </c>
      <c r="C2093">
        <v>108</v>
      </c>
      <c r="D2093">
        <v>0.49299999999999999</v>
      </c>
      <c r="E2093">
        <v>8.0519999999999996</v>
      </c>
      <c r="F2093">
        <v>675.12900000000002</v>
      </c>
      <c r="G2093" s="109">
        <v>0.52819444444444441</v>
      </c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:19" ht="15" x14ac:dyDescent="0.25">
      <c r="A2094">
        <v>90</v>
      </c>
      <c r="B2094" t="s">
        <v>155</v>
      </c>
      <c r="C2094">
        <v>3128</v>
      </c>
      <c r="D2094">
        <v>9.8190000000000008</v>
      </c>
      <c r="E2094">
        <v>-29.323</v>
      </c>
      <c r="F2094">
        <v>-25.167999999999999</v>
      </c>
      <c r="G2094" s="109">
        <v>0.52819444444444441</v>
      </c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:19" ht="15" x14ac:dyDescent="0.25">
      <c r="A2095">
        <v>90</v>
      </c>
      <c r="B2095" t="s">
        <v>155</v>
      </c>
      <c r="C2095">
        <v>2896</v>
      </c>
      <c r="D2095">
        <v>9.1020000000000003</v>
      </c>
      <c r="E2095">
        <v>-29.611999999999998</v>
      </c>
      <c r="F2095">
        <v>-23.030999999999999</v>
      </c>
      <c r="G2095" s="109">
        <v>0.52819444444444441</v>
      </c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:19" ht="15" x14ac:dyDescent="0.25">
      <c r="A2096">
        <v>91</v>
      </c>
      <c r="B2096" t="s">
        <v>156</v>
      </c>
      <c r="C2096">
        <v>2586</v>
      </c>
      <c r="D2096">
        <v>36.725000000000001</v>
      </c>
      <c r="E2096">
        <v>-39.259</v>
      </c>
      <c r="F2096">
        <v>-25.538</v>
      </c>
      <c r="G2096" s="109">
        <v>0.53771990740740738</v>
      </c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:19" ht="15" x14ac:dyDescent="0.25">
      <c r="A2097">
        <v>91</v>
      </c>
      <c r="B2097" t="s">
        <v>156</v>
      </c>
      <c r="C2097">
        <v>2585</v>
      </c>
      <c r="D2097">
        <v>37.021999999999998</v>
      </c>
      <c r="E2097">
        <v>-39.26</v>
      </c>
      <c r="F2097">
        <v>-25.54</v>
      </c>
      <c r="G2097" s="109">
        <v>0.53771990740740738</v>
      </c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:19" ht="15" x14ac:dyDescent="0.25">
      <c r="A2098">
        <v>91</v>
      </c>
      <c r="B2098" t="s">
        <v>156</v>
      </c>
      <c r="C2098">
        <v>2589</v>
      </c>
      <c r="D2098">
        <v>37.048999999999999</v>
      </c>
      <c r="E2098">
        <v>-39.295000000000002</v>
      </c>
      <c r="F2098">
        <v>-25.645</v>
      </c>
      <c r="G2098" s="109">
        <v>0.53771990740740738</v>
      </c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:19" ht="15" x14ac:dyDescent="0.25">
      <c r="A2099">
        <v>91</v>
      </c>
      <c r="B2099" t="s">
        <v>156</v>
      </c>
      <c r="C2099">
        <v>2589</v>
      </c>
      <c r="D2099">
        <v>37.081000000000003</v>
      </c>
      <c r="E2099">
        <v>-39.317999999999998</v>
      </c>
      <c r="F2099">
        <v>-25.623000000000001</v>
      </c>
      <c r="G2099" s="109">
        <v>0.53771990740740738</v>
      </c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:19" ht="15" x14ac:dyDescent="0.25">
      <c r="A2100">
        <v>91</v>
      </c>
      <c r="B2100" t="s">
        <v>156</v>
      </c>
      <c r="C2100">
        <v>2592</v>
      </c>
      <c r="D2100">
        <v>37.115000000000002</v>
      </c>
      <c r="E2100">
        <v>-39.276000000000003</v>
      </c>
      <c r="F2100">
        <v>-25.629000000000001</v>
      </c>
      <c r="G2100" s="109">
        <v>0.53771990740740738</v>
      </c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:19" ht="15" x14ac:dyDescent="0.25">
      <c r="A2101">
        <v>91</v>
      </c>
      <c r="B2101" t="s">
        <v>156</v>
      </c>
      <c r="C2101">
        <v>111</v>
      </c>
      <c r="D2101">
        <v>0.42699999999999999</v>
      </c>
      <c r="E2101">
        <v>20.463000000000001</v>
      </c>
      <c r="F2101">
        <v>412.34</v>
      </c>
      <c r="G2101" s="109">
        <v>0.53771990740740738</v>
      </c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:19" ht="15" x14ac:dyDescent="0.25">
      <c r="A2102">
        <v>91</v>
      </c>
      <c r="B2102" t="s">
        <v>156</v>
      </c>
      <c r="C2102">
        <v>131</v>
      </c>
      <c r="D2102">
        <v>0.68799999999999994</v>
      </c>
      <c r="E2102">
        <v>24.094000000000001</v>
      </c>
      <c r="F2102">
        <v>808.25</v>
      </c>
      <c r="G2102" s="109">
        <v>0.53771990740740738</v>
      </c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:19" ht="15" x14ac:dyDescent="0.25">
      <c r="A2103">
        <v>91</v>
      </c>
      <c r="B2103" t="s">
        <v>156</v>
      </c>
      <c r="C2103">
        <v>3954</v>
      </c>
      <c r="D2103">
        <v>10.148999999999999</v>
      </c>
      <c r="E2103">
        <v>-15.656000000000001</v>
      </c>
      <c r="F2103">
        <v>-11.74</v>
      </c>
      <c r="G2103" s="109">
        <v>0.53771990740740738</v>
      </c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:19" ht="15" x14ac:dyDescent="0.25">
      <c r="A2104">
        <v>91</v>
      </c>
      <c r="B2104" t="s">
        <v>156</v>
      </c>
      <c r="C2104">
        <v>126</v>
      </c>
      <c r="D2104">
        <v>0.63700000000000001</v>
      </c>
      <c r="E2104">
        <v>17.053000000000001</v>
      </c>
      <c r="F2104">
        <v>861.05399999999997</v>
      </c>
      <c r="G2104" s="109">
        <v>0.53771990740740738</v>
      </c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:19" ht="15" x14ac:dyDescent="0.25">
      <c r="A2105">
        <v>91</v>
      </c>
      <c r="B2105" t="s">
        <v>156</v>
      </c>
      <c r="C2105">
        <v>15853</v>
      </c>
      <c r="D2105">
        <v>51.256</v>
      </c>
      <c r="E2105">
        <v>-15.401999999999999</v>
      </c>
      <c r="F2105">
        <v>-10.927</v>
      </c>
      <c r="G2105" s="109">
        <v>0.53771990740740738</v>
      </c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:19" ht="15" x14ac:dyDescent="0.25">
      <c r="A2106">
        <v>91</v>
      </c>
      <c r="B2106" t="s">
        <v>156</v>
      </c>
      <c r="C2106">
        <v>122</v>
      </c>
      <c r="D2106">
        <v>0.59299999999999997</v>
      </c>
      <c r="E2106">
        <v>13.459</v>
      </c>
      <c r="F2106">
        <v>887.69100000000003</v>
      </c>
      <c r="G2106" s="109">
        <v>0.53771990740740738</v>
      </c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:19" ht="15" x14ac:dyDescent="0.25">
      <c r="A2107">
        <v>91</v>
      </c>
      <c r="B2107" t="s">
        <v>156</v>
      </c>
      <c r="C2107">
        <v>14602</v>
      </c>
      <c r="D2107">
        <v>47.012999999999998</v>
      </c>
      <c r="E2107">
        <v>-15.409000000000001</v>
      </c>
      <c r="F2107">
        <v>-10.949</v>
      </c>
      <c r="G2107" s="109">
        <v>0.53771990740740738</v>
      </c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:19" ht="15" x14ac:dyDescent="0.25">
      <c r="A2108">
        <v>91</v>
      </c>
      <c r="B2108" t="s">
        <v>156</v>
      </c>
      <c r="C2108">
        <v>120</v>
      </c>
      <c r="D2108">
        <v>0.57199999999999995</v>
      </c>
      <c r="E2108">
        <v>9.1609999999999996</v>
      </c>
      <c r="F2108">
        <v>866.23099999999999</v>
      </c>
      <c r="G2108" s="109">
        <v>0.53771990740740738</v>
      </c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:19" ht="15" x14ac:dyDescent="0.25">
      <c r="A2109">
        <v>91</v>
      </c>
      <c r="B2109" t="s">
        <v>156</v>
      </c>
      <c r="C2109">
        <v>13483</v>
      </c>
      <c r="D2109">
        <v>43.182000000000002</v>
      </c>
      <c r="E2109">
        <v>-15.432</v>
      </c>
      <c r="F2109">
        <v>-10.962999999999999</v>
      </c>
      <c r="G2109" s="109">
        <v>0.53771990740740738</v>
      </c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:19" ht="15" x14ac:dyDescent="0.25">
      <c r="A2110">
        <v>91</v>
      </c>
      <c r="B2110" t="s">
        <v>156</v>
      </c>
      <c r="C2110">
        <v>117</v>
      </c>
      <c r="D2110">
        <v>0.55000000000000004</v>
      </c>
      <c r="E2110">
        <v>8.7530000000000001</v>
      </c>
      <c r="F2110">
        <v>835.76</v>
      </c>
      <c r="G2110" s="109">
        <v>0.53771990740740738</v>
      </c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:19" ht="15" x14ac:dyDescent="0.25">
      <c r="A2111">
        <v>91</v>
      </c>
      <c r="B2111" t="s">
        <v>156</v>
      </c>
      <c r="C2111">
        <v>12453</v>
      </c>
      <c r="D2111">
        <v>39.707999999999998</v>
      </c>
      <c r="E2111">
        <v>-15.441000000000001</v>
      </c>
      <c r="F2111">
        <v>-10.925000000000001</v>
      </c>
      <c r="G2111" s="109">
        <v>0.53771990740740738</v>
      </c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:19" ht="15" x14ac:dyDescent="0.25">
      <c r="A2112">
        <v>91</v>
      </c>
      <c r="B2112" t="s">
        <v>156</v>
      </c>
      <c r="C2112">
        <v>115</v>
      </c>
      <c r="D2112">
        <v>0.53400000000000003</v>
      </c>
      <c r="E2112">
        <v>8.2620000000000005</v>
      </c>
      <c r="F2112">
        <v>801.66200000000003</v>
      </c>
      <c r="G2112" s="109">
        <v>0.53771990740740738</v>
      </c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:19" ht="15" x14ac:dyDescent="0.25">
      <c r="A2113">
        <v>91</v>
      </c>
      <c r="B2113" t="s">
        <v>156</v>
      </c>
      <c r="C2113">
        <v>11507</v>
      </c>
      <c r="D2113">
        <v>36.537999999999997</v>
      </c>
      <c r="E2113">
        <v>-15.481</v>
      </c>
      <c r="F2113">
        <v>-10.834</v>
      </c>
      <c r="G2113" s="109">
        <v>0.53771990740740738</v>
      </c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:19" ht="15" x14ac:dyDescent="0.25">
      <c r="A2114">
        <v>91</v>
      </c>
      <c r="B2114" t="s">
        <v>156</v>
      </c>
      <c r="C2114">
        <v>113</v>
      </c>
      <c r="D2114">
        <v>0.51600000000000001</v>
      </c>
      <c r="E2114">
        <v>7.5910000000000002</v>
      </c>
      <c r="F2114">
        <v>767.75800000000004</v>
      </c>
      <c r="G2114" s="109">
        <v>0.53771990740740738</v>
      </c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:19" ht="15" x14ac:dyDescent="0.25">
      <c r="A2115">
        <v>91</v>
      </c>
      <c r="B2115" t="s">
        <v>156</v>
      </c>
      <c r="C2115">
        <v>10622</v>
      </c>
      <c r="D2115">
        <v>33.645000000000003</v>
      </c>
      <c r="E2115">
        <v>-15.516999999999999</v>
      </c>
      <c r="F2115">
        <v>-10.861000000000001</v>
      </c>
      <c r="G2115" s="109">
        <v>0.53771990740740738</v>
      </c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:19" ht="15" x14ac:dyDescent="0.25">
      <c r="A2116">
        <v>91</v>
      </c>
      <c r="B2116" t="s">
        <v>156</v>
      </c>
      <c r="C2116">
        <v>111</v>
      </c>
      <c r="D2116">
        <v>0.499</v>
      </c>
      <c r="E2116">
        <v>6.8579999999999997</v>
      </c>
      <c r="F2116">
        <v>735.13800000000003</v>
      </c>
      <c r="G2116" s="109">
        <v>0.53771990740740738</v>
      </c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:19" ht="15" x14ac:dyDescent="0.25">
      <c r="A2117">
        <v>91</v>
      </c>
      <c r="B2117" t="s">
        <v>156</v>
      </c>
      <c r="C2117">
        <v>9827</v>
      </c>
      <c r="D2117">
        <v>30.977</v>
      </c>
      <c r="E2117">
        <v>-15.558</v>
      </c>
      <c r="F2117">
        <v>-10.845000000000001</v>
      </c>
      <c r="G2117" s="109">
        <v>0.53771990740740738</v>
      </c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:19" ht="15" x14ac:dyDescent="0.25">
      <c r="A2118">
        <v>91</v>
      </c>
      <c r="B2118" t="s">
        <v>156</v>
      </c>
      <c r="C2118">
        <v>108</v>
      </c>
      <c r="D2118">
        <v>0.48099999999999998</v>
      </c>
      <c r="E2118">
        <v>6.8179999999999996</v>
      </c>
      <c r="F2118">
        <v>704.77200000000005</v>
      </c>
      <c r="G2118" s="109">
        <v>0.53771990740740738</v>
      </c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:19" ht="15" x14ac:dyDescent="0.25">
      <c r="A2119">
        <v>91</v>
      </c>
      <c r="B2119" t="s">
        <v>156</v>
      </c>
      <c r="C2119">
        <v>9103</v>
      </c>
      <c r="D2119">
        <v>28.507000000000001</v>
      </c>
      <c r="E2119">
        <v>-15.576000000000001</v>
      </c>
      <c r="F2119">
        <v>-10.824</v>
      </c>
      <c r="G2119" s="109">
        <v>0.53771990740740738</v>
      </c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:19" ht="15" x14ac:dyDescent="0.25">
      <c r="A2120">
        <v>91</v>
      </c>
      <c r="B2120" t="s">
        <v>156</v>
      </c>
      <c r="C2120">
        <v>8452</v>
      </c>
      <c r="D2120">
        <v>26.402000000000001</v>
      </c>
      <c r="E2120">
        <v>-15.77</v>
      </c>
      <c r="F2120">
        <v>-10.285</v>
      </c>
      <c r="G2120" s="109">
        <v>0.53771990740740738</v>
      </c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:19" ht="15" x14ac:dyDescent="0.25">
      <c r="A2121">
        <v>92</v>
      </c>
      <c r="B2121" t="s">
        <v>157</v>
      </c>
      <c r="C2121">
        <v>2603</v>
      </c>
      <c r="D2121">
        <v>36.99</v>
      </c>
      <c r="E2121">
        <v>-39.281999999999996</v>
      </c>
      <c r="F2121">
        <v>-25.547000000000001</v>
      </c>
      <c r="G2121" s="109">
        <v>0.54776620370370377</v>
      </c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:19" ht="15" x14ac:dyDescent="0.25">
      <c r="A2122">
        <v>92</v>
      </c>
      <c r="B2122" t="s">
        <v>157</v>
      </c>
      <c r="C2122">
        <v>2603</v>
      </c>
      <c r="D2122">
        <v>37.255000000000003</v>
      </c>
      <c r="E2122">
        <v>-39.26</v>
      </c>
      <c r="F2122">
        <v>-25.54</v>
      </c>
      <c r="G2122" s="109">
        <v>0.54776620370370377</v>
      </c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:19" ht="15" x14ac:dyDescent="0.25">
      <c r="A2123">
        <v>92</v>
      </c>
      <c r="B2123" t="s">
        <v>157</v>
      </c>
      <c r="C2123">
        <v>2597</v>
      </c>
      <c r="D2123">
        <v>37.244999999999997</v>
      </c>
      <c r="E2123">
        <v>-39.29</v>
      </c>
      <c r="F2123">
        <v>-25.600999999999999</v>
      </c>
      <c r="G2123" s="109">
        <v>0.54776620370370377</v>
      </c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:19" ht="15" x14ac:dyDescent="0.25">
      <c r="A2124">
        <v>92</v>
      </c>
      <c r="B2124" t="s">
        <v>157</v>
      </c>
      <c r="C2124">
        <v>2598</v>
      </c>
      <c r="D2124">
        <v>37.247999999999998</v>
      </c>
      <c r="E2124">
        <v>-39.347000000000001</v>
      </c>
      <c r="F2124">
        <v>-25.677</v>
      </c>
      <c r="G2124" s="109">
        <v>0.54776620370370377</v>
      </c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:19" ht="15" x14ac:dyDescent="0.25">
      <c r="A2125">
        <v>92</v>
      </c>
      <c r="B2125" t="s">
        <v>157</v>
      </c>
      <c r="C2125">
        <v>2601</v>
      </c>
      <c r="D2125">
        <v>37.295999999999999</v>
      </c>
      <c r="E2125">
        <v>-39.301000000000002</v>
      </c>
      <c r="F2125">
        <v>-25.669</v>
      </c>
      <c r="G2125" s="109">
        <v>0.54776620370370377</v>
      </c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:19" ht="15" x14ac:dyDescent="0.25">
      <c r="A2126">
        <v>92</v>
      </c>
      <c r="B2126" t="s">
        <v>157</v>
      </c>
      <c r="C2126">
        <v>136</v>
      </c>
      <c r="D2126">
        <v>0.73599999999999999</v>
      </c>
      <c r="E2126">
        <v>26.696000000000002</v>
      </c>
      <c r="F2126">
        <v>763.15899999999999</v>
      </c>
      <c r="G2126" s="109">
        <v>0.54776620370370377</v>
      </c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:19" ht="15" x14ac:dyDescent="0.25">
      <c r="A2127">
        <v>92</v>
      </c>
      <c r="B2127" t="s">
        <v>157</v>
      </c>
      <c r="C2127">
        <v>129</v>
      </c>
      <c r="D2127">
        <v>0.67700000000000005</v>
      </c>
      <c r="E2127">
        <v>14.638999999999999</v>
      </c>
      <c r="F2127">
        <v>857.77</v>
      </c>
      <c r="G2127" s="109">
        <v>0.54776620370370377</v>
      </c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:19" ht="15" x14ac:dyDescent="0.25">
      <c r="A2128">
        <v>92</v>
      </c>
      <c r="B2128" t="s">
        <v>157</v>
      </c>
      <c r="C2128">
        <v>16226</v>
      </c>
      <c r="D2128">
        <v>47.030999999999999</v>
      </c>
      <c r="E2128">
        <v>-23.29</v>
      </c>
      <c r="F2128">
        <v>-10.242000000000001</v>
      </c>
      <c r="G2128" s="109">
        <v>0.54776620370370377</v>
      </c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:19" ht="15" x14ac:dyDescent="0.25">
      <c r="A2129">
        <v>92</v>
      </c>
      <c r="B2129" t="s">
        <v>157</v>
      </c>
      <c r="C2129">
        <v>124</v>
      </c>
      <c r="D2129">
        <v>0.629</v>
      </c>
      <c r="E2129">
        <v>14.590999999999999</v>
      </c>
      <c r="F2129">
        <v>909.476</v>
      </c>
      <c r="G2129" s="109">
        <v>0.54776620370370377</v>
      </c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:19" ht="15" x14ac:dyDescent="0.25">
      <c r="A2130">
        <v>92</v>
      </c>
      <c r="B2130" t="s">
        <v>157</v>
      </c>
      <c r="C2130">
        <v>21817</v>
      </c>
      <c r="D2130">
        <v>71.926000000000002</v>
      </c>
      <c r="E2130">
        <v>-23.12</v>
      </c>
      <c r="F2130">
        <v>-10.500999999999999</v>
      </c>
      <c r="G2130" s="109">
        <v>0.54776620370370377</v>
      </c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:19" ht="15" x14ac:dyDescent="0.25">
      <c r="A2131">
        <v>92</v>
      </c>
      <c r="B2131" t="s">
        <v>157</v>
      </c>
      <c r="C2131">
        <v>121</v>
      </c>
      <c r="D2131">
        <v>0.58899999999999997</v>
      </c>
      <c r="E2131">
        <v>12.042999999999999</v>
      </c>
      <c r="F2131">
        <v>915.673</v>
      </c>
      <c r="G2131" s="109">
        <v>0.54776620370370377</v>
      </c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:19" ht="15" x14ac:dyDescent="0.25">
      <c r="A2132">
        <v>92</v>
      </c>
      <c r="B2132" t="s">
        <v>157</v>
      </c>
      <c r="C2132">
        <v>20006</v>
      </c>
      <c r="D2132">
        <v>65.55</v>
      </c>
      <c r="E2132">
        <v>-23.131</v>
      </c>
      <c r="F2132">
        <v>-10.544</v>
      </c>
      <c r="G2132" s="109">
        <v>0.54776620370370377</v>
      </c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:19" ht="15" x14ac:dyDescent="0.25">
      <c r="A2133">
        <v>92</v>
      </c>
      <c r="B2133" t="s">
        <v>157</v>
      </c>
      <c r="C2133">
        <v>119</v>
      </c>
      <c r="D2133">
        <v>0.56999999999999995</v>
      </c>
      <c r="E2133">
        <v>9.1080000000000005</v>
      </c>
      <c r="F2133">
        <v>886.22500000000002</v>
      </c>
      <c r="G2133" s="109">
        <v>0.54776620370370377</v>
      </c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:19" ht="15" x14ac:dyDescent="0.25">
      <c r="A2134">
        <v>92</v>
      </c>
      <c r="B2134" t="s">
        <v>157</v>
      </c>
      <c r="C2134">
        <v>18381</v>
      </c>
      <c r="D2134">
        <v>59.832999999999998</v>
      </c>
      <c r="E2134">
        <v>-23.154</v>
      </c>
      <c r="F2134">
        <v>-10.624000000000001</v>
      </c>
      <c r="G2134" s="109">
        <v>0.54776620370370377</v>
      </c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:19" ht="15" x14ac:dyDescent="0.25">
      <c r="A2135">
        <v>92</v>
      </c>
      <c r="B2135" t="s">
        <v>157</v>
      </c>
      <c r="C2135">
        <v>117</v>
      </c>
      <c r="D2135">
        <v>0.55100000000000005</v>
      </c>
      <c r="E2135">
        <v>7.6059999999999999</v>
      </c>
      <c r="F2135">
        <v>849.51900000000001</v>
      </c>
      <c r="G2135" s="109">
        <v>0.54776620370370377</v>
      </c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:19" ht="15" x14ac:dyDescent="0.25">
      <c r="A2136">
        <v>92</v>
      </c>
      <c r="B2136" t="s">
        <v>157</v>
      </c>
      <c r="C2136">
        <v>16876</v>
      </c>
      <c r="D2136">
        <v>54.783000000000001</v>
      </c>
      <c r="E2136">
        <v>-23.178999999999998</v>
      </c>
      <c r="F2136">
        <v>-10.598000000000001</v>
      </c>
      <c r="G2136" s="109">
        <v>0.54776620370370377</v>
      </c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:19" ht="15" x14ac:dyDescent="0.25">
      <c r="A2137">
        <v>92</v>
      </c>
      <c r="B2137" t="s">
        <v>157</v>
      </c>
      <c r="C2137">
        <v>114</v>
      </c>
      <c r="D2137">
        <v>0.53100000000000003</v>
      </c>
      <c r="E2137">
        <v>7.2960000000000003</v>
      </c>
      <c r="F2137">
        <v>812.14499999999998</v>
      </c>
      <c r="G2137" s="109">
        <v>0.54776620370370377</v>
      </c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:19" ht="15" x14ac:dyDescent="0.25">
      <c r="A2138">
        <v>92</v>
      </c>
      <c r="B2138" t="s">
        <v>157</v>
      </c>
      <c r="C2138">
        <v>15607</v>
      </c>
      <c r="D2138">
        <v>50.226999999999997</v>
      </c>
      <c r="E2138">
        <v>-23.175999999999998</v>
      </c>
      <c r="F2138">
        <v>-10.526999999999999</v>
      </c>
      <c r="G2138" s="109">
        <v>0.54776620370370377</v>
      </c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:19" ht="15" x14ac:dyDescent="0.25">
      <c r="A2139">
        <v>92</v>
      </c>
      <c r="B2139" t="s">
        <v>157</v>
      </c>
      <c r="C2139">
        <v>112</v>
      </c>
      <c r="D2139">
        <v>0.51400000000000001</v>
      </c>
      <c r="E2139">
        <v>6.41</v>
      </c>
      <c r="F2139">
        <v>777.44600000000003</v>
      </c>
      <c r="G2139" s="109">
        <v>0.54776620370370377</v>
      </c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:19" ht="15" x14ac:dyDescent="0.25">
      <c r="A2140">
        <v>92</v>
      </c>
      <c r="B2140" t="s">
        <v>157</v>
      </c>
      <c r="C2140">
        <v>14392</v>
      </c>
      <c r="D2140">
        <v>46.107999999999997</v>
      </c>
      <c r="E2140">
        <v>-23.253</v>
      </c>
      <c r="F2140">
        <v>-10.566000000000001</v>
      </c>
      <c r="G2140" s="109">
        <v>0.54776620370370377</v>
      </c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:19" ht="15" x14ac:dyDescent="0.25">
      <c r="A2141">
        <v>92</v>
      </c>
      <c r="B2141" t="s">
        <v>157</v>
      </c>
      <c r="C2141">
        <v>110</v>
      </c>
      <c r="D2141">
        <v>0.496</v>
      </c>
      <c r="E2141">
        <v>7.46</v>
      </c>
      <c r="F2141">
        <v>739.87300000000005</v>
      </c>
      <c r="G2141" s="109">
        <v>0.54776620370370377</v>
      </c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:19" ht="15" x14ac:dyDescent="0.25">
      <c r="A2142">
        <v>92</v>
      </c>
      <c r="B2142" t="s">
        <v>157</v>
      </c>
      <c r="C2142">
        <v>13287</v>
      </c>
      <c r="D2142">
        <v>42.406999999999996</v>
      </c>
      <c r="E2142">
        <v>-23.274999999999999</v>
      </c>
      <c r="F2142">
        <v>-10.523</v>
      </c>
      <c r="G2142" s="109">
        <v>0.54776620370370377</v>
      </c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:19" ht="15" x14ac:dyDescent="0.25">
      <c r="A2143">
        <v>92</v>
      </c>
      <c r="B2143" t="s">
        <v>157</v>
      </c>
      <c r="C2143">
        <v>107</v>
      </c>
      <c r="D2143">
        <v>0.47699999999999998</v>
      </c>
      <c r="E2143">
        <v>6.68</v>
      </c>
      <c r="F2143">
        <v>708.69899999999996</v>
      </c>
      <c r="G2143" s="109">
        <v>0.54776620370370377</v>
      </c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:19" ht="15" x14ac:dyDescent="0.25">
      <c r="A2144">
        <v>92</v>
      </c>
      <c r="B2144" t="s">
        <v>157</v>
      </c>
      <c r="C2144">
        <v>12322</v>
      </c>
      <c r="D2144">
        <v>39.031999999999996</v>
      </c>
      <c r="E2144">
        <v>-23.24</v>
      </c>
      <c r="F2144">
        <v>-10.494</v>
      </c>
      <c r="G2144" s="109">
        <v>0.54776620370370377</v>
      </c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:19" ht="15" x14ac:dyDescent="0.25">
      <c r="A2145">
        <v>92</v>
      </c>
      <c r="B2145" t="s">
        <v>157</v>
      </c>
      <c r="C2145">
        <v>11428</v>
      </c>
      <c r="D2145">
        <v>36.103999999999999</v>
      </c>
      <c r="E2145">
        <v>-23.513000000000002</v>
      </c>
      <c r="F2145">
        <v>-9.73</v>
      </c>
      <c r="G2145" s="109">
        <v>0.54776620370370377</v>
      </c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:19" ht="15" x14ac:dyDescent="0.25">
      <c r="A2146">
        <v>93</v>
      </c>
      <c r="B2146" t="s">
        <v>158</v>
      </c>
      <c r="C2146">
        <v>2591</v>
      </c>
      <c r="D2146">
        <v>36.746000000000002</v>
      </c>
      <c r="E2146">
        <v>-39.268000000000001</v>
      </c>
      <c r="F2146">
        <v>-25.494</v>
      </c>
      <c r="G2146" s="109">
        <v>0.55729166666666663</v>
      </c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:19" ht="15" x14ac:dyDescent="0.25">
      <c r="A2147">
        <v>93</v>
      </c>
      <c r="B2147" t="s">
        <v>158</v>
      </c>
      <c r="C2147">
        <v>2587</v>
      </c>
      <c r="D2147">
        <v>37.042999999999999</v>
      </c>
      <c r="E2147">
        <v>-39.26</v>
      </c>
      <c r="F2147">
        <v>-25.54</v>
      </c>
      <c r="G2147" s="109">
        <v>0.55729166666666663</v>
      </c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:19" ht="15" x14ac:dyDescent="0.25">
      <c r="A2148">
        <v>93</v>
      </c>
      <c r="B2148" t="s">
        <v>158</v>
      </c>
      <c r="C2148">
        <v>2590</v>
      </c>
      <c r="D2148">
        <v>37.078000000000003</v>
      </c>
      <c r="E2148">
        <v>-39.277999999999999</v>
      </c>
      <c r="F2148">
        <v>-25.577999999999999</v>
      </c>
      <c r="G2148" s="109">
        <v>0.55729166666666663</v>
      </c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:19" ht="15" x14ac:dyDescent="0.25">
      <c r="A2149">
        <v>93</v>
      </c>
      <c r="B2149" t="s">
        <v>158</v>
      </c>
      <c r="C2149">
        <v>2592</v>
      </c>
      <c r="D2149">
        <v>37.104999999999997</v>
      </c>
      <c r="E2149">
        <v>-39.298999999999999</v>
      </c>
      <c r="F2149">
        <v>-25.573</v>
      </c>
      <c r="G2149" s="109">
        <v>0.55729166666666663</v>
      </c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:19" ht="15" x14ac:dyDescent="0.25">
      <c r="A2150">
        <v>93</v>
      </c>
      <c r="B2150" t="s">
        <v>158</v>
      </c>
      <c r="C2150">
        <v>2593</v>
      </c>
      <c r="D2150">
        <v>37.139000000000003</v>
      </c>
      <c r="E2150">
        <v>-39.284999999999997</v>
      </c>
      <c r="F2150">
        <v>-25.606999999999999</v>
      </c>
      <c r="G2150" s="109">
        <v>0.55729166666666663</v>
      </c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:19" ht="15" x14ac:dyDescent="0.25">
      <c r="A2151">
        <v>93</v>
      </c>
      <c r="B2151" t="s">
        <v>158</v>
      </c>
      <c r="C2151">
        <v>54</v>
      </c>
      <c r="D2151">
        <v>0.16500000000000001</v>
      </c>
      <c r="E2151">
        <v>5.2610000000000001</v>
      </c>
      <c r="F2151">
        <v>207.328</v>
      </c>
      <c r="G2151" s="109">
        <v>0.55729166666666663</v>
      </c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:19" ht="15" x14ac:dyDescent="0.25">
      <c r="A2152">
        <v>93</v>
      </c>
      <c r="B2152" t="s">
        <v>158</v>
      </c>
      <c r="C2152">
        <v>133</v>
      </c>
      <c r="D2152">
        <v>0.70599999999999996</v>
      </c>
      <c r="E2152">
        <v>26.084</v>
      </c>
      <c r="F2152">
        <v>773.72900000000004</v>
      </c>
      <c r="G2152" s="109">
        <v>0.55729166666666663</v>
      </c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:19" ht="15" x14ac:dyDescent="0.25">
      <c r="A2153">
        <v>93</v>
      </c>
      <c r="B2153" t="s">
        <v>158</v>
      </c>
      <c r="C2153">
        <v>145</v>
      </c>
      <c r="D2153">
        <v>0.35799999999999998</v>
      </c>
      <c r="E2153">
        <v>-28.260999999999999</v>
      </c>
      <c r="F2153">
        <v>-33.716999999999999</v>
      </c>
      <c r="G2153" s="109">
        <v>0.55729166666666663</v>
      </c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:19" ht="15" x14ac:dyDescent="0.25">
      <c r="A2154">
        <v>93</v>
      </c>
      <c r="B2154" t="s">
        <v>158</v>
      </c>
      <c r="C2154">
        <v>126</v>
      </c>
      <c r="D2154">
        <v>0.64600000000000002</v>
      </c>
      <c r="E2154">
        <v>17.282</v>
      </c>
      <c r="F2154">
        <v>846.24</v>
      </c>
      <c r="G2154" s="109">
        <v>0.55729166666666663</v>
      </c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:19" ht="15" x14ac:dyDescent="0.25">
      <c r="A2155">
        <v>93</v>
      </c>
      <c r="B2155" t="s">
        <v>158</v>
      </c>
      <c r="C2155">
        <v>6834</v>
      </c>
      <c r="D2155">
        <v>21.844000000000001</v>
      </c>
      <c r="E2155">
        <v>-27.501000000000001</v>
      </c>
      <c r="F2155">
        <v>-10.058</v>
      </c>
      <c r="G2155" s="109">
        <v>0.55729166666666663</v>
      </c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:19" ht="15" x14ac:dyDescent="0.25">
      <c r="A2156">
        <v>93</v>
      </c>
      <c r="B2156" t="s">
        <v>158</v>
      </c>
      <c r="C2156">
        <v>123</v>
      </c>
      <c r="D2156">
        <v>0.60499999999999998</v>
      </c>
      <c r="E2156">
        <v>12.443</v>
      </c>
      <c r="F2156">
        <v>865.70100000000002</v>
      </c>
      <c r="G2156" s="109">
        <v>0.55729166666666663</v>
      </c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:19" ht="15" x14ac:dyDescent="0.25">
      <c r="A2157">
        <v>93</v>
      </c>
      <c r="B2157" t="s">
        <v>158</v>
      </c>
      <c r="C2157">
        <v>6292</v>
      </c>
      <c r="D2157">
        <v>20.047000000000001</v>
      </c>
      <c r="E2157">
        <v>-27.5</v>
      </c>
      <c r="F2157">
        <v>-10.073</v>
      </c>
      <c r="G2157" s="109">
        <v>0.55729166666666663</v>
      </c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:19" ht="15" x14ac:dyDescent="0.25">
      <c r="A2158">
        <v>93</v>
      </c>
      <c r="B2158" t="s">
        <v>158</v>
      </c>
      <c r="C2158">
        <v>120</v>
      </c>
      <c r="D2158">
        <v>0.58299999999999996</v>
      </c>
      <c r="E2158">
        <v>9.202</v>
      </c>
      <c r="F2158">
        <v>845.55100000000004</v>
      </c>
      <c r="G2158" s="109">
        <v>0.55729166666666663</v>
      </c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:19" ht="15" x14ac:dyDescent="0.25">
      <c r="A2159">
        <v>93</v>
      </c>
      <c r="B2159" t="s">
        <v>158</v>
      </c>
      <c r="C2159">
        <v>5789</v>
      </c>
      <c r="D2159">
        <v>18.370999999999999</v>
      </c>
      <c r="E2159">
        <v>-27.539000000000001</v>
      </c>
      <c r="F2159">
        <v>-10.005000000000001</v>
      </c>
      <c r="G2159" s="109">
        <v>0.55729166666666663</v>
      </c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:19" ht="15" x14ac:dyDescent="0.25">
      <c r="A2160">
        <v>93</v>
      </c>
      <c r="B2160" t="s">
        <v>158</v>
      </c>
      <c r="C2160">
        <v>118</v>
      </c>
      <c r="D2160">
        <v>0.56299999999999994</v>
      </c>
      <c r="E2160">
        <v>8.0470000000000006</v>
      </c>
      <c r="F2160">
        <v>816.32500000000005</v>
      </c>
      <c r="G2160" s="109">
        <v>0.55729166666666663</v>
      </c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:19" ht="15" x14ac:dyDescent="0.25">
      <c r="A2161">
        <v>93</v>
      </c>
      <c r="B2161" t="s">
        <v>158</v>
      </c>
      <c r="C2161">
        <v>5338</v>
      </c>
      <c r="D2161">
        <v>16.856000000000002</v>
      </c>
      <c r="E2161">
        <v>-27.541</v>
      </c>
      <c r="F2161">
        <v>-10.057</v>
      </c>
      <c r="G2161" s="109">
        <v>0.55729166666666663</v>
      </c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:19" ht="15" x14ac:dyDescent="0.25">
      <c r="A2162">
        <v>93</v>
      </c>
      <c r="B2162" t="s">
        <v>158</v>
      </c>
      <c r="C2162">
        <v>115</v>
      </c>
      <c r="D2162">
        <v>0.54300000000000004</v>
      </c>
      <c r="E2162">
        <v>7.0759999999999996</v>
      </c>
      <c r="F2162">
        <v>785.07</v>
      </c>
      <c r="G2162" s="109">
        <v>0.55729166666666663</v>
      </c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:19" ht="15" x14ac:dyDescent="0.25">
      <c r="A2163">
        <v>93</v>
      </c>
      <c r="B2163" t="s">
        <v>158</v>
      </c>
      <c r="C2163">
        <v>4931</v>
      </c>
      <c r="D2163">
        <v>15.492000000000001</v>
      </c>
      <c r="E2163">
        <v>-27.513000000000002</v>
      </c>
      <c r="F2163">
        <v>-9.9559999999999995</v>
      </c>
      <c r="G2163" s="109">
        <v>0.55729166666666663</v>
      </c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:19" ht="15" x14ac:dyDescent="0.25">
      <c r="A2164">
        <v>93</v>
      </c>
      <c r="B2164" t="s">
        <v>158</v>
      </c>
      <c r="C2164">
        <v>113</v>
      </c>
      <c r="D2164">
        <v>0.52400000000000002</v>
      </c>
      <c r="E2164">
        <v>6.5</v>
      </c>
      <c r="F2164">
        <v>750.48599999999999</v>
      </c>
      <c r="G2164" s="109">
        <v>0.55729166666666663</v>
      </c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:19" ht="15" x14ac:dyDescent="0.25">
      <c r="A2165">
        <v>93</v>
      </c>
      <c r="B2165" t="s">
        <v>158</v>
      </c>
      <c r="C2165">
        <v>4544</v>
      </c>
      <c r="D2165">
        <v>14.256</v>
      </c>
      <c r="E2165">
        <v>-27.542000000000002</v>
      </c>
      <c r="F2165">
        <v>-9.9469999999999992</v>
      </c>
      <c r="G2165" s="109">
        <v>0.55729166666666663</v>
      </c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:19" ht="15" x14ac:dyDescent="0.25">
      <c r="A2166">
        <v>93</v>
      </c>
      <c r="B2166" t="s">
        <v>158</v>
      </c>
      <c r="C2166">
        <v>110</v>
      </c>
      <c r="D2166">
        <v>0.50800000000000001</v>
      </c>
      <c r="E2166">
        <v>5.8440000000000003</v>
      </c>
      <c r="F2166">
        <v>721.18299999999999</v>
      </c>
      <c r="G2166" s="109">
        <v>0.55729166666666663</v>
      </c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:19" ht="15" x14ac:dyDescent="0.25">
      <c r="A2167">
        <v>93</v>
      </c>
      <c r="B2167" t="s">
        <v>158</v>
      </c>
      <c r="C2167">
        <v>4206</v>
      </c>
      <c r="D2167">
        <v>13.141999999999999</v>
      </c>
      <c r="E2167">
        <v>-27.591000000000001</v>
      </c>
      <c r="F2167">
        <v>-9.85</v>
      </c>
      <c r="G2167" s="109">
        <v>0.55729166666666663</v>
      </c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:19" ht="15" x14ac:dyDescent="0.25">
      <c r="A2168">
        <v>93</v>
      </c>
      <c r="B2168" t="s">
        <v>158</v>
      </c>
      <c r="C2168">
        <v>107</v>
      </c>
      <c r="D2168">
        <v>0.48499999999999999</v>
      </c>
      <c r="E2168">
        <v>7.0890000000000004</v>
      </c>
      <c r="F2168">
        <v>688.77800000000002</v>
      </c>
      <c r="G2168" s="109">
        <v>0.55729166666666663</v>
      </c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:19" ht="15" x14ac:dyDescent="0.25">
      <c r="A2169">
        <v>93</v>
      </c>
      <c r="B2169" t="s">
        <v>158</v>
      </c>
      <c r="C2169">
        <v>3897</v>
      </c>
      <c r="D2169">
        <v>12.119</v>
      </c>
      <c r="E2169">
        <v>-27.573</v>
      </c>
      <c r="F2169">
        <v>-9.9450000000000003</v>
      </c>
      <c r="G2169" s="109">
        <v>0.55729166666666663</v>
      </c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:19" ht="15" x14ac:dyDescent="0.25">
      <c r="A2170">
        <v>93</v>
      </c>
      <c r="B2170" t="s">
        <v>158</v>
      </c>
      <c r="C2170">
        <v>3609</v>
      </c>
      <c r="D2170">
        <v>11.228999999999999</v>
      </c>
      <c r="E2170">
        <v>-27.757999999999999</v>
      </c>
      <c r="F2170">
        <v>-8.81</v>
      </c>
      <c r="G2170" s="109">
        <v>0.55729166666666663</v>
      </c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:19" ht="15" x14ac:dyDescent="0.25">
      <c r="A2171">
        <v>94</v>
      </c>
      <c r="B2171" t="s">
        <v>159</v>
      </c>
      <c r="C2171">
        <v>2591</v>
      </c>
      <c r="D2171">
        <v>36.875999999999998</v>
      </c>
      <c r="E2171">
        <v>-39.268000000000001</v>
      </c>
      <c r="F2171">
        <v>-25.47</v>
      </c>
      <c r="G2171" s="109">
        <v>0.56734953703703705</v>
      </c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:19" ht="15" x14ac:dyDescent="0.25">
      <c r="A2172">
        <v>94</v>
      </c>
      <c r="B2172" t="s">
        <v>159</v>
      </c>
      <c r="C2172">
        <v>2591</v>
      </c>
      <c r="D2172">
        <v>37.103000000000002</v>
      </c>
      <c r="E2172">
        <v>-39.26</v>
      </c>
      <c r="F2172">
        <v>-25.54</v>
      </c>
      <c r="G2172" s="109">
        <v>0.56734953703703705</v>
      </c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:19" ht="15" x14ac:dyDescent="0.25">
      <c r="A2173">
        <v>94</v>
      </c>
      <c r="B2173" t="s">
        <v>159</v>
      </c>
      <c r="C2173">
        <v>2594</v>
      </c>
      <c r="D2173">
        <v>37.139000000000003</v>
      </c>
      <c r="E2173">
        <v>-39.270000000000003</v>
      </c>
      <c r="F2173">
        <v>-25.585999999999999</v>
      </c>
      <c r="G2173" s="109">
        <v>0.56734953703703705</v>
      </c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:19" ht="15" x14ac:dyDescent="0.25">
      <c r="A2174">
        <v>94</v>
      </c>
      <c r="B2174" t="s">
        <v>159</v>
      </c>
      <c r="C2174">
        <v>2595</v>
      </c>
      <c r="D2174">
        <v>37.164000000000001</v>
      </c>
      <c r="E2174">
        <v>-39.289000000000001</v>
      </c>
      <c r="F2174">
        <v>-25.577999999999999</v>
      </c>
      <c r="G2174" s="109">
        <v>0.56734953703703705</v>
      </c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:19" ht="15" x14ac:dyDescent="0.25">
      <c r="A2175">
        <v>94</v>
      </c>
      <c r="B2175" t="s">
        <v>159</v>
      </c>
      <c r="C2175">
        <v>2598</v>
      </c>
      <c r="D2175">
        <v>37.198999999999998</v>
      </c>
      <c r="E2175">
        <v>-39.249000000000002</v>
      </c>
      <c r="F2175">
        <v>-25.564</v>
      </c>
      <c r="G2175" s="109">
        <v>0.56734953703703705</v>
      </c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:19" ht="15" x14ac:dyDescent="0.25">
      <c r="A2176">
        <v>94</v>
      </c>
      <c r="B2176" t="s">
        <v>159</v>
      </c>
      <c r="C2176">
        <v>120</v>
      </c>
      <c r="D2176">
        <v>0.53700000000000003</v>
      </c>
      <c r="E2176">
        <v>22.962</v>
      </c>
      <c r="F2176">
        <v>549.70100000000002</v>
      </c>
      <c r="G2176" s="109">
        <v>0.56734953703703705</v>
      </c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:19" ht="15" x14ac:dyDescent="0.25">
      <c r="A2177">
        <v>94</v>
      </c>
      <c r="B2177" t="s">
        <v>159</v>
      </c>
      <c r="C2177">
        <v>129</v>
      </c>
      <c r="D2177">
        <v>0.67800000000000005</v>
      </c>
      <c r="E2177">
        <v>17.795999999999999</v>
      </c>
      <c r="F2177">
        <v>831.44600000000003</v>
      </c>
      <c r="G2177" s="109">
        <v>0.56734953703703705</v>
      </c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:19" ht="15" x14ac:dyDescent="0.25">
      <c r="A2178">
        <v>94</v>
      </c>
      <c r="B2178" t="s">
        <v>159</v>
      </c>
      <c r="C2178">
        <v>1097</v>
      </c>
      <c r="D2178">
        <v>2.8620000000000001</v>
      </c>
      <c r="E2178">
        <v>-27.382000000000001</v>
      </c>
      <c r="F2178">
        <v>-15.366</v>
      </c>
      <c r="G2178" s="109">
        <v>0.56734953703703705</v>
      </c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:19" ht="15" x14ac:dyDescent="0.25">
      <c r="A2179">
        <v>94</v>
      </c>
      <c r="B2179" t="s">
        <v>159</v>
      </c>
      <c r="C2179">
        <v>125</v>
      </c>
      <c r="D2179">
        <v>0.64500000000000002</v>
      </c>
      <c r="E2179">
        <v>13.795</v>
      </c>
      <c r="F2179">
        <v>871.351</v>
      </c>
      <c r="G2179" s="109">
        <v>0.56734953703703705</v>
      </c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:19" ht="15" x14ac:dyDescent="0.25">
      <c r="A2180">
        <v>94</v>
      </c>
      <c r="B2180" t="s">
        <v>159</v>
      </c>
      <c r="C2180">
        <v>4614</v>
      </c>
      <c r="D2180">
        <v>14.872</v>
      </c>
      <c r="E2180">
        <v>-25.850999999999999</v>
      </c>
      <c r="F2180">
        <v>-11.847</v>
      </c>
      <c r="G2180" s="109">
        <v>0.56734953703703705</v>
      </c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:19" ht="15" x14ac:dyDescent="0.25">
      <c r="A2181">
        <v>94</v>
      </c>
      <c r="B2181" t="s">
        <v>159</v>
      </c>
      <c r="C2181">
        <v>122</v>
      </c>
      <c r="D2181">
        <v>0.61299999999999999</v>
      </c>
      <c r="E2181">
        <v>10.394</v>
      </c>
      <c r="F2181">
        <v>870.51400000000001</v>
      </c>
      <c r="G2181" s="109">
        <v>0.56734953703703705</v>
      </c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:19" ht="15" x14ac:dyDescent="0.25">
      <c r="A2182">
        <v>94</v>
      </c>
      <c r="B2182" t="s">
        <v>159</v>
      </c>
      <c r="C2182">
        <v>4229</v>
      </c>
      <c r="D2182">
        <v>13.569000000000001</v>
      </c>
      <c r="E2182">
        <v>-25.763000000000002</v>
      </c>
      <c r="F2182">
        <v>-11.936999999999999</v>
      </c>
      <c r="G2182" s="109">
        <v>0.56734953703703705</v>
      </c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:19" ht="15" x14ac:dyDescent="0.25">
      <c r="A2183">
        <v>94</v>
      </c>
      <c r="B2183" t="s">
        <v>159</v>
      </c>
      <c r="C2183">
        <v>120</v>
      </c>
      <c r="D2183">
        <v>0.58799999999999997</v>
      </c>
      <c r="E2183">
        <v>7.8209999999999997</v>
      </c>
      <c r="F2183">
        <v>846.85799999999995</v>
      </c>
      <c r="G2183" s="109">
        <v>0.56734953703703705</v>
      </c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:19" ht="15" x14ac:dyDescent="0.25">
      <c r="A2184">
        <v>94</v>
      </c>
      <c r="B2184" t="s">
        <v>159</v>
      </c>
      <c r="C2184">
        <v>3904</v>
      </c>
      <c r="D2184">
        <v>12.448</v>
      </c>
      <c r="E2184">
        <v>-25.754000000000001</v>
      </c>
      <c r="F2184">
        <v>-11.938000000000001</v>
      </c>
      <c r="G2184" s="109">
        <v>0.56734953703703705</v>
      </c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:19" ht="15" x14ac:dyDescent="0.25">
      <c r="A2185">
        <v>94</v>
      </c>
      <c r="B2185" t="s">
        <v>159</v>
      </c>
      <c r="C2185">
        <v>117</v>
      </c>
      <c r="D2185">
        <v>0.56899999999999995</v>
      </c>
      <c r="E2185">
        <v>6.569</v>
      </c>
      <c r="F2185">
        <v>817.74599999999998</v>
      </c>
      <c r="G2185" s="109">
        <v>0.56734953703703705</v>
      </c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:19" ht="15" x14ac:dyDescent="0.25">
      <c r="A2186">
        <v>94</v>
      </c>
      <c r="B2186" t="s">
        <v>159</v>
      </c>
      <c r="C2186">
        <v>3609</v>
      </c>
      <c r="D2186">
        <v>11.455</v>
      </c>
      <c r="E2186">
        <v>-25.800999999999998</v>
      </c>
      <c r="F2186">
        <v>-11.842000000000001</v>
      </c>
      <c r="G2186" s="109">
        <v>0.56734953703703705</v>
      </c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:19" ht="15" x14ac:dyDescent="0.25">
      <c r="A2187">
        <v>94</v>
      </c>
      <c r="B2187" t="s">
        <v>159</v>
      </c>
      <c r="C2187">
        <v>115</v>
      </c>
      <c r="D2187">
        <v>0.55000000000000004</v>
      </c>
      <c r="E2187">
        <v>5.2149999999999999</v>
      </c>
      <c r="F2187">
        <v>787.96100000000001</v>
      </c>
      <c r="G2187" s="109">
        <v>0.56734953703703705</v>
      </c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:19" ht="15" x14ac:dyDescent="0.25">
      <c r="A2188">
        <v>94</v>
      </c>
      <c r="B2188" t="s">
        <v>159</v>
      </c>
      <c r="C2188">
        <v>3334</v>
      </c>
      <c r="D2188">
        <v>10.552</v>
      </c>
      <c r="E2188">
        <v>-25.846</v>
      </c>
      <c r="F2188">
        <v>-11.693</v>
      </c>
      <c r="G2188" s="109">
        <v>0.56734953703703705</v>
      </c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:19" ht="15" x14ac:dyDescent="0.25">
      <c r="A2189">
        <v>94</v>
      </c>
      <c r="B2189" t="s">
        <v>159</v>
      </c>
      <c r="C2189">
        <v>113</v>
      </c>
      <c r="D2189">
        <v>0.53</v>
      </c>
      <c r="E2189">
        <v>4.7050000000000001</v>
      </c>
      <c r="F2189">
        <v>755.70100000000002</v>
      </c>
      <c r="G2189" s="109">
        <v>0.56734953703703705</v>
      </c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:19" ht="15" x14ac:dyDescent="0.25">
      <c r="A2190">
        <v>94</v>
      </c>
      <c r="B2190" t="s">
        <v>159</v>
      </c>
      <c r="C2190">
        <v>3080</v>
      </c>
      <c r="D2190">
        <v>9.7170000000000005</v>
      </c>
      <c r="E2190">
        <v>-25.786000000000001</v>
      </c>
      <c r="F2190">
        <v>-11.66</v>
      </c>
      <c r="G2190" s="109">
        <v>0.56734953703703705</v>
      </c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:19" ht="15" x14ac:dyDescent="0.25">
      <c r="A2191">
        <v>94</v>
      </c>
      <c r="B2191" t="s">
        <v>159</v>
      </c>
      <c r="C2191">
        <v>110</v>
      </c>
      <c r="D2191">
        <v>0.51100000000000001</v>
      </c>
      <c r="E2191">
        <v>4.9180000000000001</v>
      </c>
      <c r="F2191">
        <v>725.71799999999996</v>
      </c>
      <c r="G2191" s="109">
        <v>0.56734953703703705</v>
      </c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:19" ht="15" x14ac:dyDescent="0.25">
      <c r="A2192">
        <v>94</v>
      </c>
      <c r="B2192" t="s">
        <v>159</v>
      </c>
      <c r="C2192">
        <v>2853</v>
      </c>
      <c r="D2192">
        <v>8.9540000000000006</v>
      </c>
      <c r="E2192">
        <v>-25.806000000000001</v>
      </c>
      <c r="F2192">
        <v>-11.532999999999999</v>
      </c>
      <c r="G2192" s="109">
        <v>0.56734953703703705</v>
      </c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:19" ht="15" x14ac:dyDescent="0.25">
      <c r="A2193">
        <v>94</v>
      </c>
      <c r="B2193" t="s">
        <v>159</v>
      </c>
      <c r="C2193">
        <v>108</v>
      </c>
      <c r="D2193">
        <v>0.48799999999999999</v>
      </c>
      <c r="E2193">
        <v>5.6820000000000004</v>
      </c>
      <c r="F2193">
        <v>694.51700000000005</v>
      </c>
      <c r="G2193" s="109">
        <v>0.56734953703703705</v>
      </c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:19" ht="15" x14ac:dyDescent="0.25">
      <c r="A2194">
        <v>94</v>
      </c>
      <c r="B2194" t="s">
        <v>159</v>
      </c>
      <c r="C2194">
        <v>2639</v>
      </c>
      <c r="D2194">
        <v>8.2430000000000003</v>
      </c>
      <c r="E2194">
        <v>-25.905999999999999</v>
      </c>
      <c r="F2194">
        <v>-11.446</v>
      </c>
      <c r="G2194" s="109">
        <v>0.56734953703703705</v>
      </c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:19" ht="15" x14ac:dyDescent="0.25">
      <c r="A2195">
        <v>94</v>
      </c>
      <c r="B2195" t="s">
        <v>159</v>
      </c>
      <c r="C2195">
        <v>2440</v>
      </c>
      <c r="D2195">
        <v>7.6310000000000002</v>
      </c>
      <c r="E2195">
        <v>-26.253</v>
      </c>
      <c r="F2195">
        <v>-9.4079999999999995</v>
      </c>
      <c r="G2195" s="109">
        <v>0.56734953703703705</v>
      </c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:19" ht="15" x14ac:dyDescent="0.25">
      <c r="A2196">
        <v>95</v>
      </c>
      <c r="B2196" t="s">
        <v>8</v>
      </c>
      <c r="C2196">
        <v>2585</v>
      </c>
      <c r="D2196">
        <v>36.67</v>
      </c>
      <c r="E2196">
        <v>-39.198</v>
      </c>
      <c r="F2196">
        <v>-25.527999999999999</v>
      </c>
      <c r="G2196" s="109">
        <v>0.57686342592592588</v>
      </c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:19" ht="15" x14ac:dyDescent="0.25">
      <c r="A2197">
        <v>95</v>
      </c>
      <c r="B2197" t="s">
        <v>8</v>
      </c>
      <c r="C2197">
        <v>2580</v>
      </c>
      <c r="D2197">
        <v>36.973999999999997</v>
      </c>
      <c r="E2197">
        <v>-39.26</v>
      </c>
      <c r="F2197">
        <v>-25.54</v>
      </c>
      <c r="G2197" s="109">
        <v>0.57686342592592588</v>
      </c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:19" ht="15" x14ac:dyDescent="0.25">
      <c r="A2198">
        <v>95</v>
      </c>
      <c r="B2198" t="s">
        <v>8</v>
      </c>
      <c r="C2198">
        <v>2583</v>
      </c>
      <c r="D2198">
        <v>36.991999999999997</v>
      </c>
      <c r="E2198">
        <v>-39.283000000000001</v>
      </c>
      <c r="F2198">
        <v>-25.606999999999999</v>
      </c>
      <c r="G2198" s="109">
        <v>0.57686342592592588</v>
      </c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:19" ht="15" x14ac:dyDescent="0.25">
      <c r="A2199">
        <v>95</v>
      </c>
      <c r="B2199" t="s">
        <v>8</v>
      </c>
      <c r="C2199">
        <v>2587</v>
      </c>
      <c r="D2199">
        <v>37.037999999999997</v>
      </c>
      <c r="E2199">
        <v>-39.270000000000003</v>
      </c>
      <c r="F2199">
        <v>-25.614999999999998</v>
      </c>
      <c r="G2199" s="109">
        <v>0.57686342592592588</v>
      </c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:19" ht="15" x14ac:dyDescent="0.25">
      <c r="A2200">
        <v>95</v>
      </c>
      <c r="B2200" t="s">
        <v>8</v>
      </c>
      <c r="C2200">
        <v>2588</v>
      </c>
      <c r="D2200">
        <v>37.082999999999998</v>
      </c>
      <c r="E2200">
        <v>-39.279000000000003</v>
      </c>
      <c r="F2200">
        <v>-25.599</v>
      </c>
      <c r="G2200" s="109">
        <v>0.57686342592592588</v>
      </c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:19" ht="15" x14ac:dyDescent="0.25">
      <c r="A2201">
        <v>95</v>
      </c>
      <c r="B2201" t="s">
        <v>8</v>
      </c>
      <c r="C2201">
        <v>111</v>
      </c>
      <c r="D2201">
        <v>0.43099999999999999</v>
      </c>
      <c r="E2201">
        <v>20.373000000000001</v>
      </c>
      <c r="F2201">
        <v>428.17700000000002</v>
      </c>
      <c r="G2201" s="109">
        <v>0.57686342592592588</v>
      </c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:19" ht="15" x14ac:dyDescent="0.25">
      <c r="A2202">
        <v>95</v>
      </c>
      <c r="B2202" t="s">
        <v>8</v>
      </c>
      <c r="C2202">
        <v>130</v>
      </c>
      <c r="D2202">
        <v>0.68799999999999994</v>
      </c>
      <c r="E2202">
        <v>23.308</v>
      </c>
      <c r="F2202">
        <v>832.09400000000005</v>
      </c>
      <c r="G2202" s="109">
        <v>0.57686342592592588</v>
      </c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:19" ht="15" x14ac:dyDescent="0.25">
      <c r="A2203">
        <v>95</v>
      </c>
      <c r="B2203" t="s">
        <v>8</v>
      </c>
      <c r="C2203">
        <v>7728</v>
      </c>
      <c r="D2203">
        <v>19.873000000000001</v>
      </c>
      <c r="E2203">
        <v>-22.933</v>
      </c>
      <c r="F2203">
        <v>-9.48</v>
      </c>
      <c r="G2203" s="109">
        <v>0.57686342592592588</v>
      </c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:19" ht="15" x14ac:dyDescent="0.25">
      <c r="A2204">
        <v>95</v>
      </c>
      <c r="B2204" t="s">
        <v>8</v>
      </c>
      <c r="C2204">
        <v>124</v>
      </c>
      <c r="D2204">
        <v>0.63100000000000001</v>
      </c>
      <c r="E2204">
        <v>15.986000000000001</v>
      </c>
      <c r="F2204">
        <v>898.024</v>
      </c>
      <c r="G2204" s="109">
        <v>0.57686342592592588</v>
      </c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:19" ht="15" x14ac:dyDescent="0.25">
      <c r="A2205">
        <v>95</v>
      </c>
      <c r="B2205" t="s">
        <v>8</v>
      </c>
      <c r="C2205">
        <v>31748</v>
      </c>
      <c r="D2205">
        <v>106.18300000000001</v>
      </c>
      <c r="E2205">
        <v>-22.587</v>
      </c>
      <c r="F2205">
        <v>-9.17</v>
      </c>
      <c r="G2205" s="109">
        <v>0.57686342592592588</v>
      </c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:19" ht="15" x14ac:dyDescent="0.25">
      <c r="A2206">
        <v>95</v>
      </c>
      <c r="B2206" t="s">
        <v>8</v>
      </c>
      <c r="C2206">
        <v>119</v>
      </c>
      <c r="D2206">
        <v>0.55000000000000004</v>
      </c>
      <c r="E2206">
        <v>11.584</v>
      </c>
      <c r="F2206">
        <v>975.06299999999999</v>
      </c>
      <c r="G2206" s="109">
        <v>0.57686342592592588</v>
      </c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:19" ht="15" x14ac:dyDescent="0.25">
      <c r="A2207">
        <v>95</v>
      </c>
      <c r="B2207" t="s">
        <v>8</v>
      </c>
      <c r="C2207">
        <v>29448</v>
      </c>
      <c r="D2207">
        <v>97.5</v>
      </c>
      <c r="E2207">
        <v>-22.617000000000001</v>
      </c>
      <c r="F2207">
        <v>-9.17</v>
      </c>
      <c r="G2207" s="109">
        <v>0.57686342592592588</v>
      </c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:19" ht="15" x14ac:dyDescent="0.25">
      <c r="A2208">
        <v>95</v>
      </c>
      <c r="B2208" t="s">
        <v>8</v>
      </c>
      <c r="C2208">
        <v>117</v>
      </c>
      <c r="D2208">
        <v>0.53</v>
      </c>
      <c r="E2208">
        <v>5.3689999999999998</v>
      </c>
      <c r="F2208">
        <v>949.56799999999998</v>
      </c>
      <c r="G2208" s="109">
        <v>0.57686342592592588</v>
      </c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:19" ht="15" x14ac:dyDescent="0.25">
      <c r="A2209">
        <v>95</v>
      </c>
      <c r="B2209" t="s">
        <v>8</v>
      </c>
      <c r="C2209">
        <v>27338</v>
      </c>
      <c r="D2209">
        <v>89.638999999999996</v>
      </c>
      <c r="E2209">
        <v>-22.661999999999999</v>
      </c>
      <c r="F2209">
        <v>-9.1809999999999992</v>
      </c>
      <c r="G2209" s="109">
        <v>0.57686342592592588</v>
      </c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:19" ht="15" x14ac:dyDescent="0.25">
      <c r="A2210">
        <v>95</v>
      </c>
      <c r="B2210" t="s">
        <v>8</v>
      </c>
      <c r="C2210">
        <v>115</v>
      </c>
      <c r="D2210">
        <v>0.52300000000000002</v>
      </c>
      <c r="E2210">
        <v>8.9039999999999999</v>
      </c>
      <c r="F2210">
        <v>923.98299999999995</v>
      </c>
      <c r="G2210" s="109">
        <v>0.57686342592592588</v>
      </c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:19" ht="15" x14ac:dyDescent="0.25">
      <c r="A2211">
        <v>95</v>
      </c>
      <c r="B2211" t="s">
        <v>8</v>
      </c>
      <c r="C2211">
        <v>25364</v>
      </c>
      <c r="D2211">
        <v>82.659000000000006</v>
      </c>
      <c r="E2211">
        <v>-22.681000000000001</v>
      </c>
      <c r="F2211">
        <v>-9.1959999999999997</v>
      </c>
      <c r="G2211" s="109">
        <v>0.57686342592592588</v>
      </c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:19" ht="15" x14ac:dyDescent="0.25">
      <c r="A2212">
        <v>95</v>
      </c>
      <c r="B2212" t="s">
        <v>8</v>
      </c>
      <c r="C2212">
        <v>113</v>
      </c>
      <c r="D2212">
        <v>0.51200000000000001</v>
      </c>
      <c r="E2212">
        <v>7.4889999999999999</v>
      </c>
      <c r="F2212">
        <v>880.03099999999995</v>
      </c>
      <c r="G2212" s="109">
        <v>0.57686342592592588</v>
      </c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:19" ht="15" x14ac:dyDescent="0.25">
      <c r="A2213">
        <v>95</v>
      </c>
      <c r="B2213" t="s">
        <v>8</v>
      </c>
      <c r="C2213">
        <v>23516</v>
      </c>
      <c r="D2213">
        <v>76.268000000000001</v>
      </c>
      <c r="E2213">
        <v>-22.734000000000002</v>
      </c>
      <c r="F2213">
        <v>-9.2100000000000009</v>
      </c>
      <c r="G2213" s="109">
        <v>0.57686342592592588</v>
      </c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:19" ht="15" x14ac:dyDescent="0.25">
      <c r="A2214">
        <v>95</v>
      </c>
      <c r="B2214" t="s">
        <v>8</v>
      </c>
      <c r="C2214">
        <v>111</v>
      </c>
      <c r="D2214">
        <v>0.498</v>
      </c>
      <c r="E2214">
        <v>6.6609999999999996</v>
      </c>
      <c r="F2214">
        <v>834.10500000000002</v>
      </c>
      <c r="G2214" s="109">
        <v>0.57686342592592588</v>
      </c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:19" ht="15" x14ac:dyDescent="0.25">
      <c r="A2215">
        <v>95</v>
      </c>
      <c r="B2215" t="s">
        <v>8</v>
      </c>
      <c r="C2215">
        <v>21808</v>
      </c>
      <c r="D2215">
        <v>70.311999999999998</v>
      </c>
      <c r="E2215">
        <v>-22.736000000000001</v>
      </c>
      <c r="F2215">
        <v>-9.2200000000000006</v>
      </c>
      <c r="G2215" s="109">
        <v>0.57686342592592588</v>
      </c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:19" ht="15" x14ac:dyDescent="0.25">
      <c r="A2216">
        <v>95</v>
      </c>
      <c r="B2216" t="s">
        <v>8</v>
      </c>
      <c r="C2216">
        <v>108</v>
      </c>
      <c r="D2216">
        <v>0.48499999999999999</v>
      </c>
      <c r="E2216">
        <v>7.0049999999999999</v>
      </c>
      <c r="F2216">
        <v>791.84799999999996</v>
      </c>
      <c r="G2216" s="109">
        <v>0.57686342592592588</v>
      </c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:19" ht="15" x14ac:dyDescent="0.25">
      <c r="A2217">
        <v>95</v>
      </c>
      <c r="B2217" t="s">
        <v>8</v>
      </c>
      <c r="C2217">
        <v>20234</v>
      </c>
      <c r="D2217">
        <v>64.835999999999999</v>
      </c>
      <c r="E2217">
        <v>-22.789000000000001</v>
      </c>
      <c r="F2217">
        <v>-9.2360000000000007</v>
      </c>
      <c r="G2217" s="109">
        <v>0.57686342592592588</v>
      </c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:19" ht="15" x14ac:dyDescent="0.25">
      <c r="A2218">
        <v>95</v>
      </c>
      <c r="B2218" t="s">
        <v>8</v>
      </c>
      <c r="C2218">
        <v>106</v>
      </c>
      <c r="D2218">
        <v>0.47</v>
      </c>
      <c r="E2218">
        <v>6.8739999999999997</v>
      </c>
      <c r="F2218">
        <v>751.10799999999995</v>
      </c>
      <c r="G2218" s="109">
        <v>0.57686342592592588</v>
      </c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:19" ht="15" x14ac:dyDescent="0.25">
      <c r="A2219">
        <v>95</v>
      </c>
      <c r="B2219" t="s">
        <v>8</v>
      </c>
      <c r="C2219">
        <v>18683</v>
      </c>
      <c r="D2219">
        <v>59.676000000000002</v>
      </c>
      <c r="E2219">
        <v>-22.805</v>
      </c>
      <c r="F2219">
        <v>-9.2530000000000001</v>
      </c>
      <c r="G2219" s="109">
        <v>0.57686342592592588</v>
      </c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:19" ht="15" x14ac:dyDescent="0.25">
      <c r="A2220">
        <v>95</v>
      </c>
      <c r="B2220" t="s">
        <v>8</v>
      </c>
      <c r="C2220">
        <v>17279</v>
      </c>
      <c r="D2220">
        <v>55.250999999999998</v>
      </c>
      <c r="E2220">
        <v>-22.968</v>
      </c>
      <c r="F2220">
        <v>-8.8350000000000009</v>
      </c>
      <c r="G2220" s="109">
        <v>0.57686342592592588</v>
      </c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:19" ht="15" x14ac:dyDescent="0.25">
      <c r="A2221">
        <v>96</v>
      </c>
      <c r="B2221" t="s">
        <v>8</v>
      </c>
      <c r="C2221">
        <v>2601</v>
      </c>
      <c r="D2221">
        <v>36.957000000000001</v>
      </c>
      <c r="E2221">
        <v>-39.277999999999999</v>
      </c>
      <c r="F2221">
        <v>-25.504999999999999</v>
      </c>
      <c r="G2221" s="109">
        <v>0.5869212962962963</v>
      </c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:19" ht="15" x14ac:dyDescent="0.25">
      <c r="A2222">
        <v>96</v>
      </c>
      <c r="B2222" t="s">
        <v>8</v>
      </c>
      <c r="C2222">
        <v>2596</v>
      </c>
      <c r="D2222">
        <v>37.17</v>
      </c>
      <c r="E2222">
        <v>-39.26</v>
      </c>
      <c r="F2222">
        <v>-25.54</v>
      </c>
      <c r="G2222" s="109">
        <v>0.5869212962962963</v>
      </c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:19" ht="15" x14ac:dyDescent="0.25">
      <c r="A2223">
        <v>96</v>
      </c>
      <c r="B2223" t="s">
        <v>8</v>
      </c>
      <c r="C2223">
        <v>2600</v>
      </c>
      <c r="D2223">
        <v>37.238999999999997</v>
      </c>
      <c r="E2223">
        <v>-39.295999999999999</v>
      </c>
      <c r="F2223">
        <v>-25.538</v>
      </c>
      <c r="G2223" s="109">
        <v>0.5869212962962963</v>
      </c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:19" ht="15" x14ac:dyDescent="0.25">
      <c r="A2224">
        <v>96</v>
      </c>
      <c r="B2224" t="s">
        <v>8</v>
      </c>
      <c r="C2224">
        <v>2598</v>
      </c>
      <c r="D2224">
        <v>37.226999999999997</v>
      </c>
      <c r="E2224">
        <v>-39.299999999999997</v>
      </c>
      <c r="F2224">
        <v>-25.547999999999998</v>
      </c>
      <c r="G2224" s="109">
        <v>0.5869212962962963</v>
      </c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:19" ht="15" x14ac:dyDescent="0.25">
      <c r="A2225">
        <v>96</v>
      </c>
      <c r="B2225" t="s">
        <v>8</v>
      </c>
      <c r="C2225">
        <v>2599</v>
      </c>
      <c r="D2225">
        <v>37.228999999999999</v>
      </c>
      <c r="E2225">
        <v>-39.307000000000002</v>
      </c>
      <c r="F2225">
        <v>-25.574999999999999</v>
      </c>
      <c r="G2225" s="109">
        <v>0.5869212962962963</v>
      </c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:19" ht="15" x14ac:dyDescent="0.25">
      <c r="A2226">
        <v>96</v>
      </c>
      <c r="B2226" t="s">
        <v>8</v>
      </c>
      <c r="C2226">
        <v>122</v>
      </c>
      <c r="D2226">
        <v>0.56000000000000005</v>
      </c>
      <c r="E2226">
        <v>22.113</v>
      </c>
      <c r="F2226">
        <v>586.83299999999997</v>
      </c>
      <c r="G2226" s="109">
        <v>0.5869212962962963</v>
      </c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:19" ht="15" x14ac:dyDescent="0.25">
      <c r="A2227">
        <v>96</v>
      </c>
      <c r="B2227" t="s">
        <v>8</v>
      </c>
      <c r="C2227">
        <v>127</v>
      </c>
      <c r="D2227">
        <v>0.65900000000000003</v>
      </c>
      <c r="E2227">
        <v>15.548</v>
      </c>
      <c r="F2227">
        <v>824.91399999999999</v>
      </c>
      <c r="G2227" s="109">
        <v>0.5869212962962963</v>
      </c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:19" ht="15" x14ac:dyDescent="0.25">
      <c r="A2228">
        <v>96</v>
      </c>
      <c r="B2228" t="s">
        <v>8</v>
      </c>
      <c r="C2228">
        <v>4051</v>
      </c>
      <c r="D2228">
        <v>10.529</v>
      </c>
      <c r="E2228">
        <v>-23.652000000000001</v>
      </c>
      <c r="F2228">
        <v>-10.615</v>
      </c>
      <c r="G2228" s="109">
        <v>0.5869212962962963</v>
      </c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:19" ht="15" x14ac:dyDescent="0.25">
      <c r="A2229">
        <v>96</v>
      </c>
      <c r="B2229" t="s">
        <v>8</v>
      </c>
      <c r="C2229">
        <v>123</v>
      </c>
      <c r="D2229">
        <v>0.623</v>
      </c>
      <c r="E2229">
        <v>11.996</v>
      </c>
      <c r="F2229">
        <v>867.91899999999998</v>
      </c>
      <c r="G2229" s="109">
        <v>0.5869212962962963</v>
      </c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:19" ht="15" x14ac:dyDescent="0.25">
      <c r="A2230">
        <v>96</v>
      </c>
      <c r="B2230" t="s">
        <v>8</v>
      </c>
      <c r="C2230">
        <v>14640</v>
      </c>
      <c r="D2230">
        <v>47.625</v>
      </c>
      <c r="E2230">
        <v>-23.097999999999999</v>
      </c>
      <c r="F2230">
        <v>-9.8339999999999996</v>
      </c>
      <c r="G2230" s="109">
        <v>0.5869212962962963</v>
      </c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:19" ht="15" x14ac:dyDescent="0.25">
      <c r="A2231">
        <v>96</v>
      </c>
      <c r="B2231" t="s">
        <v>8</v>
      </c>
      <c r="C2231">
        <v>119</v>
      </c>
      <c r="D2231">
        <v>0.57899999999999996</v>
      </c>
      <c r="E2231">
        <v>10.18</v>
      </c>
      <c r="F2231">
        <v>886.77099999999996</v>
      </c>
      <c r="G2231" s="109">
        <v>0.5869212962962963</v>
      </c>
      <c r="J2231" s="10"/>
      <c r="K2231" s="10"/>
      <c r="L2231" s="10"/>
      <c r="N2231" s="10"/>
      <c r="O2231" s="10"/>
      <c r="P2231" s="10"/>
      <c r="Q2231" s="10"/>
      <c r="R2231" s="10"/>
      <c r="S2231" s="10"/>
    </row>
    <row r="2232" spans="1:19" x14ac:dyDescent="0.2">
      <c r="A2232">
        <v>96</v>
      </c>
      <c r="B2232" t="s">
        <v>8</v>
      </c>
      <c r="C2232">
        <v>13472</v>
      </c>
      <c r="D2232">
        <v>43.484999999999999</v>
      </c>
      <c r="E2232">
        <v>-23.114000000000001</v>
      </c>
      <c r="F2232">
        <v>-9.8689999999999998</v>
      </c>
      <c r="G2232" s="109">
        <v>0.5869212962962963</v>
      </c>
    </row>
    <row r="2233" spans="1:19" x14ac:dyDescent="0.2">
      <c r="A2233">
        <v>96</v>
      </c>
      <c r="B2233" t="s">
        <v>8</v>
      </c>
      <c r="C2233">
        <v>117</v>
      </c>
      <c r="D2233">
        <v>0.55700000000000005</v>
      </c>
      <c r="E2233">
        <v>8.7509999999999994</v>
      </c>
      <c r="F2233">
        <v>863.8</v>
      </c>
      <c r="G2233" s="109">
        <v>0.5869212962962963</v>
      </c>
    </row>
    <row r="2234" spans="1:19" x14ac:dyDescent="0.2">
      <c r="A2234">
        <v>96</v>
      </c>
      <c r="B2234" t="s">
        <v>8</v>
      </c>
      <c r="C2234">
        <v>12406</v>
      </c>
      <c r="D2234">
        <v>39.887</v>
      </c>
      <c r="E2234">
        <v>-23.135999999999999</v>
      </c>
      <c r="F2234">
        <v>-9.8819999999999997</v>
      </c>
      <c r="G2234" s="109">
        <v>0.5869212962962963</v>
      </c>
    </row>
    <row r="2235" spans="1:19" x14ac:dyDescent="0.2">
      <c r="A2235">
        <v>96</v>
      </c>
      <c r="B2235" t="s">
        <v>8</v>
      </c>
      <c r="C2235">
        <v>115</v>
      </c>
      <c r="D2235">
        <v>0.53800000000000003</v>
      </c>
      <c r="E2235">
        <v>5.9169999999999998</v>
      </c>
      <c r="F2235">
        <v>831.76599999999996</v>
      </c>
      <c r="G2235" s="109">
        <v>0.5869212962962963</v>
      </c>
    </row>
    <row r="2236" spans="1:19" x14ac:dyDescent="0.2">
      <c r="A2236">
        <v>96</v>
      </c>
      <c r="B2236" t="s">
        <v>8</v>
      </c>
      <c r="C2236">
        <v>11473</v>
      </c>
      <c r="D2236">
        <v>36.676000000000002</v>
      </c>
      <c r="E2236">
        <v>-23.170999999999999</v>
      </c>
      <c r="F2236">
        <v>-9.827</v>
      </c>
      <c r="G2236" s="109">
        <v>0.5869212962962963</v>
      </c>
    </row>
    <row r="2237" spans="1:19" x14ac:dyDescent="0.2">
      <c r="A2237">
        <v>96</v>
      </c>
      <c r="B2237" t="s">
        <v>8</v>
      </c>
      <c r="C2237">
        <v>112</v>
      </c>
      <c r="D2237">
        <v>0.52200000000000002</v>
      </c>
      <c r="E2237">
        <v>5.0179999999999998</v>
      </c>
      <c r="F2237">
        <v>799.149</v>
      </c>
      <c r="G2237" s="109">
        <v>0.5869212962962963</v>
      </c>
    </row>
    <row r="2238" spans="1:19" x14ac:dyDescent="0.2">
      <c r="A2238">
        <v>96</v>
      </c>
      <c r="B2238" t="s">
        <v>8</v>
      </c>
      <c r="C2238">
        <v>10590</v>
      </c>
      <c r="D2238">
        <v>33.732999999999997</v>
      </c>
      <c r="E2238">
        <v>-23.189</v>
      </c>
      <c r="F2238">
        <v>-9.7799999999999994</v>
      </c>
      <c r="G2238" s="109">
        <v>0.5869212962962963</v>
      </c>
    </row>
    <row r="2239" spans="1:19" x14ac:dyDescent="0.2">
      <c r="A2239">
        <v>96</v>
      </c>
      <c r="B2239" t="s">
        <v>8</v>
      </c>
      <c r="C2239">
        <v>110</v>
      </c>
      <c r="D2239">
        <v>0.503</v>
      </c>
      <c r="E2239">
        <v>5.5570000000000004</v>
      </c>
      <c r="F2239">
        <v>763.56600000000003</v>
      </c>
      <c r="G2239" s="109">
        <v>0.5869212962962963</v>
      </c>
    </row>
    <row r="2240" spans="1:19" x14ac:dyDescent="0.2">
      <c r="A2240">
        <v>96</v>
      </c>
      <c r="B2240" t="s">
        <v>8</v>
      </c>
      <c r="C2240">
        <v>9798</v>
      </c>
      <c r="D2240">
        <v>31.029</v>
      </c>
      <c r="E2240">
        <v>-23.189</v>
      </c>
      <c r="F2240">
        <v>-9.7370000000000001</v>
      </c>
      <c r="G2240" s="109">
        <v>0.5869212962962963</v>
      </c>
    </row>
    <row r="2241" spans="1:7" x14ac:dyDescent="0.2">
      <c r="A2241">
        <v>96</v>
      </c>
      <c r="B2241" t="s">
        <v>8</v>
      </c>
      <c r="C2241">
        <v>108</v>
      </c>
      <c r="D2241">
        <v>0.48499999999999999</v>
      </c>
      <c r="E2241">
        <v>5.3970000000000002</v>
      </c>
      <c r="F2241">
        <v>732.80100000000004</v>
      </c>
      <c r="G2241" s="109">
        <v>0.5869212962962963</v>
      </c>
    </row>
    <row r="2242" spans="1:7" x14ac:dyDescent="0.2">
      <c r="A2242">
        <v>96</v>
      </c>
      <c r="B2242" t="s">
        <v>8</v>
      </c>
      <c r="C2242">
        <v>9066</v>
      </c>
      <c r="D2242">
        <v>28.547000000000001</v>
      </c>
      <c r="E2242">
        <v>-23.236999999999998</v>
      </c>
      <c r="F2242">
        <v>-9.6709999999999994</v>
      </c>
      <c r="G2242" s="109">
        <v>0.5869212962962963</v>
      </c>
    </row>
    <row r="2243" spans="1:7" x14ac:dyDescent="0.2">
      <c r="A2243">
        <v>96</v>
      </c>
      <c r="B2243" t="s">
        <v>8</v>
      </c>
      <c r="C2243">
        <v>105</v>
      </c>
      <c r="D2243">
        <v>0.46500000000000002</v>
      </c>
      <c r="E2243">
        <v>5.8259999999999996</v>
      </c>
      <c r="F2243">
        <v>699.23400000000004</v>
      </c>
      <c r="G2243" s="109">
        <v>0.5869212962962963</v>
      </c>
    </row>
    <row r="2244" spans="1:7" x14ac:dyDescent="0.2">
      <c r="A2244">
        <v>96</v>
      </c>
      <c r="B2244" t="s">
        <v>8</v>
      </c>
      <c r="C2244">
        <v>8350</v>
      </c>
      <c r="D2244">
        <v>26.25</v>
      </c>
      <c r="E2244">
        <v>-23.241</v>
      </c>
      <c r="F2244">
        <v>-9.6440000000000001</v>
      </c>
      <c r="G2244" s="109">
        <v>0.5869212962962963</v>
      </c>
    </row>
    <row r="2245" spans="1:7" x14ac:dyDescent="0.2">
      <c r="A2245">
        <v>96</v>
      </c>
      <c r="B2245" t="s">
        <v>8</v>
      </c>
      <c r="C2245">
        <v>7746</v>
      </c>
      <c r="D2245">
        <v>24.279</v>
      </c>
      <c r="E2245">
        <v>-23.495999999999999</v>
      </c>
      <c r="F2245">
        <v>-8.9130000000000003</v>
      </c>
      <c r="G2245" s="109">
        <v>0.5869212962962963</v>
      </c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2018-04-02T17:07:54Z</dcterms:modified>
</cp:coreProperties>
</file>